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Y:\LLSH-COM\Site internet\2021-2022\scolarité\M3C\2021-2022\Licence\"/>
    </mc:Choice>
  </mc:AlternateContent>
  <bookViews>
    <workbookView xWindow="0" yWindow="0" windowWidth="28800" windowHeight="11100" activeTab="3"/>
  </bookViews>
  <sheets>
    <sheet name="Rappel régl. - dates conseils" sheetId="6" r:id="rId1"/>
    <sheet name="Coût après MCC orléans" sheetId="8" state="hidden" r:id="rId2"/>
    <sheet name="M3C 2021-22 Histoire ORL" sheetId="11" r:id="rId3"/>
    <sheet name="M3C 2021-22 Histoire Chtx" sheetId="12" r:id="rId4"/>
    <sheet name="Coût après MCC Chtx" sheetId="9" state="hidden" r:id="rId5"/>
    <sheet name="Liste de valeurs" sheetId="10" state="hidden" r:id="rId6"/>
  </sheets>
  <externalReferences>
    <externalReference r:id="rId7"/>
    <externalReference r:id="rId8"/>
    <externalReference r:id="rId9"/>
  </externalReferences>
  <definedNames>
    <definedName name="_xlnm._FilterDatabase" localSheetId="3" hidden="1">'M3C 2021-22 Histoire Chtx'!$B$1:$B$99</definedName>
    <definedName name="_xlnm._FilterDatabase" localSheetId="2" hidden="1">'M3C 2021-22 Histoire ORL'!$B$1:$B$246</definedName>
    <definedName name="_xlnm.Print_Titles" localSheetId="3">'M3C 2021-22 Histoire Chtx'!$A:$C,'M3C 2021-22 Histoire Chtx'!$1:$3</definedName>
    <definedName name="_xlnm.Print_Titles" localSheetId="2">'M3C 2021-22 Histoire ORL'!$A:$C,'M3C 2021-22 Histoire ORL'!$1:$3</definedName>
    <definedName name="mod">'Liste de valeurs'!$A$2:$A$4</definedName>
    <definedName name="moda">'[1]Listes de valeurs'!$A$2:$A$4</definedName>
    <definedName name="nat">'Liste de valeurs'!$B$2:$B$7</definedName>
    <definedName name="natu">'[1]Listes de valeurs'!$B$2:$B$7</definedName>
    <definedName name="Nature2">'[2]Liste de valeurs'!$B$2:$B$7</definedName>
    <definedName name="Type_UE_licence_2_3">'[3]valeurs listes déroulantes'!$M$1:$M$2</definedName>
    <definedName name="_xlnm.Print_Area" localSheetId="3">'M3C 2021-22 Histoire Chtx'!$A$1:$AN$99</definedName>
    <definedName name="_xlnm.Print_Area" localSheetId="2">'M3C 2021-22 Histoire ORL'!$A$1:$AN$246</definedName>
  </definedNames>
  <calcPr calcId="162913"/>
</workbook>
</file>

<file path=xl/calcChain.xml><?xml version="1.0" encoding="utf-8"?>
<calcChain xmlns="http://schemas.openxmlformats.org/spreadsheetml/2006/main">
  <c r="P97" i="9" l="1"/>
  <c r="N107" i="9"/>
  <c r="N97" i="9"/>
  <c r="O100" i="9"/>
  <c r="P100" i="9"/>
  <c r="O101" i="9"/>
  <c r="P101" i="9"/>
  <c r="N100" i="9"/>
  <c r="N101" i="9"/>
  <c r="N99" i="9"/>
  <c r="B100" i="9"/>
  <c r="B101" i="9"/>
  <c r="B99" i="9"/>
  <c r="P104" i="9"/>
  <c r="O105" i="9"/>
  <c r="P105" i="9"/>
  <c r="O102" i="9"/>
  <c r="P102" i="9"/>
  <c r="N102" i="9"/>
  <c r="N105" i="9"/>
  <c r="N104" i="9"/>
  <c r="B102" i="9"/>
  <c r="B105" i="9"/>
  <c r="O95" i="9"/>
  <c r="P95" i="9"/>
  <c r="P96" i="9"/>
  <c r="N96" i="9"/>
  <c r="B95" i="9"/>
  <c r="P88" i="9"/>
  <c r="N90" i="9"/>
  <c r="N83" i="9"/>
  <c r="B90" i="9"/>
  <c r="B83" i="9"/>
  <c r="O80" i="9"/>
  <c r="P80" i="9"/>
  <c r="O81" i="9"/>
  <c r="P81" i="9"/>
  <c r="O82" i="9"/>
  <c r="P82" i="9"/>
  <c r="N81" i="9"/>
  <c r="N82" i="9"/>
  <c r="N80" i="9"/>
  <c r="B81" i="9"/>
  <c r="B80" i="9"/>
  <c r="O77" i="9"/>
  <c r="P77" i="9"/>
  <c r="O78" i="9"/>
  <c r="P78" i="9"/>
  <c r="N78" i="9"/>
  <c r="N77" i="9"/>
  <c r="B78" i="9"/>
  <c r="B77" i="9"/>
  <c r="O49" i="9"/>
  <c r="P49" i="9"/>
  <c r="N49" i="9"/>
  <c r="B49" i="9"/>
  <c r="O42" i="9"/>
  <c r="P42" i="9"/>
  <c r="O43" i="9"/>
  <c r="P43" i="9"/>
  <c r="O44" i="9"/>
  <c r="P44" i="9"/>
  <c r="N43" i="9"/>
  <c r="N44" i="9"/>
  <c r="B43" i="9"/>
  <c r="B44" i="9"/>
  <c r="B42" i="9"/>
  <c r="P52" i="9"/>
  <c r="N52" i="9"/>
  <c r="O71" i="9"/>
  <c r="P71" i="9"/>
  <c r="B71" i="9"/>
  <c r="O70" i="9"/>
  <c r="P70" i="9"/>
  <c r="N70" i="9"/>
  <c r="B70" i="9"/>
  <c r="O68" i="9"/>
  <c r="P68" i="9"/>
  <c r="N68" i="9"/>
  <c r="B68" i="9"/>
  <c r="O65" i="9"/>
  <c r="P65" i="9"/>
  <c r="O66" i="9"/>
  <c r="P66" i="9"/>
  <c r="P67" i="9"/>
  <c r="N66" i="9"/>
  <c r="N67" i="9"/>
  <c r="N65" i="9"/>
  <c r="B66" i="9"/>
  <c r="B65" i="9"/>
  <c r="O63" i="9"/>
  <c r="P63" i="9"/>
  <c r="N63" i="9"/>
  <c r="O58" i="9"/>
  <c r="P58" i="9"/>
  <c r="O59" i="9"/>
  <c r="P59" i="9"/>
  <c r="O60" i="9"/>
  <c r="P60" i="9"/>
  <c r="O61" i="9"/>
  <c r="P61" i="9"/>
  <c r="N61" i="9"/>
  <c r="N60" i="9"/>
  <c r="N59" i="9"/>
  <c r="N58" i="9"/>
  <c r="B60" i="9"/>
  <c r="B61" i="9"/>
  <c r="B59" i="9"/>
  <c r="B58" i="9"/>
  <c r="O53" i="9"/>
  <c r="P53" i="9"/>
  <c r="N53" i="9"/>
  <c r="B53" i="9"/>
  <c r="P90" i="9"/>
  <c r="C90" i="9"/>
  <c r="O85" i="9"/>
  <c r="P85" i="9"/>
  <c r="P86" i="9"/>
  <c r="N86" i="9"/>
  <c r="N85" i="9"/>
  <c r="O72" i="9"/>
  <c r="P72" i="9"/>
  <c r="N72" i="9"/>
  <c r="B86" i="9"/>
  <c r="B85" i="9"/>
  <c r="B84" i="9"/>
  <c r="B79" i="9"/>
  <c r="B64" i="9"/>
  <c r="O45" i="9"/>
  <c r="P45" i="9"/>
  <c r="N45" i="9"/>
  <c r="B45" i="9"/>
  <c r="O40" i="9"/>
  <c r="P40" i="9"/>
  <c r="N40" i="9"/>
  <c r="O39" i="9"/>
  <c r="P39" i="9"/>
  <c r="N39" i="9"/>
  <c r="O46" i="9"/>
  <c r="P46" i="9"/>
  <c r="N46" i="9"/>
  <c r="B46" i="9"/>
  <c r="B40" i="9"/>
  <c r="B39" i="9"/>
  <c r="O204" i="8"/>
  <c r="N204" i="8"/>
  <c r="N120" i="8"/>
  <c r="B120" i="8"/>
  <c r="O108" i="9"/>
  <c r="N108" i="9"/>
  <c r="P107" i="9"/>
  <c r="O107" i="9"/>
  <c r="O104" i="9"/>
  <c r="P99" i="9"/>
  <c r="O99" i="9"/>
  <c r="O97" i="9"/>
  <c r="O96" i="9"/>
  <c r="N95" i="9"/>
  <c r="O90" i="9"/>
  <c r="P89" i="9"/>
  <c r="N71" i="9"/>
  <c r="O67" i="9"/>
  <c r="P62" i="9"/>
  <c r="O62" i="9"/>
  <c r="N62" i="9"/>
  <c r="P51" i="9"/>
  <c r="O51" i="9"/>
  <c r="N51" i="9"/>
  <c r="P47" i="9"/>
  <c r="O47" i="9"/>
  <c r="N47" i="9"/>
  <c r="N42" i="9"/>
  <c r="P34" i="9"/>
  <c r="O34" i="9"/>
  <c r="N34" i="9"/>
  <c r="P33" i="9"/>
  <c r="O33" i="9"/>
  <c r="N33" i="9"/>
  <c r="P32" i="9"/>
  <c r="O32" i="9"/>
  <c r="N32" i="9"/>
  <c r="P30" i="9"/>
  <c r="O30" i="9"/>
  <c r="N30" i="9"/>
  <c r="P29" i="9"/>
  <c r="O29" i="9"/>
  <c r="N29" i="9"/>
  <c r="P28" i="9"/>
  <c r="O28" i="9"/>
  <c r="N28" i="9"/>
  <c r="P27" i="9"/>
  <c r="O27" i="9"/>
  <c r="N27" i="9"/>
  <c r="P25" i="9"/>
  <c r="O25" i="9"/>
  <c r="N25" i="9"/>
  <c r="P24" i="9"/>
  <c r="O24" i="9"/>
  <c r="N24" i="9"/>
  <c r="P17" i="9"/>
  <c r="O17" i="9"/>
  <c r="N17" i="9"/>
  <c r="P16" i="9"/>
  <c r="O16" i="9"/>
  <c r="N16" i="9"/>
  <c r="P15" i="9"/>
  <c r="O15" i="9"/>
  <c r="N15" i="9"/>
  <c r="P13" i="9"/>
  <c r="O13" i="9"/>
  <c r="N13" i="9"/>
  <c r="P12" i="9"/>
  <c r="O12" i="9"/>
  <c r="N12" i="9"/>
  <c r="P11" i="9"/>
  <c r="O11" i="9"/>
  <c r="N11" i="9"/>
  <c r="P10" i="9"/>
  <c r="O10" i="9"/>
  <c r="N10" i="9"/>
  <c r="P9" i="9"/>
  <c r="O9" i="9"/>
  <c r="N9" i="9"/>
  <c r="P8" i="9"/>
  <c r="O8" i="9"/>
  <c r="N8" i="9"/>
  <c r="P7" i="9"/>
  <c r="O7" i="9"/>
  <c r="N7" i="9"/>
  <c r="P6" i="9"/>
  <c r="O6" i="9"/>
  <c r="N6" i="9"/>
  <c r="C108" i="9"/>
  <c r="C107" i="9"/>
  <c r="C106" i="9"/>
  <c r="C105" i="9"/>
  <c r="C104" i="9"/>
  <c r="C103" i="9"/>
  <c r="C102" i="9"/>
  <c r="C101" i="9"/>
  <c r="C100" i="9"/>
  <c r="C99" i="9"/>
  <c r="C98" i="9"/>
  <c r="C97" i="9"/>
  <c r="C96" i="9"/>
  <c r="C95" i="9"/>
  <c r="C94" i="9"/>
  <c r="C89" i="9"/>
  <c r="C88" i="9"/>
  <c r="C87" i="9"/>
  <c r="C86" i="9"/>
  <c r="C85" i="9"/>
  <c r="C84" i="9"/>
  <c r="C83" i="9"/>
  <c r="C82" i="9"/>
  <c r="C81" i="9"/>
  <c r="C80" i="9"/>
  <c r="C79" i="9"/>
  <c r="C78" i="9"/>
  <c r="C77" i="9"/>
  <c r="C76" i="9"/>
  <c r="C72" i="9"/>
  <c r="C71" i="9"/>
  <c r="C70" i="9"/>
  <c r="C69" i="9"/>
  <c r="C68" i="9"/>
  <c r="C67" i="9"/>
  <c r="C66" i="9"/>
  <c r="C65" i="9"/>
  <c r="C64" i="9"/>
  <c r="C63" i="9"/>
  <c r="C62" i="9"/>
  <c r="C61" i="9"/>
  <c r="C60" i="9"/>
  <c r="C59" i="9"/>
  <c r="C58" i="9"/>
  <c r="C57" i="9"/>
  <c r="C53" i="9"/>
  <c r="C52" i="9"/>
  <c r="C51" i="9"/>
  <c r="C50" i="9"/>
  <c r="C49" i="9"/>
  <c r="C48" i="9"/>
  <c r="C47" i="9"/>
  <c r="C46" i="9"/>
  <c r="C45" i="9"/>
  <c r="C44" i="9"/>
  <c r="C43" i="9"/>
  <c r="C42" i="9"/>
  <c r="C41" i="9"/>
  <c r="C40" i="9"/>
  <c r="C39" i="9"/>
  <c r="C38" i="9"/>
  <c r="C34" i="9"/>
  <c r="C33" i="9"/>
  <c r="C32" i="9"/>
  <c r="C31" i="9"/>
  <c r="C30" i="9"/>
  <c r="C29" i="9"/>
  <c r="C28" i="9"/>
  <c r="C27" i="9"/>
  <c r="C26" i="9"/>
  <c r="C25" i="9"/>
  <c r="C24" i="9"/>
  <c r="C23" i="9"/>
  <c r="C22" i="9"/>
  <c r="C21" i="9"/>
  <c r="C17" i="9"/>
  <c r="C16" i="9"/>
  <c r="C15" i="9"/>
  <c r="C14" i="9"/>
  <c r="C13" i="9"/>
  <c r="C12" i="9"/>
  <c r="C11" i="9"/>
  <c r="C10" i="9"/>
  <c r="C9" i="9"/>
  <c r="C8" i="9"/>
  <c r="C7" i="9"/>
  <c r="C6" i="9"/>
  <c r="C5" i="9"/>
  <c r="C4" i="9"/>
  <c r="B109" i="9"/>
  <c r="B108" i="9"/>
  <c r="B107" i="9"/>
  <c r="B106" i="9"/>
  <c r="B104" i="9"/>
  <c r="B103" i="9"/>
  <c r="B98" i="9"/>
  <c r="B97" i="9"/>
  <c r="B96" i="9"/>
  <c r="B94" i="9"/>
  <c r="B87" i="9"/>
  <c r="B82" i="9"/>
  <c r="B76" i="9"/>
  <c r="B72" i="9"/>
  <c r="B69" i="9"/>
  <c r="B67" i="9"/>
  <c r="B63" i="9"/>
  <c r="B62" i="9"/>
  <c r="B57" i="9"/>
  <c r="B52" i="9"/>
  <c r="B51" i="9"/>
  <c r="B50" i="9"/>
  <c r="B48" i="9"/>
  <c r="B47" i="9"/>
  <c r="B41" i="9"/>
  <c r="B38" i="9"/>
  <c r="B34" i="9"/>
  <c r="B33" i="9"/>
  <c r="B32" i="9"/>
  <c r="B31" i="9"/>
  <c r="B30" i="9"/>
  <c r="B29" i="9"/>
  <c r="B28" i="9"/>
  <c r="B27" i="9"/>
  <c r="B26" i="9"/>
  <c r="B25" i="9"/>
  <c r="B24" i="9"/>
  <c r="B23" i="9"/>
  <c r="B22" i="9"/>
  <c r="B21" i="9"/>
  <c r="B17" i="9"/>
  <c r="B16" i="9"/>
  <c r="B15" i="9"/>
  <c r="B14" i="9"/>
  <c r="B13" i="9"/>
  <c r="B12" i="9"/>
  <c r="B11" i="9"/>
  <c r="B10" i="9"/>
  <c r="B9" i="9"/>
  <c r="B8" i="9"/>
  <c r="B7" i="9"/>
  <c r="B6" i="9"/>
  <c r="B5" i="9"/>
  <c r="B4" i="9"/>
  <c r="P261" i="8"/>
  <c r="O261" i="8"/>
  <c r="N261" i="8"/>
  <c r="P260" i="8"/>
  <c r="O260" i="8"/>
  <c r="N260" i="8"/>
  <c r="P259" i="8"/>
  <c r="O259" i="8"/>
  <c r="N259" i="8"/>
  <c r="P258" i="8"/>
  <c r="O258" i="8"/>
  <c r="N258" i="8"/>
  <c r="P256" i="8"/>
  <c r="O256" i="8"/>
  <c r="N256" i="8"/>
  <c r="P255" i="8"/>
  <c r="O255" i="8"/>
  <c r="N255" i="8"/>
  <c r="P254" i="8"/>
  <c r="O254" i="8"/>
  <c r="N254" i="8"/>
  <c r="P253" i="8"/>
  <c r="O253" i="8"/>
  <c r="N253" i="8"/>
  <c r="P251" i="8"/>
  <c r="O251" i="8"/>
  <c r="N251" i="8"/>
  <c r="P250" i="8"/>
  <c r="O250" i="8"/>
  <c r="N250" i="8"/>
  <c r="P249" i="8"/>
  <c r="O249" i="8"/>
  <c r="N249" i="8"/>
  <c r="P247" i="8"/>
  <c r="O247" i="8"/>
  <c r="N247" i="8"/>
  <c r="P246" i="8"/>
  <c r="O246" i="8"/>
  <c r="N246" i="8"/>
  <c r="P245" i="8"/>
  <c r="O245" i="8"/>
  <c r="N245" i="8"/>
  <c r="P244" i="8"/>
  <c r="O244" i="8"/>
  <c r="N244" i="8"/>
  <c r="P242" i="8"/>
  <c r="O242" i="8"/>
  <c r="N242" i="8"/>
  <c r="P241" i="8"/>
  <c r="O241" i="8"/>
  <c r="N241" i="8"/>
  <c r="P239" i="8"/>
  <c r="O239" i="8"/>
  <c r="N239" i="8"/>
  <c r="P238" i="8"/>
  <c r="O238" i="8"/>
  <c r="N238" i="8"/>
  <c r="P236" i="8"/>
  <c r="O236" i="8"/>
  <c r="N236" i="8"/>
  <c r="P235" i="8"/>
  <c r="O235" i="8"/>
  <c r="N235" i="8"/>
  <c r="P234" i="8"/>
  <c r="O234" i="8"/>
  <c r="N234" i="8"/>
  <c r="P232" i="8"/>
  <c r="O232" i="8"/>
  <c r="N232" i="8"/>
  <c r="P231" i="8"/>
  <c r="O231" i="8"/>
  <c r="N231" i="8"/>
  <c r="P229" i="8"/>
  <c r="O229" i="8"/>
  <c r="N229" i="8"/>
  <c r="P228" i="8"/>
  <c r="O228" i="8"/>
  <c r="N228" i="8"/>
  <c r="P227" i="8"/>
  <c r="O227" i="8"/>
  <c r="N227" i="8"/>
  <c r="P225" i="8"/>
  <c r="O225" i="8"/>
  <c r="N225" i="8"/>
  <c r="P224" i="8"/>
  <c r="O224" i="8"/>
  <c r="N224" i="8"/>
  <c r="P223" i="8"/>
  <c r="O223" i="8"/>
  <c r="N223" i="8"/>
  <c r="P222" i="8"/>
  <c r="O222" i="8"/>
  <c r="N222" i="8"/>
  <c r="P215" i="8"/>
  <c r="O215" i="8"/>
  <c r="N215" i="8"/>
  <c r="P214" i="8"/>
  <c r="O214" i="8"/>
  <c r="N214" i="8"/>
  <c r="P212" i="8"/>
  <c r="O212" i="8"/>
  <c r="N212" i="8"/>
  <c r="P211" i="8"/>
  <c r="O211" i="8"/>
  <c r="N211" i="8"/>
  <c r="P210" i="8"/>
  <c r="O210" i="8"/>
  <c r="N210" i="8"/>
  <c r="P209" i="8"/>
  <c r="O209" i="8"/>
  <c r="N209" i="8"/>
  <c r="P208" i="8"/>
  <c r="O208" i="8"/>
  <c r="N208" i="8"/>
  <c r="P205" i="8"/>
  <c r="O205" i="8"/>
  <c r="N205" i="8"/>
  <c r="P204" i="8"/>
  <c r="P203" i="8"/>
  <c r="O203" i="8"/>
  <c r="N203" i="8"/>
  <c r="P202" i="8"/>
  <c r="O202" i="8"/>
  <c r="N202" i="8"/>
  <c r="P201" i="8"/>
  <c r="O201" i="8"/>
  <c r="N201" i="8"/>
  <c r="P199" i="8"/>
  <c r="O199" i="8"/>
  <c r="N199" i="8"/>
  <c r="P198" i="8"/>
  <c r="O198" i="8"/>
  <c r="N198" i="8"/>
  <c r="P197" i="8"/>
  <c r="O197" i="8"/>
  <c r="N197" i="8"/>
  <c r="P195" i="8"/>
  <c r="O195" i="8"/>
  <c r="N195" i="8"/>
  <c r="P194" i="8"/>
  <c r="O194" i="8"/>
  <c r="N194" i="8"/>
  <c r="P193" i="8"/>
  <c r="O193" i="8"/>
  <c r="N193" i="8"/>
  <c r="P191" i="8"/>
  <c r="O191" i="8"/>
  <c r="N191" i="8"/>
  <c r="P190" i="8"/>
  <c r="O190" i="8"/>
  <c r="N190" i="8"/>
  <c r="P189" i="8"/>
  <c r="O189" i="8"/>
  <c r="N189" i="8"/>
  <c r="P188" i="8"/>
  <c r="O188" i="8"/>
  <c r="N188" i="8"/>
  <c r="P183" i="8"/>
  <c r="O183" i="8"/>
  <c r="N183" i="8"/>
  <c r="P182" i="8"/>
  <c r="O182" i="8"/>
  <c r="N182" i="8"/>
  <c r="P181" i="8"/>
  <c r="O181" i="8"/>
  <c r="N181" i="8"/>
  <c r="P179" i="8"/>
  <c r="O179" i="8"/>
  <c r="N179" i="8"/>
  <c r="P178" i="8"/>
  <c r="O178" i="8"/>
  <c r="N178" i="8"/>
  <c r="P177" i="8"/>
  <c r="O177" i="8"/>
  <c r="N177" i="8"/>
  <c r="P170" i="8"/>
  <c r="O170" i="8"/>
  <c r="N170" i="8"/>
  <c r="P169" i="8"/>
  <c r="O169" i="8"/>
  <c r="N169" i="8"/>
  <c r="P168" i="8"/>
  <c r="O168" i="8"/>
  <c r="N168" i="8"/>
  <c r="P167" i="8"/>
  <c r="O167" i="8"/>
  <c r="N167" i="8"/>
  <c r="P165" i="8"/>
  <c r="O165" i="8"/>
  <c r="N165" i="8"/>
  <c r="P164" i="8"/>
  <c r="O164" i="8"/>
  <c r="N164" i="8"/>
  <c r="P163" i="8"/>
  <c r="O163" i="8"/>
  <c r="N163" i="8"/>
  <c r="P162" i="8"/>
  <c r="O162" i="8"/>
  <c r="N162" i="8"/>
  <c r="P161" i="8"/>
  <c r="O161" i="8"/>
  <c r="N161" i="8"/>
  <c r="P159" i="8"/>
  <c r="O159" i="8"/>
  <c r="N159" i="8"/>
  <c r="P158" i="8"/>
  <c r="O158" i="8"/>
  <c r="N158" i="8"/>
  <c r="P157" i="8"/>
  <c r="O157" i="8"/>
  <c r="N157" i="8"/>
  <c r="P155" i="8"/>
  <c r="O155" i="8"/>
  <c r="N155" i="8"/>
  <c r="P154" i="8"/>
  <c r="O154" i="8"/>
  <c r="N154" i="8"/>
  <c r="P153" i="8"/>
  <c r="O153" i="8"/>
  <c r="N153" i="8"/>
  <c r="P151" i="8"/>
  <c r="O151" i="8"/>
  <c r="N151" i="8"/>
  <c r="P150" i="8"/>
  <c r="O150" i="8"/>
  <c r="N150" i="8"/>
  <c r="P148" i="8"/>
  <c r="O148" i="8"/>
  <c r="N148" i="8"/>
  <c r="P147" i="8"/>
  <c r="O147" i="8"/>
  <c r="N147" i="8"/>
  <c r="P146" i="8"/>
  <c r="O146" i="8"/>
  <c r="N146" i="8"/>
  <c r="P144" i="8"/>
  <c r="O144" i="8"/>
  <c r="N144" i="8"/>
  <c r="P143" i="8"/>
  <c r="O143" i="8"/>
  <c r="N143" i="8"/>
  <c r="P142" i="8"/>
  <c r="O142" i="8"/>
  <c r="N142" i="8"/>
  <c r="P141" i="8"/>
  <c r="O141" i="8"/>
  <c r="N141" i="8"/>
  <c r="P140" i="8"/>
  <c r="O140" i="8"/>
  <c r="N140" i="8"/>
  <c r="P139" i="8"/>
  <c r="O139" i="8"/>
  <c r="N139" i="8"/>
  <c r="P138" i="8"/>
  <c r="O138" i="8"/>
  <c r="N138" i="8"/>
  <c r="P131" i="8"/>
  <c r="O131" i="8"/>
  <c r="N131" i="8"/>
  <c r="P130" i="8"/>
  <c r="O130" i="8"/>
  <c r="N130" i="8"/>
  <c r="P128" i="8"/>
  <c r="O128" i="8"/>
  <c r="N128" i="8"/>
  <c r="P127" i="8"/>
  <c r="O127" i="8"/>
  <c r="N127" i="8"/>
  <c r="P125" i="8"/>
  <c r="O125" i="8"/>
  <c r="N125" i="8"/>
  <c r="P124" i="8"/>
  <c r="O124" i="8"/>
  <c r="N124" i="8"/>
  <c r="P123" i="8"/>
  <c r="O123" i="8"/>
  <c r="N123" i="8"/>
  <c r="P121" i="8"/>
  <c r="O121" i="8"/>
  <c r="N121" i="8"/>
  <c r="P120" i="8"/>
  <c r="O120" i="8"/>
  <c r="P119" i="8"/>
  <c r="O119" i="8"/>
  <c r="N119" i="8"/>
  <c r="P118" i="8"/>
  <c r="O118" i="8"/>
  <c r="N118" i="8"/>
  <c r="P116" i="8"/>
  <c r="O116" i="8"/>
  <c r="N116" i="8"/>
  <c r="P115" i="8"/>
  <c r="O115" i="8"/>
  <c r="N115" i="8"/>
  <c r="P114" i="8"/>
  <c r="O114" i="8"/>
  <c r="N114" i="8"/>
  <c r="P112" i="8"/>
  <c r="O112" i="8"/>
  <c r="N112" i="8"/>
  <c r="P111" i="8"/>
  <c r="O111" i="8"/>
  <c r="N111" i="8"/>
  <c r="P110" i="8"/>
  <c r="O110" i="8"/>
  <c r="N110" i="8"/>
  <c r="P108" i="8"/>
  <c r="O108" i="8"/>
  <c r="N108" i="8"/>
  <c r="P107" i="8"/>
  <c r="O107" i="8"/>
  <c r="N107" i="8"/>
  <c r="P105" i="8"/>
  <c r="O105" i="8"/>
  <c r="N105" i="8"/>
  <c r="P104" i="8"/>
  <c r="O104" i="8"/>
  <c r="N104" i="8"/>
  <c r="P103" i="8"/>
  <c r="O103" i="8"/>
  <c r="N103" i="8"/>
  <c r="P102" i="8"/>
  <c r="O102" i="8"/>
  <c r="N102" i="8"/>
  <c r="P101" i="8"/>
  <c r="O101" i="8"/>
  <c r="N101" i="8"/>
  <c r="P100" i="8"/>
  <c r="O100" i="8"/>
  <c r="N100" i="8"/>
  <c r="P99" i="8"/>
  <c r="O99" i="8"/>
  <c r="N99" i="8"/>
  <c r="P97" i="8"/>
  <c r="O97" i="8"/>
  <c r="N97" i="8"/>
  <c r="P96" i="8"/>
  <c r="O96" i="8"/>
  <c r="N96" i="8"/>
  <c r="P95" i="8"/>
  <c r="O95" i="8"/>
  <c r="N95" i="8"/>
  <c r="C261" i="8"/>
  <c r="C260" i="8"/>
  <c r="C259" i="8"/>
  <c r="C258" i="8"/>
  <c r="C257" i="8"/>
  <c r="C256" i="8"/>
  <c r="C255" i="8"/>
  <c r="C254" i="8"/>
  <c r="C253" i="8"/>
  <c r="C252" i="8"/>
  <c r="C251" i="8"/>
  <c r="C250" i="8"/>
  <c r="C249" i="8"/>
  <c r="C248" i="8"/>
  <c r="C247" i="8"/>
  <c r="C246" i="8"/>
  <c r="C245" i="8"/>
  <c r="C244" i="8"/>
  <c r="C243" i="8"/>
  <c r="C242" i="8"/>
  <c r="C241" i="8"/>
  <c r="C240" i="8"/>
  <c r="C239" i="8"/>
  <c r="C238" i="8"/>
  <c r="C237" i="8"/>
  <c r="C236" i="8"/>
  <c r="C235" i="8"/>
  <c r="C234" i="8"/>
  <c r="C233" i="8"/>
  <c r="C232" i="8"/>
  <c r="C231" i="8"/>
  <c r="C230" i="8"/>
  <c r="C229" i="8"/>
  <c r="C228" i="8"/>
  <c r="C227" i="8"/>
  <c r="C226" i="8"/>
  <c r="C225" i="8"/>
  <c r="C224" i="8"/>
  <c r="C223" i="8"/>
  <c r="C222" i="8"/>
  <c r="C221" i="8"/>
  <c r="C215" i="8"/>
  <c r="C214" i="8"/>
  <c r="C213" i="8"/>
  <c r="C212" i="8"/>
  <c r="C211" i="8"/>
  <c r="C210" i="8"/>
  <c r="C209" i="8"/>
  <c r="C208" i="8"/>
  <c r="C207" i="8"/>
  <c r="C206" i="8"/>
  <c r="C205" i="8"/>
  <c r="C204" i="8"/>
  <c r="C203" i="8"/>
  <c r="C202" i="8"/>
  <c r="C201" i="8"/>
  <c r="C200" i="8"/>
  <c r="C199" i="8"/>
  <c r="C198" i="8"/>
  <c r="C197" i="8"/>
  <c r="C196" i="8"/>
  <c r="C195" i="8"/>
  <c r="C194" i="8"/>
  <c r="C193" i="8"/>
  <c r="C192" i="8"/>
  <c r="C191" i="8"/>
  <c r="C190" i="8"/>
  <c r="C189" i="8"/>
  <c r="C188" i="8"/>
  <c r="C187" i="8"/>
  <c r="C186" i="8"/>
  <c r="C185" i="8"/>
  <c r="C184" i="8"/>
  <c r="C183" i="8"/>
  <c r="C182" i="8"/>
  <c r="C181" i="8"/>
  <c r="C180" i="8"/>
  <c r="C179" i="8"/>
  <c r="C178" i="8"/>
  <c r="C177" i="8"/>
  <c r="C176" i="8"/>
  <c r="C170" i="8"/>
  <c r="C169" i="8"/>
  <c r="C168" i="8"/>
  <c r="C167" i="8"/>
  <c r="C166" i="8"/>
  <c r="C165" i="8"/>
  <c r="C164" i="8"/>
  <c r="C163" i="8"/>
  <c r="C162" i="8"/>
  <c r="C161" i="8"/>
  <c r="C160" i="8"/>
  <c r="C159" i="8"/>
  <c r="C158" i="8"/>
  <c r="C157" i="8"/>
  <c r="C156" i="8"/>
  <c r="C155" i="8"/>
  <c r="C154" i="8"/>
  <c r="C153" i="8"/>
  <c r="C152" i="8"/>
  <c r="C151" i="8"/>
  <c r="C150" i="8"/>
  <c r="C149" i="8"/>
  <c r="C148" i="8"/>
  <c r="C147" i="8"/>
  <c r="C146" i="8"/>
  <c r="C145" i="8"/>
  <c r="C144" i="8"/>
  <c r="C143" i="8"/>
  <c r="C142" i="8"/>
  <c r="C141" i="8"/>
  <c r="C140" i="8"/>
  <c r="C139" i="8"/>
  <c r="C138" i="8"/>
  <c r="C137" i="8"/>
  <c r="C131" i="8"/>
  <c r="C130" i="8"/>
  <c r="C129" i="8"/>
  <c r="C128" i="8"/>
  <c r="C127" i="8"/>
  <c r="C126" i="8"/>
  <c r="C125" i="8"/>
  <c r="C124" i="8"/>
  <c r="C123" i="8"/>
  <c r="C122" i="8"/>
  <c r="C121" i="8"/>
  <c r="C120" i="8"/>
  <c r="C119" i="8"/>
  <c r="C118" i="8"/>
  <c r="C117" i="8"/>
  <c r="C116" i="8"/>
  <c r="C115" i="8"/>
  <c r="C114" i="8"/>
  <c r="C113" i="8"/>
  <c r="C112" i="8"/>
  <c r="C111" i="8"/>
  <c r="C110" i="8"/>
  <c r="C109" i="8"/>
  <c r="C108" i="8"/>
  <c r="C107" i="8"/>
  <c r="C106" i="8"/>
  <c r="C105" i="8"/>
  <c r="C104" i="8"/>
  <c r="C103" i="8"/>
  <c r="C102" i="8"/>
  <c r="C101" i="8"/>
  <c r="C100" i="8"/>
  <c r="C99" i="8"/>
  <c r="C98" i="8"/>
  <c r="C97" i="8"/>
  <c r="C96" i="8"/>
  <c r="C95" i="8"/>
  <c r="C94" i="8"/>
  <c r="B261" i="8"/>
  <c r="B260" i="8"/>
  <c r="B259" i="8"/>
  <c r="B258" i="8"/>
  <c r="B257" i="8"/>
  <c r="B256" i="8"/>
  <c r="B255" i="8"/>
  <c r="B254" i="8"/>
  <c r="B253" i="8"/>
  <c r="B252" i="8"/>
  <c r="B251" i="8"/>
  <c r="B250" i="8"/>
  <c r="B249" i="8"/>
  <c r="B248" i="8"/>
  <c r="B247" i="8"/>
  <c r="B246" i="8"/>
  <c r="B245" i="8"/>
  <c r="B244" i="8"/>
  <c r="B243" i="8"/>
  <c r="B242" i="8"/>
  <c r="B241" i="8"/>
  <c r="B240" i="8"/>
  <c r="B239" i="8"/>
  <c r="B238" i="8"/>
  <c r="B237" i="8"/>
  <c r="B236" i="8"/>
  <c r="B235" i="8"/>
  <c r="B234" i="8"/>
  <c r="B233" i="8"/>
  <c r="B232" i="8"/>
  <c r="B231" i="8"/>
  <c r="B230" i="8"/>
  <c r="B229" i="8"/>
  <c r="B228" i="8"/>
  <c r="B227" i="8"/>
  <c r="B226" i="8"/>
  <c r="B225" i="8"/>
  <c r="B224" i="8"/>
  <c r="B223" i="8"/>
  <c r="B222" i="8"/>
  <c r="B221" i="8"/>
  <c r="B215" i="8"/>
  <c r="B214" i="8"/>
  <c r="B213" i="8"/>
  <c r="B212" i="8"/>
  <c r="B211" i="8"/>
  <c r="B210" i="8"/>
  <c r="B209" i="8"/>
  <c r="B208" i="8"/>
  <c r="B207" i="8"/>
  <c r="B206" i="8"/>
  <c r="B205" i="8"/>
  <c r="B204" i="8"/>
  <c r="B203" i="8"/>
  <c r="B202" i="8"/>
  <c r="B201" i="8"/>
  <c r="B200" i="8"/>
  <c r="B199" i="8"/>
  <c r="B198" i="8"/>
  <c r="B197" i="8"/>
  <c r="B196" i="8"/>
  <c r="B195" i="8"/>
  <c r="B194" i="8"/>
  <c r="B193" i="8"/>
  <c r="B192" i="8"/>
  <c r="B191" i="8"/>
  <c r="B190" i="8"/>
  <c r="B189" i="8"/>
  <c r="B188" i="8"/>
  <c r="B187" i="8"/>
  <c r="B186" i="8"/>
  <c r="B185" i="8"/>
  <c r="B184" i="8"/>
  <c r="B183" i="8"/>
  <c r="B182" i="8"/>
  <c r="B181" i="8"/>
  <c r="B180" i="8"/>
  <c r="B179" i="8"/>
  <c r="B178" i="8"/>
  <c r="B177" i="8"/>
  <c r="B176" i="8"/>
  <c r="B170" i="8"/>
  <c r="B169" i="8"/>
  <c r="B168" i="8"/>
  <c r="B167" i="8"/>
  <c r="B166" i="8"/>
  <c r="B165" i="8"/>
  <c r="B164" i="8"/>
  <c r="B163" i="8"/>
  <c r="B162" i="8"/>
  <c r="B161" i="8"/>
  <c r="B160" i="8"/>
  <c r="B159" i="8"/>
  <c r="B158" i="8"/>
  <c r="B157" i="8"/>
  <c r="B156" i="8"/>
  <c r="B155" i="8"/>
  <c r="B154" i="8"/>
  <c r="B153" i="8"/>
  <c r="B152" i="8"/>
  <c r="B151" i="8"/>
  <c r="B150" i="8"/>
  <c r="B149" i="8"/>
  <c r="B148" i="8"/>
  <c r="B147" i="8"/>
  <c r="B146" i="8"/>
  <c r="B145" i="8"/>
  <c r="B144" i="8"/>
  <c r="B143" i="8"/>
  <c r="B142" i="8"/>
  <c r="B141" i="8"/>
  <c r="B140" i="8"/>
  <c r="B139" i="8"/>
  <c r="B138" i="8"/>
  <c r="B137" i="8"/>
  <c r="B131" i="8"/>
  <c r="B130" i="8"/>
  <c r="B129" i="8"/>
  <c r="B128" i="8"/>
  <c r="B127" i="8"/>
  <c r="B126" i="8"/>
  <c r="B125" i="8"/>
  <c r="B124" i="8"/>
  <c r="B123" i="8"/>
  <c r="B122" i="8"/>
  <c r="B121" i="8"/>
  <c r="B119" i="8"/>
  <c r="B118" i="8"/>
  <c r="B117" i="8"/>
  <c r="B116" i="8"/>
  <c r="B115" i="8"/>
  <c r="B114" i="8"/>
  <c r="B113" i="8"/>
  <c r="B112" i="8"/>
  <c r="B111" i="8"/>
  <c r="B110" i="8"/>
  <c r="B109" i="8"/>
  <c r="B108" i="8"/>
  <c r="B107" i="8"/>
  <c r="B106" i="8"/>
  <c r="B105" i="8"/>
  <c r="B104" i="8"/>
  <c r="B103" i="8"/>
  <c r="B102" i="8"/>
  <c r="B101" i="8"/>
  <c r="B100" i="8"/>
  <c r="B99" i="8"/>
  <c r="B98" i="8"/>
  <c r="B97" i="8"/>
  <c r="B96" i="8"/>
  <c r="B95" i="8"/>
  <c r="B94" i="8"/>
  <c r="Z108" i="9"/>
  <c r="M108" i="9"/>
  <c r="Z107" i="9"/>
  <c r="M107" i="9"/>
  <c r="V107" i="9" s="1"/>
  <c r="M105" i="9"/>
  <c r="Z105" i="9"/>
  <c r="M104" i="9"/>
  <c r="Z104" i="9"/>
  <c r="Z102" i="9"/>
  <c r="M102" i="9"/>
  <c r="Z101" i="9"/>
  <c r="M101" i="9"/>
  <c r="Z100" i="9"/>
  <c r="M100" i="9"/>
  <c r="Z99" i="9"/>
  <c r="M99" i="9"/>
  <c r="Z97" i="9"/>
  <c r="M97" i="9"/>
  <c r="Z96" i="9"/>
  <c r="M96" i="9"/>
  <c r="V96" i="9"/>
  <c r="Z95" i="9"/>
  <c r="M95" i="9"/>
  <c r="Z90" i="9"/>
  <c r="M90" i="9"/>
  <c r="AA90" i="9" s="1"/>
  <c r="M89" i="9"/>
  <c r="V89" i="9" s="1"/>
  <c r="Q89" i="9" s="1"/>
  <c r="M88" i="9"/>
  <c r="V88" i="9" s="1"/>
  <c r="Q88" i="9" s="1"/>
  <c r="Z86" i="9"/>
  <c r="M86" i="9"/>
  <c r="Z85" i="9"/>
  <c r="M85" i="9"/>
  <c r="Z83" i="9"/>
  <c r="M83" i="9"/>
  <c r="V83" i="9" s="1"/>
  <c r="Z82" i="9"/>
  <c r="M82" i="9"/>
  <c r="Z81" i="9"/>
  <c r="M81" i="9"/>
  <c r="AA81" i="9" s="1"/>
  <c r="Q81" i="9" s="1"/>
  <c r="Z80" i="9"/>
  <c r="AA80" i="9" s="1"/>
  <c r="Q80" i="9" s="1"/>
  <c r="M78" i="9"/>
  <c r="V78" i="9" s="1"/>
  <c r="Q78" i="9" s="1"/>
  <c r="M77" i="9"/>
  <c r="V77" i="9"/>
  <c r="Q77" i="9" s="1"/>
  <c r="Z72" i="9"/>
  <c r="M72" i="9"/>
  <c r="Z71" i="9"/>
  <c r="M71" i="9"/>
  <c r="V71" i="9" s="1"/>
  <c r="M70" i="9"/>
  <c r="V70" i="9" s="1"/>
  <c r="Q70" i="9" s="1"/>
  <c r="Z68" i="9"/>
  <c r="M68" i="9"/>
  <c r="Z67" i="9"/>
  <c r="M67" i="9"/>
  <c r="Z66" i="9"/>
  <c r="M66" i="9"/>
  <c r="Z65" i="9"/>
  <c r="AA65" i="9" s="1"/>
  <c r="Q65" i="9" s="1"/>
  <c r="M65" i="9"/>
  <c r="Z63" i="9"/>
  <c r="AA63" i="9" s="1"/>
  <c r="Q63" i="9" s="1"/>
  <c r="Z62" i="9"/>
  <c r="AA62" i="9"/>
  <c r="Q62" i="9" s="1"/>
  <c r="M61" i="9"/>
  <c r="V61" i="9" s="1"/>
  <c r="Q61" i="9" s="1"/>
  <c r="M60" i="9"/>
  <c r="V60" i="9"/>
  <c r="Q60" i="9" s="1"/>
  <c r="Z59" i="9"/>
  <c r="M59" i="9"/>
  <c r="Z58" i="9"/>
  <c r="M58" i="9"/>
  <c r="AA58" i="9" s="1"/>
  <c r="Z53" i="9"/>
  <c r="M53" i="9"/>
  <c r="M52" i="9"/>
  <c r="V52" i="9" s="1"/>
  <c r="Q52" i="9" s="1"/>
  <c r="Z51" i="9"/>
  <c r="M51" i="9"/>
  <c r="Z49" i="9"/>
  <c r="M49" i="9"/>
  <c r="Z47" i="9"/>
  <c r="AA47" i="9" s="1"/>
  <c r="Q47" i="9" s="1"/>
  <c r="Z46" i="9"/>
  <c r="M46" i="9"/>
  <c r="Z45" i="9"/>
  <c r="M45" i="9"/>
  <c r="AA45" i="9" s="1"/>
  <c r="Q45" i="9" s="1"/>
  <c r="Z44" i="9"/>
  <c r="M44" i="9"/>
  <c r="Z43" i="9"/>
  <c r="M43" i="9"/>
  <c r="Z42" i="9"/>
  <c r="M42" i="9"/>
  <c r="Z40" i="9"/>
  <c r="AA40" i="9"/>
  <c r="M40" i="9"/>
  <c r="Z39" i="9"/>
  <c r="M39" i="9"/>
  <c r="AA39" i="9"/>
  <c r="Z34" i="9"/>
  <c r="M34" i="9"/>
  <c r="Z33" i="9"/>
  <c r="M33" i="9"/>
  <c r="Z32" i="9"/>
  <c r="M32" i="9"/>
  <c r="M30" i="9"/>
  <c r="V30" i="9"/>
  <c r="Q30" i="9" s="1"/>
  <c r="Z29" i="9"/>
  <c r="M29" i="9"/>
  <c r="M28" i="9"/>
  <c r="V28" i="9" s="1"/>
  <c r="Q28" i="9" s="1"/>
  <c r="Z27" i="9"/>
  <c r="AA27" i="9" s="1"/>
  <c r="Q27" i="9" s="1"/>
  <c r="M27" i="9"/>
  <c r="V27" i="9" s="1"/>
  <c r="Z25" i="9"/>
  <c r="AA25" i="9" s="1"/>
  <c r="M25" i="9"/>
  <c r="V25" i="9"/>
  <c r="Z24" i="9"/>
  <c r="AA24" i="9" s="1"/>
  <c r="M24" i="9"/>
  <c r="V24" i="9" s="1"/>
  <c r="Z17" i="9"/>
  <c r="M17" i="9"/>
  <c r="AA17" i="9" s="1"/>
  <c r="Q17" i="9" s="1"/>
  <c r="Z16" i="9"/>
  <c r="M16" i="9"/>
  <c r="Z15" i="9"/>
  <c r="M15" i="9"/>
  <c r="Z13" i="9"/>
  <c r="M13" i="9"/>
  <c r="Z12" i="9"/>
  <c r="M12" i="9"/>
  <c r="M11" i="9"/>
  <c r="V11" i="9"/>
  <c r="Q11" i="9" s="1"/>
  <c r="M10" i="9"/>
  <c r="V10" i="9" s="1"/>
  <c r="Q10" i="9" s="1"/>
  <c r="M9" i="9"/>
  <c r="V9" i="9" s="1"/>
  <c r="Q9" i="9" s="1"/>
  <c r="Z8" i="9"/>
  <c r="M8" i="9"/>
  <c r="M7" i="9"/>
  <c r="V7" i="9" s="1"/>
  <c r="Q7" i="9" s="1"/>
  <c r="Z6" i="9"/>
  <c r="M6" i="9"/>
  <c r="V6" i="9" s="1"/>
  <c r="O268" i="8"/>
  <c r="N268" i="8"/>
  <c r="O267" i="8"/>
  <c r="N267" i="8"/>
  <c r="O266" i="8"/>
  <c r="N266" i="8"/>
  <c r="Z261" i="8"/>
  <c r="AA261" i="8" s="1"/>
  <c r="Q261" i="8" s="1"/>
  <c r="M261" i="8"/>
  <c r="Z260" i="8"/>
  <c r="AA260" i="8" s="1"/>
  <c r="Q260" i="8" s="1"/>
  <c r="M260" i="8"/>
  <c r="Z259" i="8"/>
  <c r="AA259" i="8" s="1"/>
  <c r="Q259" i="8" s="1"/>
  <c r="M259" i="8"/>
  <c r="Z258" i="8"/>
  <c r="AA258" i="8" s="1"/>
  <c r="Q258" i="8" s="1"/>
  <c r="M258" i="8"/>
  <c r="M256" i="8"/>
  <c r="V256" i="8" s="1"/>
  <c r="Q256" i="8" s="1"/>
  <c r="M255" i="8"/>
  <c r="V255" i="8" s="1"/>
  <c r="Q255" i="8" s="1"/>
  <c r="M254" i="8"/>
  <c r="V254" i="8"/>
  <c r="Q254" i="8" s="1"/>
  <c r="M253" i="8"/>
  <c r="V253" i="8" s="1"/>
  <c r="Q253" i="8" s="1"/>
  <c r="M251" i="8"/>
  <c r="V251" i="8" s="1"/>
  <c r="Q251" i="8" s="1"/>
  <c r="M250" i="8"/>
  <c r="V250" i="8"/>
  <c r="Q250" i="8" s="1"/>
  <c r="M249" i="8"/>
  <c r="V249" i="8"/>
  <c r="Q249" i="8" s="1"/>
  <c r="Z248" i="8"/>
  <c r="M248" i="8"/>
  <c r="Z247" i="8"/>
  <c r="M247" i="8"/>
  <c r="Z246" i="8"/>
  <c r="M246" i="8"/>
  <c r="AA246" i="8" s="1"/>
  <c r="Q246" i="8" s="1"/>
  <c r="M245" i="8"/>
  <c r="V245" i="8" s="1"/>
  <c r="Q245" i="8" s="1"/>
  <c r="Z244" i="8"/>
  <c r="M244" i="8"/>
  <c r="V244" i="8" s="1"/>
  <c r="Z242" i="8"/>
  <c r="AA242" i="8" s="1"/>
  <c r="M242" i="8"/>
  <c r="Z241" i="8"/>
  <c r="M241" i="8"/>
  <c r="AA241" i="8" s="1"/>
  <c r="Q241" i="8" s="1"/>
  <c r="Z239" i="8"/>
  <c r="AA239" i="8" s="1"/>
  <c r="Q239" i="8" s="1"/>
  <c r="M239" i="8"/>
  <c r="Z238" i="8"/>
  <c r="M238" i="8"/>
  <c r="Z236" i="8"/>
  <c r="M236" i="8"/>
  <c r="Z235" i="8"/>
  <c r="M235" i="8"/>
  <c r="AA235" i="8" s="1"/>
  <c r="Q235" i="8" s="1"/>
  <c r="Z234" i="8"/>
  <c r="M234" i="8"/>
  <c r="Z232" i="8"/>
  <c r="M232" i="8"/>
  <c r="V232" i="8" s="1"/>
  <c r="Z231" i="8"/>
  <c r="M231" i="8"/>
  <c r="V231" i="8" s="1"/>
  <c r="Z229" i="8"/>
  <c r="M229" i="8"/>
  <c r="Z228" i="8"/>
  <c r="M228" i="8"/>
  <c r="Z227" i="8"/>
  <c r="M227" i="8"/>
  <c r="Z225" i="8"/>
  <c r="M225" i="8"/>
  <c r="V225" i="8" s="1"/>
  <c r="Z224" i="8"/>
  <c r="M224" i="8"/>
  <c r="AA224" i="8" s="1"/>
  <c r="Q224" i="8" s="1"/>
  <c r="M223" i="8"/>
  <c r="V223" i="8" s="1"/>
  <c r="Q223" i="8" s="1"/>
  <c r="Z222" i="8"/>
  <c r="M222" i="8"/>
  <c r="M215" i="8"/>
  <c r="V215" i="8" s="1"/>
  <c r="Q215" i="8" s="1"/>
  <c r="M214" i="8"/>
  <c r="V214" i="8" s="1"/>
  <c r="Q214" i="8" s="1"/>
  <c r="Z212" i="8"/>
  <c r="AA212" i="8" s="1"/>
  <c r="M212" i="8"/>
  <c r="V212" i="8" s="1"/>
  <c r="Z211" i="8"/>
  <c r="AA211" i="8"/>
  <c r="M211" i="8"/>
  <c r="V211" i="8" s="1"/>
  <c r="Z210" i="8"/>
  <c r="AA210" i="8" s="1"/>
  <c r="M210" i="8"/>
  <c r="V210" i="8" s="1"/>
  <c r="Z209" i="8"/>
  <c r="AA209" i="8" s="1"/>
  <c r="M209" i="8"/>
  <c r="V209" i="8" s="1"/>
  <c r="Z208" i="8"/>
  <c r="AA208" i="8" s="1"/>
  <c r="M208" i="8"/>
  <c r="V208" i="8" s="1"/>
  <c r="Z205" i="8"/>
  <c r="M205" i="8"/>
  <c r="AA205" i="8" s="1"/>
  <c r="Q205" i="8" s="1"/>
  <c r="Z204" i="8"/>
  <c r="M204" i="8"/>
  <c r="V204" i="8" s="1"/>
  <c r="Z203" i="8"/>
  <c r="M203" i="8"/>
  <c r="AA203" i="8" s="1"/>
  <c r="Q203" i="8" s="1"/>
  <c r="M202" i="8"/>
  <c r="V202" i="8" s="1"/>
  <c r="Q202" i="8" s="1"/>
  <c r="Z201" i="8"/>
  <c r="M201" i="8"/>
  <c r="AA201" i="8" s="1"/>
  <c r="Z199" i="8"/>
  <c r="M199" i="8"/>
  <c r="Z198" i="8"/>
  <c r="M198" i="8"/>
  <c r="AA198" i="8" s="1"/>
  <c r="M197" i="8"/>
  <c r="Z197" i="8"/>
  <c r="Z195" i="8"/>
  <c r="M195" i="8"/>
  <c r="M194" i="8"/>
  <c r="V194" i="8" s="1"/>
  <c r="Q194" i="8" s="1"/>
  <c r="M193" i="8"/>
  <c r="V193" i="8" s="1"/>
  <c r="Q193" i="8" s="1"/>
  <c r="Z191" i="8"/>
  <c r="M191" i="8"/>
  <c r="AA191" i="8" s="1"/>
  <c r="Q191" i="8" s="1"/>
  <c r="M190" i="8"/>
  <c r="V190" i="8" s="1"/>
  <c r="Q190" i="8" s="1"/>
  <c r="Z189" i="8"/>
  <c r="M189" i="8"/>
  <c r="AA189" i="8" s="1"/>
  <c r="Q189" i="8" s="1"/>
  <c r="Z188" i="8"/>
  <c r="M188" i="8"/>
  <c r="Z186" i="8"/>
  <c r="M186" i="8"/>
  <c r="AA186" i="8" s="1"/>
  <c r="Z185" i="8"/>
  <c r="M185" i="8"/>
  <c r="M183" i="8"/>
  <c r="Z183" i="8"/>
  <c r="AA183" i="8"/>
  <c r="Q183" i="8" s="1"/>
  <c r="Z182" i="8"/>
  <c r="M182" i="8"/>
  <c r="Z181" i="8"/>
  <c r="M181" i="8"/>
  <c r="Z179" i="8"/>
  <c r="M179" i="8"/>
  <c r="M178" i="8"/>
  <c r="V178" i="8" s="1"/>
  <c r="Q178" i="8" s="1"/>
  <c r="M177" i="8"/>
  <c r="V177" i="8" s="1"/>
  <c r="Q177" i="8" s="1"/>
  <c r="M170" i="8"/>
  <c r="V170" i="8" s="1"/>
  <c r="Q170" i="8" s="1"/>
  <c r="Z169" i="8"/>
  <c r="M169" i="8"/>
  <c r="V169" i="8" s="1"/>
  <c r="Z168" i="8"/>
  <c r="AA168" i="8" s="1"/>
  <c r="M168" i="8"/>
  <c r="V168" i="8" s="1"/>
  <c r="M167" i="8"/>
  <c r="V167" i="8" s="1"/>
  <c r="Q167" i="8" s="1"/>
  <c r="Z165" i="8"/>
  <c r="AA165" i="8"/>
  <c r="Q165" i="8" s="1"/>
  <c r="M164" i="8"/>
  <c r="V164" i="8" s="1"/>
  <c r="Q164" i="8" s="1"/>
  <c r="M163" i="8"/>
  <c r="Z163" i="8"/>
  <c r="M162" i="8"/>
  <c r="V162" i="8" s="1"/>
  <c r="Q162" i="8" s="1"/>
  <c r="M161" i="8"/>
  <c r="V161" i="8" s="1"/>
  <c r="Q161" i="8" s="1"/>
  <c r="Z159" i="8"/>
  <c r="M159" i="8"/>
  <c r="AA159" i="8" s="1"/>
  <c r="Q159" i="8" s="1"/>
  <c r="M158" i="8"/>
  <c r="V158" i="8" s="1"/>
  <c r="Q158" i="8" s="1"/>
  <c r="Z157" i="8"/>
  <c r="M157" i="8"/>
  <c r="Z155" i="8"/>
  <c r="M155" i="8"/>
  <c r="AA155" i="8" s="1"/>
  <c r="Q155" i="8" s="1"/>
  <c r="M154" i="8"/>
  <c r="V154" i="8" s="1"/>
  <c r="Q154" i="8" s="1"/>
  <c r="M153" i="8"/>
  <c r="V153" i="8" s="1"/>
  <c r="Q153" i="8" s="1"/>
  <c r="Z151" i="8"/>
  <c r="M151" i="8"/>
  <c r="AA151" i="8" s="1"/>
  <c r="Z150" i="8"/>
  <c r="AA150" i="8" s="1"/>
  <c r="M150" i="8"/>
  <c r="V150" i="8" s="1"/>
  <c r="Z148" i="8"/>
  <c r="M148" i="8"/>
  <c r="AA148" i="8" s="1"/>
  <c r="Q148" i="8" s="1"/>
  <c r="Z147" i="8"/>
  <c r="M147" i="8"/>
  <c r="Z146" i="8"/>
  <c r="M146" i="8"/>
  <c r="AA146" i="8" s="1"/>
  <c r="Q146" i="8" s="1"/>
  <c r="M144" i="8"/>
  <c r="V144" i="8" s="1"/>
  <c r="Z143" i="8"/>
  <c r="AA143" i="8" s="1"/>
  <c r="Q143" i="8" s="1"/>
  <c r="M142" i="8"/>
  <c r="V142" i="8" s="1"/>
  <c r="Q142" i="8" s="1"/>
  <c r="M141" i="8"/>
  <c r="V141" i="8" s="1"/>
  <c r="Q141" i="8" s="1"/>
  <c r="Z140" i="8"/>
  <c r="M140" i="8"/>
  <c r="Z139" i="8"/>
  <c r="M139" i="8"/>
  <c r="AA139" i="8" s="1"/>
  <c r="Q139" i="8" s="1"/>
  <c r="M138" i="8"/>
  <c r="V138" i="8" s="1"/>
  <c r="Q138" i="8" s="1"/>
  <c r="M131" i="8"/>
  <c r="V131" i="8" s="1"/>
  <c r="Q131" i="8" s="1"/>
  <c r="M130" i="8"/>
  <c r="V130" i="8" s="1"/>
  <c r="Q130" i="8"/>
  <c r="Z128" i="8"/>
  <c r="M128" i="8"/>
  <c r="V128" i="8" s="1"/>
  <c r="Z127" i="8"/>
  <c r="M127" i="8"/>
  <c r="V127" i="8" s="1"/>
  <c r="Z125" i="8"/>
  <c r="M125" i="8"/>
  <c r="Z124" i="8"/>
  <c r="M124" i="8"/>
  <c r="V124" i="8" s="1"/>
  <c r="Z123" i="8"/>
  <c r="M123" i="8"/>
  <c r="AA123" i="8" s="1"/>
  <c r="Z121" i="8"/>
  <c r="M121" i="8"/>
  <c r="M120" i="8"/>
  <c r="V120" i="8" s="1"/>
  <c r="Q120" i="8" s="1"/>
  <c r="Z119" i="8"/>
  <c r="M119" i="8"/>
  <c r="M118" i="8"/>
  <c r="V118" i="8" s="1"/>
  <c r="Q118" i="8" s="1"/>
  <c r="Z116" i="8"/>
  <c r="M116" i="8"/>
  <c r="AA116" i="8" s="1"/>
  <c r="Q116" i="8" s="1"/>
  <c r="Z115" i="8"/>
  <c r="M115" i="8"/>
  <c r="Z114" i="8"/>
  <c r="M114" i="8"/>
  <c r="AA114" i="8" s="1"/>
  <c r="Q114" i="8" s="1"/>
  <c r="Z112" i="8"/>
  <c r="M112" i="8"/>
  <c r="V112" i="8" s="1"/>
  <c r="M111" i="8"/>
  <c r="V111" i="8" s="1"/>
  <c r="Q111" i="8" s="1"/>
  <c r="M110" i="8"/>
  <c r="V110" i="8" s="1"/>
  <c r="Q110" i="8" s="1"/>
  <c r="Z108" i="8"/>
  <c r="M108" i="8"/>
  <c r="Z107" i="8"/>
  <c r="M107" i="8"/>
  <c r="M105" i="8"/>
  <c r="V105" i="8" s="1"/>
  <c r="Z104" i="8"/>
  <c r="AA104" i="8" s="1"/>
  <c r="Q104" i="8"/>
  <c r="Z103" i="8"/>
  <c r="M103" i="8"/>
  <c r="Z102" i="8"/>
  <c r="M102" i="8"/>
  <c r="M101" i="8"/>
  <c r="Z101" i="8"/>
  <c r="AA101" i="8" s="1"/>
  <c r="Q101" i="8" s="1"/>
  <c r="Z100" i="8"/>
  <c r="M100" i="8"/>
  <c r="Z99" i="8"/>
  <c r="M99" i="8"/>
  <c r="AA99" i="8" s="1"/>
  <c r="Q99" i="8" s="1"/>
  <c r="Z97" i="8"/>
  <c r="M97" i="8"/>
  <c r="V97" i="8" s="1"/>
  <c r="Z96" i="8"/>
  <c r="M96" i="8"/>
  <c r="M95" i="8"/>
  <c r="V95" i="8"/>
  <c r="Q95" i="8" s="1"/>
  <c r="M88" i="8"/>
  <c r="V88" i="8" s="1"/>
  <c r="Q88" i="8" s="1"/>
  <c r="M87" i="8"/>
  <c r="V87" i="8" s="1"/>
  <c r="Q87" i="8" s="1"/>
  <c r="M85" i="8"/>
  <c r="V85" i="8" s="1"/>
  <c r="Q85" i="8" s="1"/>
  <c r="M84" i="8"/>
  <c r="V84" i="8" s="1"/>
  <c r="Q84" i="8" s="1"/>
  <c r="Z82" i="8"/>
  <c r="AA82" i="8" s="1"/>
  <c r="Q82" i="8" s="1"/>
  <c r="M82" i="8"/>
  <c r="Z81" i="8"/>
  <c r="AA81" i="8" s="1"/>
  <c r="M81" i="8"/>
  <c r="Q81" i="8"/>
  <c r="Z80" i="8"/>
  <c r="AA80" i="8" s="1"/>
  <c r="Q80" i="8" s="1"/>
  <c r="M80" i="8"/>
  <c r="Q78" i="8"/>
  <c r="M78" i="8"/>
  <c r="M77" i="8"/>
  <c r="V77" i="8" s="1"/>
  <c r="Q77" i="8" s="1"/>
  <c r="M76" i="8"/>
  <c r="V76" i="8" s="1"/>
  <c r="Q76" i="8" s="1"/>
  <c r="M75" i="8"/>
  <c r="V75" i="8" s="1"/>
  <c r="Q75" i="8" s="1"/>
  <c r="Z73" i="8"/>
  <c r="M73" i="8"/>
  <c r="Z72" i="8"/>
  <c r="M72" i="8"/>
  <c r="Z71" i="8"/>
  <c r="M71" i="8"/>
  <c r="Q69" i="8"/>
  <c r="M69" i="8"/>
  <c r="Z68" i="8"/>
  <c r="AA68" i="8" s="1"/>
  <c r="Q68" i="8" s="1"/>
  <c r="M68" i="8"/>
  <c r="M67" i="8"/>
  <c r="V67" i="8" s="1"/>
  <c r="Q67" i="8" s="1"/>
  <c r="Z66" i="8"/>
  <c r="AA66" i="8" s="1"/>
  <c r="Q66" i="8" s="1"/>
  <c r="M66" i="8"/>
  <c r="V66" i="8" s="1"/>
  <c r="Z64" i="8"/>
  <c r="M64" i="8"/>
  <c r="Z63" i="8"/>
  <c r="M63" i="8"/>
  <c r="V63" i="8"/>
  <c r="Z62" i="8"/>
  <c r="M62" i="8"/>
  <c r="V62" i="8" s="1"/>
  <c r="Z59" i="8"/>
  <c r="AA59" i="8" s="1"/>
  <c r="Q59" i="8" s="1"/>
  <c r="M59" i="8"/>
  <c r="Z58" i="8"/>
  <c r="AA58" i="8" s="1"/>
  <c r="Q58" i="8" s="1"/>
  <c r="M58" i="8"/>
  <c r="Z57" i="8"/>
  <c r="M57" i="8"/>
  <c r="AA57" i="8"/>
  <c r="Q57" i="8" s="1"/>
  <c r="M55" i="8"/>
  <c r="V55" i="8" s="1"/>
  <c r="Q55" i="8" s="1"/>
  <c r="Z54" i="8"/>
  <c r="M54" i="8"/>
  <c r="M53" i="8"/>
  <c r="V53" i="8" s="1"/>
  <c r="Q53" i="8" s="1"/>
  <c r="Z52" i="8"/>
  <c r="AA52" i="8" s="1"/>
  <c r="M52" i="8"/>
  <c r="V52" i="8" s="1"/>
  <c r="Z50" i="8"/>
  <c r="M50" i="8"/>
  <c r="V50" i="8" s="1"/>
  <c r="Z49" i="8"/>
  <c r="M49" i="8"/>
  <c r="V49" i="8" s="1"/>
  <c r="M40" i="8"/>
  <c r="V40" i="8" s="1"/>
  <c r="Q40" i="8" s="1"/>
  <c r="M39" i="8"/>
  <c r="V39" i="8" s="1"/>
  <c r="Q39" i="8" s="1"/>
  <c r="M37" i="8"/>
  <c r="V37" i="8"/>
  <c r="Q37" i="8" s="1"/>
  <c r="Z35" i="8"/>
  <c r="M35" i="8"/>
  <c r="Z34" i="8"/>
  <c r="M34" i="8"/>
  <c r="Z33" i="8"/>
  <c r="AA33" i="8" s="1"/>
  <c r="Q33" i="8" s="1"/>
  <c r="M33" i="8"/>
  <c r="Z31" i="8"/>
  <c r="U31" i="8"/>
  <c r="V31" i="8" s="1"/>
  <c r="M31" i="8"/>
  <c r="Z30" i="8"/>
  <c r="M30" i="8"/>
  <c r="Z29" i="8"/>
  <c r="AA29" i="8" s="1"/>
  <c r="M29" i="8"/>
  <c r="U29" i="8"/>
  <c r="Z28" i="8"/>
  <c r="M28" i="8"/>
  <c r="U28" i="8"/>
  <c r="Z26" i="8"/>
  <c r="M26" i="8"/>
  <c r="Z24" i="8"/>
  <c r="AA24" i="8" s="1"/>
  <c r="Q24" i="8" s="1"/>
  <c r="M24" i="8"/>
  <c r="Z23" i="8"/>
  <c r="M23" i="8"/>
  <c r="AA23" i="8" s="1"/>
  <c r="Q23" i="8" s="1"/>
  <c r="M22" i="8"/>
  <c r="V22" i="8" s="1"/>
  <c r="Q22" i="8" s="1"/>
  <c r="Z21" i="8"/>
  <c r="M21" i="8"/>
  <c r="V21" i="8" s="1"/>
  <c r="M20" i="8"/>
  <c r="V20" i="8"/>
  <c r="Q20" i="8" s="1"/>
  <c r="Z19" i="8"/>
  <c r="M19" i="8"/>
  <c r="V19" i="8" s="1"/>
  <c r="Z17" i="8"/>
  <c r="AA17" i="8"/>
  <c r="Q17" i="8" s="1"/>
  <c r="M17" i="8"/>
  <c r="Z16" i="8"/>
  <c r="M16" i="8"/>
  <c r="Z15" i="8"/>
  <c r="M15" i="8"/>
  <c r="Z13" i="8"/>
  <c r="M13" i="8"/>
  <c r="Z12" i="8"/>
  <c r="M12" i="8"/>
  <c r="M11" i="8"/>
  <c r="V11" i="8" s="1"/>
  <c r="Q11" i="8" s="1"/>
  <c r="M10" i="8"/>
  <c r="V10" i="8" s="1"/>
  <c r="Q10" i="8" s="1"/>
  <c r="M9" i="8"/>
  <c r="V9" i="8" s="1"/>
  <c r="Q9" i="8" s="1"/>
  <c r="Z8" i="8"/>
  <c r="M8" i="8"/>
  <c r="M7" i="8"/>
  <c r="V7" i="8" s="1"/>
  <c r="Q7" i="8" s="1"/>
  <c r="Z6" i="8"/>
  <c r="AA6" i="8" s="1"/>
  <c r="M6" i="8"/>
  <c r="V6" i="8"/>
  <c r="V40" i="9"/>
  <c r="AA53" i="9"/>
  <c r="Q53" i="9" s="1"/>
  <c r="AA67" i="9"/>
  <c r="Q67" i="9" s="1"/>
  <c r="V90" i="9"/>
  <c r="AA15" i="9"/>
  <c r="Q15" i="9" s="1"/>
  <c r="AA32" i="9"/>
  <c r="Q32" i="9" s="1"/>
  <c r="V39" i="9"/>
  <c r="Q39" i="9" s="1"/>
  <c r="AA49" i="9"/>
  <c r="V49" i="9"/>
  <c r="AA102" i="9"/>
  <c r="AA6" i="9"/>
  <c r="V68" i="9"/>
  <c r="V102" i="9"/>
  <c r="V242" i="8"/>
  <c r="V157" i="8"/>
  <c r="V107" i="8"/>
  <c r="AA179" i="8"/>
  <c r="Q179" i="8" s="1"/>
  <c r="AA182" i="8"/>
  <c r="Q182" i="8" s="1"/>
  <c r="AA63" i="8"/>
  <c r="AA100" i="8"/>
  <c r="Q100" i="8" s="1"/>
  <c r="V123" i="8"/>
  <c r="V198" i="8"/>
  <c r="AA199" i="8"/>
  <c r="Q199" i="8" s="1"/>
  <c r="AA49" i="8"/>
  <c r="V238" i="8"/>
  <c r="V29" i="8"/>
  <c r="AA128" i="8"/>
  <c r="Q128" i="8" s="1"/>
  <c r="AA140" i="8"/>
  <c r="Q140" i="8" s="1"/>
  <c r="AA188" i="8"/>
  <c r="Q188" i="8" s="1"/>
  <c r="V201" i="8"/>
  <c r="AA204" i="8"/>
  <c r="AA225" i="8"/>
  <c r="AA248" i="8"/>
  <c r="Q248" i="8" s="1"/>
  <c r="Q102" i="9"/>
  <c r="AA83" i="9"/>
  <c r="Q83" i="9" s="1"/>
  <c r="AA96" i="9"/>
  <c r="AA97" i="8"/>
  <c r="AA232" i="8"/>
  <c r="Q232" i="8" s="1"/>
  <c r="V222" i="8"/>
  <c r="AA107" i="9" l="1"/>
  <c r="AA8" i="8"/>
  <c r="Q8" i="8" s="1"/>
  <c r="Q52" i="8"/>
  <c r="AA157" i="8"/>
  <c r="Q157" i="8" s="1"/>
  <c r="AA163" i="8"/>
  <c r="Q163" i="8" s="1"/>
  <c r="Q212" i="8"/>
  <c r="AA13" i="9"/>
  <c r="Q13" i="9" s="1"/>
  <c r="Q19" i="9" s="1"/>
  <c r="Q24" i="9"/>
  <c r="AA72" i="9"/>
  <c r="Q72" i="9" s="1"/>
  <c r="AA12" i="9"/>
  <c r="Q12" i="9" s="1"/>
  <c r="Q29" i="8"/>
  <c r="V186" i="8"/>
  <c r="AA71" i="9"/>
  <c r="Q71" i="9" s="1"/>
  <c r="Q225" i="8"/>
  <c r="AA236" i="8"/>
  <c r="Q236" i="8" s="1"/>
  <c r="AA108" i="9"/>
  <c r="Q108" i="9" s="1"/>
  <c r="Q40" i="9"/>
  <c r="AA16" i="8"/>
  <c r="Q16" i="8" s="1"/>
  <c r="AA34" i="8"/>
  <c r="Q34" i="8" s="1"/>
  <c r="Q49" i="8"/>
  <c r="AA64" i="8"/>
  <c r="Q64" i="8" s="1"/>
  <c r="AA68" i="9"/>
  <c r="Q68" i="9" s="1"/>
  <c r="AA50" i="8"/>
  <c r="Q107" i="9"/>
  <c r="Q6" i="8"/>
  <c r="AA26" i="8"/>
  <c r="Q26" i="8" s="1"/>
  <c r="AA30" i="8"/>
  <c r="Q30" i="8" s="1"/>
  <c r="Q210" i="8"/>
  <c r="AA222" i="8"/>
  <c r="Q222" i="8" s="1"/>
  <c r="AA127" i="8"/>
  <c r="Q127" i="8" s="1"/>
  <c r="V151" i="8"/>
  <c r="Q151" i="8" s="1"/>
  <c r="AA21" i="8"/>
  <c r="Q21" i="8" s="1"/>
  <c r="AA31" i="8"/>
  <c r="Q31" i="8" s="1"/>
  <c r="AA35" i="8"/>
  <c r="Q35" i="8" s="1"/>
  <c r="AA71" i="8"/>
  <c r="Q71" i="8" s="1"/>
  <c r="AA16" i="9"/>
  <c r="Q16" i="9" s="1"/>
  <c r="AA44" i="9"/>
  <c r="Q44" i="9" s="1"/>
  <c r="AA51" i="9"/>
  <c r="Q51" i="9" s="1"/>
  <c r="AA100" i="9"/>
  <c r="Q100" i="9" s="1"/>
  <c r="Q97" i="8"/>
  <c r="Q204" i="8"/>
  <c r="Q242" i="8"/>
  <c r="Q6" i="9"/>
  <c r="Q96" i="9"/>
  <c r="Q90" i="9"/>
  <c r="AA13" i="8"/>
  <c r="Q13" i="8" s="1"/>
  <c r="V28" i="8"/>
  <c r="AA54" i="8"/>
  <c r="Q54" i="8" s="1"/>
  <c r="AA62" i="8"/>
  <c r="Q62" i="8" s="1"/>
  <c r="Q92" i="8" s="1"/>
  <c r="AA73" i="8"/>
  <c r="Q73" i="8" s="1"/>
  <c r="AA102" i="8"/>
  <c r="Q102" i="8" s="1"/>
  <c r="AA112" i="8"/>
  <c r="AA197" i="8"/>
  <c r="Q197" i="8" s="1"/>
  <c r="AA227" i="8"/>
  <c r="Q227" i="8" s="1"/>
  <c r="AA238" i="8"/>
  <c r="Q238" i="8" s="1"/>
  <c r="AA8" i="9"/>
  <c r="Q8" i="9" s="1"/>
  <c r="AA33" i="9"/>
  <c r="Q33" i="9" s="1"/>
  <c r="AA99" i="9"/>
  <c r="Q99" i="9" s="1"/>
  <c r="AA105" i="9"/>
  <c r="Q105" i="9" s="1"/>
  <c r="Q50" i="8"/>
  <c r="Q63" i="8"/>
  <c r="Q112" i="8"/>
  <c r="AA115" i="8"/>
  <c r="Q115" i="8" s="1"/>
  <c r="Q198" i="8"/>
  <c r="Q201" i="8"/>
  <c r="Q208" i="8"/>
  <c r="AA244" i="8"/>
  <c r="Q244" i="8" s="1"/>
  <c r="AA29" i="9"/>
  <c r="Q29" i="9" s="1"/>
  <c r="AA42" i="9"/>
  <c r="Q42" i="9" s="1"/>
  <c r="AA101" i="9"/>
  <c r="Q101" i="9" s="1"/>
  <c r="Q123" i="8"/>
  <c r="Q49" i="9"/>
  <c r="AA12" i="8"/>
  <c r="Q12" i="8" s="1"/>
  <c r="AA15" i="8"/>
  <c r="Q15" i="8" s="1"/>
  <c r="AA28" i="8"/>
  <c r="AA72" i="8"/>
  <c r="Q72" i="8" s="1"/>
  <c r="AA107" i="8"/>
  <c r="Q107" i="8" s="1"/>
  <c r="AA125" i="8"/>
  <c r="Q125" i="8" s="1"/>
  <c r="AA181" i="8"/>
  <c r="Q181" i="8" s="1"/>
  <c r="AA185" i="8"/>
  <c r="AA231" i="8"/>
  <c r="Q231" i="8" s="1"/>
  <c r="AA59" i="9"/>
  <c r="Q59" i="9" s="1"/>
  <c r="AA82" i="9"/>
  <c r="Q82" i="9" s="1"/>
  <c r="AA85" i="9"/>
  <c r="Q85" i="9" s="1"/>
  <c r="AA97" i="9"/>
  <c r="O86" i="9"/>
  <c r="N18" i="9"/>
  <c r="O18" i="9"/>
  <c r="N35" i="9"/>
  <c r="O35" i="9"/>
  <c r="N88" i="9"/>
  <c r="O83" i="9"/>
  <c r="O91" i="9" s="1"/>
  <c r="N89" i="9"/>
  <c r="N73" i="9"/>
  <c r="B89" i="9"/>
  <c r="O73" i="9"/>
  <c r="O89" i="9"/>
  <c r="O52" i="9"/>
  <c r="O54" i="9" s="1"/>
  <c r="N54" i="9"/>
  <c r="Q150" i="8"/>
  <c r="Q168" i="8"/>
  <c r="AA19" i="8"/>
  <c r="Q19" i="8" s="1"/>
  <c r="AA124" i="8"/>
  <c r="Q124" i="8" s="1"/>
  <c r="V185" i="8"/>
  <c r="Q185" i="8" s="1"/>
  <c r="AA103" i="8"/>
  <c r="Q103" i="8" s="1"/>
  <c r="AA119" i="8"/>
  <c r="Q119" i="8" s="1"/>
  <c r="AA121" i="8"/>
  <c r="Q121" i="8" s="1"/>
  <c r="AA147" i="8"/>
  <c r="Q147" i="8" s="1"/>
  <c r="AA169" i="8"/>
  <c r="Q169" i="8" s="1"/>
  <c r="AA195" i="8"/>
  <c r="Q195" i="8" s="1"/>
  <c r="Q211" i="8"/>
  <c r="AA229" i="8"/>
  <c r="Q229" i="8" s="1"/>
  <c r="AA247" i="8"/>
  <c r="Q247" i="8" s="1"/>
  <c r="Q25" i="9"/>
  <c r="Q36" i="9" s="1"/>
  <c r="AA34" i="9"/>
  <c r="Q34" i="9" s="1"/>
  <c r="V95" i="9"/>
  <c r="AA95" i="9"/>
  <c r="V97" i="9"/>
  <c r="Q97" i="9" s="1"/>
  <c r="Q186" i="8"/>
  <c r="V58" i="9"/>
  <c r="Q58" i="9" s="1"/>
  <c r="AA96" i="8"/>
  <c r="Q96" i="8" s="1"/>
  <c r="V108" i="8"/>
  <c r="AA108" i="8"/>
  <c r="Q209" i="8"/>
  <c r="AA228" i="8"/>
  <c r="Q228" i="8" s="1"/>
  <c r="AA234" i="8"/>
  <c r="Q234" i="8" s="1"/>
  <c r="AA66" i="9"/>
  <c r="Q66" i="9" s="1"/>
  <c r="AA104" i="9"/>
  <c r="Q104" i="9" s="1"/>
  <c r="P83" i="9"/>
  <c r="P108" i="9"/>
  <c r="AA43" i="9"/>
  <c r="Q43" i="9" s="1"/>
  <c r="AA46" i="9"/>
  <c r="Q46" i="9" s="1"/>
  <c r="AA86" i="9"/>
  <c r="Q86" i="9" s="1"/>
  <c r="B88" i="9"/>
  <c r="O88" i="9"/>
  <c r="Q174" i="8" l="1"/>
  <c r="Q92" i="9"/>
  <c r="Q219" i="8"/>
  <c r="Q55" i="9"/>
  <c r="Q28" i="8"/>
  <c r="Q44" i="8" s="1"/>
  <c r="Q265" i="8"/>
  <c r="N91" i="9"/>
  <c r="Q135" i="8"/>
  <c r="H274" i="8" s="1"/>
  <c r="Q108" i="8"/>
  <c r="H114" i="9"/>
  <c r="Q95" i="9"/>
  <c r="Q109" i="9" s="1"/>
  <c r="H116" i="9" s="1"/>
  <c r="Q74" i="9"/>
  <c r="H115" i="9" s="1"/>
  <c r="N269" i="8" l="1"/>
  <c r="H275" i="8"/>
  <c r="H117" i="9"/>
  <c r="N110" i="9"/>
  <c r="N111" i="9" s="1"/>
</calcChain>
</file>

<file path=xl/sharedStrings.xml><?xml version="1.0" encoding="utf-8"?>
<sst xmlns="http://schemas.openxmlformats.org/spreadsheetml/2006/main" count="6380" uniqueCount="1279">
  <si>
    <t>N°UE</t>
  </si>
  <si>
    <t>Intitulé de l'enseignement</t>
  </si>
  <si>
    <t>Code Apogée de l'ELP
contrat 2012</t>
  </si>
  <si>
    <t xml:space="preserve">Type de l'enseignement </t>
  </si>
  <si>
    <t>Si UE mutualisée à d'autres mentions ou années de formation, indiquer lesquelles</t>
  </si>
  <si>
    <t>Porteur 
(o/n)</t>
  </si>
  <si>
    <t>Si UE Choix
Précisez le nombre d'enseignement 
ou nombre d'ECTS 
à choisir</t>
  </si>
  <si>
    <t>COEF</t>
  </si>
  <si>
    <t>ECTS</t>
  </si>
  <si>
    <t>Section 
CNU
Enseignement</t>
  </si>
  <si>
    <t>Volume horaire</t>
  </si>
  <si>
    <t>CM</t>
  </si>
  <si>
    <t>TD</t>
  </si>
  <si>
    <t>TP</t>
  </si>
  <si>
    <t xml:space="preserve">Semestre 1 </t>
  </si>
  <si>
    <t xml:space="preserve"> </t>
  </si>
  <si>
    <t>Portail Histoire-Géographie</t>
  </si>
  <si>
    <t>UE1</t>
  </si>
  <si>
    <t>Approches de l’histoire moderne</t>
  </si>
  <si>
    <t>LOL1E21</t>
  </si>
  <si>
    <t xml:space="preserve">UE Portail HG </t>
  </si>
  <si>
    <t>Géo-DEG</t>
  </si>
  <si>
    <t>oui</t>
  </si>
  <si>
    <t>6</t>
  </si>
  <si>
    <t>22</t>
  </si>
  <si>
    <t>UE2</t>
  </si>
  <si>
    <t>Initiation à l’histoire ancienne</t>
  </si>
  <si>
    <t>création</t>
  </si>
  <si>
    <t>UE Portail HG</t>
  </si>
  <si>
    <t>Géographie</t>
  </si>
  <si>
    <t>3</t>
  </si>
  <si>
    <t>21</t>
  </si>
  <si>
    <t>UE3</t>
  </si>
  <si>
    <t>Notions et méthodes de l’histoire</t>
  </si>
  <si>
    <t>LOL1E30</t>
  </si>
  <si>
    <t>Géo-Lettres-DEG</t>
  </si>
  <si>
    <t>4</t>
  </si>
  <si>
    <t>UE4</t>
  </si>
  <si>
    <t>Introduction à la géographie humaine</t>
  </si>
  <si>
    <t>LOL1D10</t>
  </si>
  <si>
    <t>UE Portail Hist-Géo</t>
  </si>
  <si>
    <t>non</t>
  </si>
  <si>
    <t>23</t>
  </si>
  <si>
    <t>UE5</t>
  </si>
  <si>
    <t>Climat, océan, changement climatique</t>
  </si>
  <si>
    <t>LOL2D10</t>
  </si>
  <si>
    <t>UE6</t>
  </si>
  <si>
    <t>Géographie culturelle</t>
  </si>
  <si>
    <t>LOL1D50</t>
  </si>
  <si>
    <t>UE7</t>
  </si>
  <si>
    <t>Méthodes de la géographie</t>
  </si>
  <si>
    <t>LOL1D20</t>
  </si>
  <si>
    <t xml:space="preserve">UE8 </t>
  </si>
  <si>
    <t>Atelier d’écriture</t>
  </si>
  <si>
    <t>LOL1E60</t>
  </si>
  <si>
    <t>Géo-Lettres</t>
  </si>
  <si>
    <t>2</t>
  </si>
  <si>
    <t>21-22</t>
  </si>
  <si>
    <t>UE9</t>
  </si>
  <si>
    <t>Langue vivante étrangère</t>
  </si>
  <si>
    <t>LOL1E41</t>
  </si>
  <si>
    <t>UE9a</t>
  </si>
  <si>
    <t>Allemand</t>
  </si>
  <si>
    <t>LOL1E4D</t>
  </si>
  <si>
    <t>UFR Collegium LLSH</t>
  </si>
  <si>
    <t>UE9b</t>
  </si>
  <si>
    <t>Anglais</t>
  </si>
  <si>
    <t>LOL1E4E</t>
  </si>
  <si>
    <t>UE9c</t>
  </si>
  <si>
    <t>Espagnol</t>
  </si>
  <si>
    <t>LOL1E4F</t>
  </si>
  <si>
    <t>Portail Histoire-Lettres</t>
  </si>
  <si>
    <t>UE10</t>
  </si>
  <si>
    <t>Approches de l'histoire ancienne</t>
  </si>
  <si>
    <t>LOL1E11</t>
  </si>
  <si>
    <t xml:space="preserve">UE Portail HL </t>
  </si>
  <si>
    <t>Lettres-DH</t>
  </si>
  <si>
    <t>UE11</t>
  </si>
  <si>
    <t>Initiation à l'histoire moderne</t>
  </si>
  <si>
    <t>UE Portail Hist-Let.</t>
  </si>
  <si>
    <t>Lettres</t>
  </si>
  <si>
    <t>UE12</t>
  </si>
  <si>
    <t>Romantismes</t>
  </si>
  <si>
    <t>?</t>
  </si>
  <si>
    <t>5</t>
  </si>
  <si>
    <t>9</t>
  </si>
  <si>
    <t>UE13</t>
  </si>
  <si>
    <t>Littérature des Lumières</t>
  </si>
  <si>
    <t>UE14</t>
  </si>
  <si>
    <t>Mythes et Littérature</t>
  </si>
  <si>
    <t>LOL1G31</t>
  </si>
  <si>
    <t>UE15</t>
  </si>
  <si>
    <t>Méthodologie Lettres</t>
  </si>
  <si>
    <t>LOL1G51</t>
  </si>
  <si>
    <t>Hors portail</t>
  </si>
  <si>
    <t>UE16</t>
  </si>
  <si>
    <t xml:space="preserve">UE de spécialisation </t>
  </si>
  <si>
    <t>Portail Histoire-Droit</t>
  </si>
  <si>
    <t>UE17</t>
  </si>
  <si>
    <t xml:space="preserve">Introduction au Droit et méthodologie
</t>
  </si>
  <si>
    <t>DOL1DF10</t>
  </si>
  <si>
    <t>UE Portail HD</t>
  </si>
  <si>
    <t>DEG</t>
  </si>
  <si>
    <t>1</t>
  </si>
  <si>
    <t>UE18</t>
  </si>
  <si>
    <t>Droit constitutionnel et méthodologie</t>
  </si>
  <si>
    <t>DOL1DF11</t>
  </si>
  <si>
    <t>UE19</t>
  </si>
  <si>
    <t>DEG-Géo-Lettres</t>
  </si>
  <si>
    <t>UE20</t>
  </si>
  <si>
    <t>Approches de l'histoire moderne</t>
  </si>
  <si>
    <t>LOL1EF20</t>
  </si>
  <si>
    <t>DEG-Géo</t>
  </si>
  <si>
    <t>UE21</t>
  </si>
  <si>
    <t>UE21a</t>
  </si>
  <si>
    <t>UE21b</t>
  </si>
  <si>
    <t>UE21c</t>
  </si>
  <si>
    <t>Majeure histoire</t>
  </si>
  <si>
    <t>UE22</t>
  </si>
  <si>
    <t>LOL1EF11</t>
  </si>
  <si>
    <t>UE de spécialisation</t>
  </si>
  <si>
    <t>DEG-Lettres</t>
  </si>
  <si>
    <t>Enseignements au choix</t>
  </si>
  <si>
    <t>UE23</t>
  </si>
  <si>
    <t>Sciences Politiques</t>
  </si>
  <si>
    <t>DOL1DF14</t>
  </si>
  <si>
    <t>UE24</t>
  </si>
  <si>
    <t>Droit des personnes</t>
  </si>
  <si>
    <t>DOL1DF15</t>
  </si>
  <si>
    <t>Semestre 2</t>
  </si>
  <si>
    <t>UE de tronc commun</t>
  </si>
  <si>
    <t>Approche de l'histoire contemporaine</t>
  </si>
  <si>
    <t>LOL2E21</t>
  </si>
  <si>
    <t>UE Portail HG tronc commun</t>
  </si>
  <si>
    <t>Géographie régionale de la France</t>
  </si>
  <si>
    <t>LOL2D20</t>
  </si>
  <si>
    <t>UE Majeure Histoire</t>
  </si>
  <si>
    <t>Approches de l'histoire médiévale</t>
  </si>
  <si>
    <t>LOL2E10</t>
  </si>
  <si>
    <t>UE  de spécialisation</t>
  </si>
  <si>
    <t>Lettres-DEG</t>
  </si>
  <si>
    <t>Fondamentaux de l’Histoire des religions</t>
  </si>
  <si>
    <t>LOL2E31</t>
  </si>
  <si>
    <t xml:space="preserve">3 </t>
  </si>
  <si>
    <t>Atelier d’histoire ancienne</t>
  </si>
  <si>
    <t>Introduction aux Sciences Humaines et Sociales</t>
  </si>
  <si>
    <t>Langue Vivante Etrangère</t>
  </si>
  <si>
    <t>LOL2E40</t>
  </si>
  <si>
    <t>UE7a</t>
  </si>
  <si>
    <t>LOL2E4A</t>
  </si>
  <si>
    <t>UE7b</t>
  </si>
  <si>
    <t>LOL2E4B</t>
  </si>
  <si>
    <t>UE7c</t>
  </si>
  <si>
    <t>LOL2E4C</t>
  </si>
  <si>
    <t>UE8</t>
  </si>
  <si>
    <t>UE Portail HL tronc commun</t>
  </si>
  <si>
    <t>Littérature contemporaine</t>
  </si>
  <si>
    <t>Littérature et Histoire</t>
  </si>
  <si>
    <t>22+9</t>
  </si>
  <si>
    <t>Fondamentaux de l'histoire des religions</t>
  </si>
  <si>
    <t>Atelier d'histoire moderne</t>
  </si>
  <si>
    <t>UE15a</t>
  </si>
  <si>
    <t>UE15b</t>
  </si>
  <si>
    <t>UE15c</t>
  </si>
  <si>
    <t>Approches de l'Histoire médiévale</t>
  </si>
  <si>
    <t>Portail DH</t>
  </si>
  <si>
    <t>Droit constitutionnel</t>
  </si>
  <si>
    <t>LOL2DH19</t>
  </si>
  <si>
    <t>Droit de la famille</t>
  </si>
  <si>
    <t>LOL2DH22</t>
  </si>
  <si>
    <t>Histoire des relations internationales depuis 1815</t>
  </si>
  <si>
    <t>LOL2FF14</t>
  </si>
  <si>
    <t>UE de Portail</t>
  </si>
  <si>
    <t>UE22c</t>
  </si>
  <si>
    <t>Majeure Histoire</t>
  </si>
  <si>
    <t>Approches de l'histoire contemporaine</t>
  </si>
  <si>
    <t>UE25</t>
  </si>
  <si>
    <t>Histoire des institutions politiques</t>
  </si>
  <si>
    <t>LOL2DH26</t>
  </si>
  <si>
    <t>Licence Droit (DEG)</t>
  </si>
  <si>
    <t>UE26</t>
  </si>
  <si>
    <t>Institutions administratives</t>
  </si>
  <si>
    <t>LOL2DH30</t>
  </si>
  <si>
    <t>Histoire moderne : fondements institutionnels et politiques</t>
  </si>
  <si>
    <t>UE3a</t>
  </si>
  <si>
    <t>UE3b</t>
  </si>
  <si>
    <t>UE3c</t>
  </si>
  <si>
    <t>DEG (Lettres-SDL?)</t>
  </si>
  <si>
    <t>Parcours Patrimoine et Culture</t>
  </si>
  <si>
    <t>Archéologie et épigraphie anciennes</t>
  </si>
  <si>
    <t>Musée et étude d’oeuvres</t>
  </si>
  <si>
    <t>DEG(Lettres-SDL?)</t>
  </si>
  <si>
    <t>UE17a</t>
  </si>
  <si>
    <t>UE17b</t>
  </si>
  <si>
    <t>UFR collegium LLSH ?</t>
  </si>
  <si>
    <t>Droit de la responsabilité civile</t>
  </si>
  <si>
    <t>Institutions européennes</t>
  </si>
  <si>
    <t>Histoire contemporaine : fondements politiques et sociaux</t>
  </si>
  <si>
    <t>Histoire des religions niveau 2</t>
  </si>
  <si>
    <t>UFR collegium LLSH</t>
  </si>
  <si>
    <t>UE6a</t>
  </si>
  <si>
    <t>UE6b</t>
  </si>
  <si>
    <t>UE6c</t>
  </si>
  <si>
    <t>Initiation à l'histoire économique et sociale moderne</t>
  </si>
  <si>
    <t>Initiation à la numismatique ancienne</t>
  </si>
  <si>
    <t>Histoire de l’écrit</t>
  </si>
  <si>
    <t>L’image comme objet historique</t>
  </si>
  <si>
    <t>Initiation à la paléographie</t>
  </si>
  <si>
    <t>Tronc commun</t>
  </si>
  <si>
    <t>Langue Vivante étrangère</t>
  </si>
  <si>
    <t>Histoire des idées politiques</t>
  </si>
  <si>
    <t>Droit du contrat</t>
  </si>
  <si>
    <t>Géopolitique</t>
  </si>
  <si>
    <t>Histoire du monde méditerranéen antique</t>
  </si>
  <si>
    <t>Histoire sociale et culturelle de l’Europe moderne</t>
  </si>
  <si>
    <t>UE 3</t>
  </si>
  <si>
    <t>UE de tronc ommun</t>
  </si>
  <si>
    <t>UE4a</t>
  </si>
  <si>
    <t>UE4b</t>
  </si>
  <si>
    <t>UE5a</t>
  </si>
  <si>
    <t>Paléographie et diplomatique médiévale et moderne</t>
  </si>
  <si>
    <t>UE5b</t>
  </si>
  <si>
    <t>UE5c</t>
  </si>
  <si>
    <t>UE5d</t>
  </si>
  <si>
    <t>Comment on écrit l’histoire</t>
  </si>
  <si>
    <t>Histoire et patrimoine : le Val de Loire</t>
  </si>
  <si>
    <t>5+5</t>
  </si>
  <si>
    <t>Savoirs, pouvoirs et société dans l’Europe médiévale</t>
  </si>
  <si>
    <t>UE4c</t>
  </si>
  <si>
    <t>Familles et sociétés dans l’Antiquité</t>
  </si>
  <si>
    <t xml:space="preserve">Histoire urbaine de l’Europe moderne </t>
  </si>
  <si>
    <t>Les outils de l’historien 2</t>
  </si>
  <si>
    <t>Numismatique romaine</t>
  </si>
  <si>
    <t>La presse, des Lumières à l’âge contemporain</t>
  </si>
  <si>
    <t>Latin médiéval</t>
  </si>
  <si>
    <t>UE6d</t>
  </si>
  <si>
    <t>Initiation à la recherche en histoire</t>
  </si>
  <si>
    <t>UFR collegium-LLSH</t>
  </si>
  <si>
    <t>Révoltes et révolutions</t>
  </si>
  <si>
    <t>Portail</t>
  </si>
  <si>
    <t>Presse et politique 19è-21è</t>
  </si>
  <si>
    <t>Histoire politique et culturelle de l'idée européenne</t>
  </si>
  <si>
    <t>M1 Histoire et DAP MAP</t>
  </si>
  <si>
    <t>3+3</t>
  </si>
  <si>
    <t>Libertés publiques et droits fondamentaux</t>
  </si>
  <si>
    <t xml:space="preserve">Effectifs attendus parcours </t>
  </si>
  <si>
    <t>Effectifs global cours</t>
  </si>
  <si>
    <t>%</t>
  </si>
  <si>
    <t>Heures CM</t>
  </si>
  <si>
    <t>Coef eq TD</t>
  </si>
  <si>
    <t>Nbre de groupes</t>
  </si>
  <si>
    <t>Nbres d'heures</t>
  </si>
  <si>
    <t>Charges eq TD</t>
  </si>
  <si>
    <t>Charges eq TD propratisées</t>
  </si>
  <si>
    <t>Heures CTD</t>
  </si>
  <si>
    <t>Total Heq TD</t>
  </si>
  <si>
    <t>Heures TP</t>
  </si>
  <si>
    <t>Heures TD - norme 35/gr</t>
  </si>
  <si>
    <t>Semestre 1  Total Heures présentielles Etudiant - Portail Histoire/Géographie</t>
  </si>
  <si>
    <t>Semestre 1  Total Heures présentielles Etudiant - Portail Histoire/Lettres</t>
  </si>
  <si>
    <t>Semestre 1  Total Heures présentielles Etudiant - Portail Histoire/Droit</t>
  </si>
  <si>
    <t>TOTAL SEMESTRE 1 HeqTD</t>
  </si>
  <si>
    <t>Semestre 2  Total Heures présentielles Etudiant - Portail Histoire/Géographie</t>
  </si>
  <si>
    <t>Semestre 2  Total Heures présentielles Etudiant - Portail Histoire/Lettres</t>
  </si>
  <si>
    <t>Semestre 2  Total Heures présentielles Etudiant - Portail Histoire/Droit</t>
  </si>
  <si>
    <t>TOTAL SEMESTRE 2 HeqTD</t>
  </si>
  <si>
    <t>Semestre 3  Total Heures présentielles Etudiant - parcours métiers de l'enseignement</t>
  </si>
  <si>
    <t>Semestre 3  Total Heures présentielles Etudiant - parcours patrimoine et culture</t>
  </si>
  <si>
    <t>Semestre 3  Total Heures présentielles Etudiant - Parcours Histoire/Droit</t>
  </si>
  <si>
    <t>Semestre 3  Total HeqTD Etudiant</t>
  </si>
  <si>
    <t>Semestre 4  Total Heures présentielles Etudiant - parcours métiers de l'enseignement</t>
  </si>
  <si>
    <t>Semestre 4  Total Heures présentielles Etudiant - parcours patrimoine et culture</t>
  </si>
  <si>
    <t>Semestre 4  Total Heures présentielles Etudiant - Parcours Histoire/Droit</t>
  </si>
  <si>
    <t>Semestre 4  Total HeqTD Etudiant</t>
  </si>
  <si>
    <t>Semestre 5  Total Heures présentielles Etudiant - parcours métiers de l'enseignement</t>
  </si>
  <si>
    <t>Semestre 5  Total Heures présentielles Etudiant - parcours patrimoine et culture</t>
  </si>
  <si>
    <t>Semestre 5  Total Heures présentielles Etudiant - Parcours Histoire/Droit</t>
  </si>
  <si>
    <t>Semestre 5  Total HeqTD Etudiant</t>
  </si>
  <si>
    <t>Semestre 6  Total Heures présentielles Etudiant - parcours métiers de l'enseignement</t>
  </si>
  <si>
    <t>Semestre 6  Total Heures présentielles Etudiant - parcours patrimoine et culture</t>
  </si>
  <si>
    <t>Semestre 6  Total Heures présentielles Etudiant - Parcours Histoire/Droit</t>
  </si>
  <si>
    <t>Semestre 6  Total HeqTD Etudiant</t>
  </si>
  <si>
    <t>Total présentiel L2/L3 parcours métiers de l'enseignement</t>
  </si>
  <si>
    <t>Total présentiel L2/L3 parcours patrimoine et culture</t>
  </si>
  <si>
    <t>Total présentiel L2/L3 parcours Histoire/Droit</t>
  </si>
  <si>
    <t>COUT EqTD LICENCE HISTOIRE</t>
  </si>
  <si>
    <t xml:space="preserve">1ère année </t>
  </si>
  <si>
    <t>2ème année</t>
  </si>
  <si>
    <t>3ème année</t>
  </si>
  <si>
    <t>DEG CESU</t>
  </si>
  <si>
    <t>HISTOIRE 3</t>
  </si>
  <si>
    <t xml:space="preserve">Semestre 3  Total Heures présentielles Etudiant </t>
  </si>
  <si>
    <t xml:space="preserve">Semestre 4  Total Heures présentielles Etudiant </t>
  </si>
  <si>
    <t xml:space="preserve">Semestre 5  Total Heures présentielles Etudiant </t>
  </si>
  <si>
    <t xml:space="preserve">Semestre 2  Total Heures présentielles Etudiant </t>
  </si>
  <si>
    <t xml:space="preserve">Semestre 1  Total Heures présentielles Etudiant </t>
  </si>
  <si>
    <r>
      <t xml:space="preserve">Géographie
</t>
    </r>
    <r>
      <rPr>
        <b/>
        <sz val="10"/>
        <color rgb="FFFF0000"/>
        <rFont val="Arial"/>
        <family val="2"/>
      </rPr>
      <t>pas dans la maquette de GEO</t>
    </r>
  </si>
  <si>
    <t>Histoire et patrimoine 1 : approches pratiques</t>
  </si>
  <si>
    <t xml:space="preserve">Intitulé de la mention </t>
  </si>
  <si>
    <r>
      <t xml:space="preserve">Date de l'examen et avis du conseil de l'UFR 
</t>
    </r>
    <r>
      <rPr>
        <b/>
        <sz val="11"/>
        <color rgb="FFFF0000"/>
        <rFont val="Helvetica"/>
        <family val="2"/>
        <scheme val="minor"/>
      </rPr>
      <t>(la saisie de la date conditionne le passage à la CFVU)</t>
    </r>
  </si>
  <si>
    <t xml:space="preserve">Dates de l'examen et avis de la CFVU </t>
  </si>
  <si>
    <t xml:space="preserve">Responsable du parcours </t>
  </si>
  <si>
    <t xml:space="preserve">Statut </t>
  </si>
  <si>
    <r>
      <rPr>
        <b/>
        <u/>
        <sz val="11"/>
        <color theme="1"/>
        <rFont val="Helvetica"/>
        <family val="2"/>
        <scheme val="minor"/>
      </rPr>
      <t>quelques rappels réglementaires</t>
    </r>
    <r>
      <rPr>
        <b/>
        <sz val="11"/>
        <color theme="1"/>
        <rFont val="Helvetica"/>
        <family val="2"/>
        <scheme val="minor"/>
      </rPr>
      <t xml:space="preserve">  : </t>
    </r>
  </si>
  <si>
    <r>
      <t>·</t>
    </r>
    <r>
      <rPr>
        <sz val="7"/>
        <color rgb="FF000000"/>
        <rFont val="Times New Roman"/>
        <family val="1"/>
      </rPr>
      <t xml:space="preserve">         </t>
    </r>
    <r>
      <rPr>
        <sz val="10"/>
        <color rgb="FF000000"/>
        <rFont val="Trebuchet MS"/>
        <family val="2"/>
      </rPr>
      <t>Toute maquette d’enseignement doit dans ses MCC prévoir obligatoirement un Régime Spécial d’Etudes (RSE)</t>
    </r>
  </si>
  <si>
    <r>
      <t>·</t>
    </r>
    <r>
      <rPr>
        <sz val="7"/>
        <color rgb="FF00000A"/>
        <rFont val="Times New Roman"/>
        <family val="1"/>
      </rPr>
      <t xml:space="preserve">         </t>
    </r>
    <r>
      <rPr>
        <sz val="10"/>
        <color rgb="FF00000A"/>
        <rFont val="Trebuchet MS"/>
        <family val="2"/>
      </rPr>
      <t>Les mémoires, rapports de stage* et projet tuteuré se déroulent en session unique.
*Cela ne s'applique pas aux périodes d'observation telles que définies par la CFVU.</t>
    </r>
  </si>
  <si>
    <r>
      <t xml:space="preserve">Toute modification (intitulé d'UE par exemple) devra être signalée (écriture en rouge, case remplie en jaune). </t>
    </r>
    <r>
      <rPr>
        <b/>
        <u/>
        <sz val="10"/>
        <color rgb="FF000000"/>
        <rFont val="Trebuchet MS"/>
        <family val="2"/>
      </rPr>
      <t>Elle devra avoir été validée par le Conseil de la composante.</t>
    </r>
  </si>
  <si>
    <t xml:space="preserve">Licence d'Histoire </t>
  </si>
  <si>
    <t>modalité</t>
  </si>
  <si>
    <t>NATURE</t>
  </si>
  <si>
    <t>Quotité</t>
  </si>
  <si>
    <t>CC</t>
  </si>
  <si>
    <t>écrit</t>
  </si>
  <si>
    <t>(en %)</t>
  </si>
  <si>
    <t>CT</t>
  </si>
  <si>
    <t>oral</t>
  </si>
  <si>
    <t>mixte</t>
  </si>
  <si>
    <t>dossier</t>
  </si>
  <si>
    <t>mémoire</t>
  </si>
  <si>
    <t>rapport de visite</t>
  </si>
  <si>
    <t>écrit et oral</t>
  </si>
  <si>
    <t>Patrimoine et Culture *</t>
  </si>
  <si>
    <t>Métiers de l'enseignement et de la formation *</t>
  </si>
  <si>
    <t>Droit *</t>
  </si>
  <si>
    <t>Parcours</t>
  </si>
  <si>
    <r>
      <t xml:space="preserve">
·</t>
    </r>
    <r>
      <rPr>
        <sz val="7"/>
        <color rgb="FF000000"/>
        <rFont val="Times New Roman"/>
        <family val="1"/>
      </rPr>
      <t xml:space="preserve">         </t>
    </r>
    <r>
      <rPr>
        <sz val="10"/>
        <color rgb="FF000000"/>
        <rFont val="Trebuchet MS"/>
        <family val="2"/>
      </rPr>
      <t xml:space="preserve">Les types de contrôle et d’épreuves autorisés sont à titre d’exemple : 
'-  </t>
    </r>
    <r>
      <rPr>
        <sz val="10"/>
        <rFont val="Trebuchet MS"/>
        <family val="2"/>
      </rPr>
      <t>Contrôle Continu intégral  (CC)  2 minimum 
- contrôle mixte (ex : partiel , galop d'essai...</t>
    </r>
    <r>
      <rPr>
        <b/>
        <sz val="10"/>
        <rFont val="Trebuchet MS"/>
        <family val="2"/>
      </rPr>
      <t>.) + CT</t>
    </r>
    <r>
      <rPr>
        <sz val="10"/>
        <rFont val="Trebuchet MS"/>
        <family val="2"/>
      </rPr>
      <t xml:space="preserve">
- Examen Terminal (CT)
-  Ecrit (l'indication de la durée est obligatoire) 
-  Oral (durée à préciser)</t>
    </r>
    <r>
      <rPr>
        <sz val="10"/>
        <color rgb="FF000000"/>
        <rFont val="Trebuchet MS"/>
        <family val="2"/>
      </rPr>
      <t xml:space="preserve">
-  Ecrit </t>
    </r>
    <r>
      <rPr>
        <sz val="10"/>
        <rFont val="Trebuchet MS"/>
        <family val="2"/>
      </rPr>
      <t xml:space="preserve"> et Oral (durées à préciser)</t>
    </r>
    <r>
      <rPr>
        <sz val="10"/>
        <color rgb="FF000000"/>
        <rFont val="Trebuchet MS"/>
        <family val="2"/>
      </rPr>
      <t xml:space="preserve">
</t>
    </r>
    <r>
      <rPr>
        <b/>
        <sz val="10"/>
        <color rgb="FF000000"/>
        <rFont val="Trebuchet MS"/>
        <family val="2"/>
      </rPr>
      <t xml:space="preserve">
Il n'est pas possible de prévoir un CC </t>
    </r>
    <r>
      <rPr>
        <b/>
        <u/>
        <sz val="10"/>
        <color rgb="FF000000"/>
        <rFont val="Trebuchet MS"/>
        <family val="2"/>
      </rPr>
      <t>ou</t>
    </r>
    <r>
      <rPr>
        <b/>
        <sz val="10"/>
        <color rgb="FF000000"/>
        <rFont val="Trebuchet MS"/>
        <family val="2"/>
      </rPr>
      <t xml:space="preserve"> CT (le choix doit être opéré très clairement)
</t>
    </r>
    <r>
      <rPr>
        <b/>
        <sz val="12"/>
        <color rgb="FFFF0000"/>
        <rFont val="Trebuchet MS"/>
        <family val="2"/>
      </rPr>
      <t>Les modalités de contrôle des connaissances pour les enseignements du même diplôme dispensés sur plusieurs sites de formation sont strictement identiques.</t>
    </r>
    <r>
      <rPr>
        <b/>
        <sz val="10"/>
        <color rgb="FF000000"/>
        <rFont val="Trebuchet MS"/>
        <family val="2"/>
      </rPr>
      <t xml:space="preserve">
</t>
    </r>
    <r>
      <rPr>
        <sz val="10"/>
        <color rgb="FF000000"/>
        <rFont val="Trebuchet MS"/>
        <family val="2"/>
      </rPr>
      <t xml:space="preserve">
</t>
    </r>
  </si>
  <si>
    <t>Session 1</t>
  </si>
  <si>
    <t>Session de rattrapage</t>
  </si>
  <si>
    <t>RNE</t>
  </si>
  <si>
    <t>RSE</t>
  </si>
  <si>
    <t>quotité (en %)</t>
  </si>
  <si>
    <t>nature</t>
  </si>
  <si>
    <t>durée</t>
  </si>
  <si>
    <t>quotité (%)</t>
  </si>
  <si>
    <t>Code Apogée de l'ELP
contrat 2018</t>
  </si>
  <si>
    <t>LLA3LAN1</t>
  </si>
  <si>
    <t>LLA3ANG</t>
  </si>
  <si>
    <t>LLA3ESP</t>
  </si>
  <si>
    <t>LLA4LAN1</t>
  </si>
  <si>
    <t>LLA4ANG</t>
  </si>
  <si>
    <t>LLA4ESP</t>
  </si>
  <si>
    <t>LLA5LAN1</t>
  </si>
  <si>
    <t>LLA5ANG</t>
  </si>
  <si>
    <t>LLA5ESP</t>
  </si>
  <si>
    <t>LLA6LAN1</t>
  </si>
  <si>
    <t>LLA6ANG</t>
  </si>
  <si>
    <t>LLA6ESP</t>
  </si>
  <si>
    <t>Mixte</t>
  </si>
  <si>
    <t>écrit + oral</t>
  </si>
  <si>
    <t>Ecrit</t>
  </si>
  <si>
    <t>4h00</t>
  </si>
  <si>
    <t>LLA3O01</t>
  </si>
  <si>
    <t>2h00</t>
  </si>
  <si>
    <t>3h00</t>
  </si>
  <si>
    <t>1h30</t>
  </si>
  <si>
    <t>LLA3D1A</t>
  </si>
  <si>
    <t>LLA3D4A</t>
  </si>
  <si>
    <t>Oral</t>
  </si>
  <si>
    <t>20 min</t>
  </si>
  <si>
    <t>LLA4D1A</t>
  </si>
  <si>
    <t>LLA3E20</t>
  </si>
  <si>
    <t>LLA3I10</t>
  </si>
  <si>
    <t>LLA3I1A</t>
  </si>
  <si>
    <t>LLA3I1B</t>
  </si>
  <si>
    <t>Informatique/bureautique (CM)</t>
  </si>
  <si>
    <t>LLA3E50</t>
  </si>
  <si>
    <t>LLA3E6A</t>
  </si>
  <si>
    <t>LLA3E6B</t>
  </si>
  <si>
    <t>LLA3E60</t>
  </si>
  <si>
    <t>30 min</t>
  </si>
  <si>
    <t>LLA5G5B</t>
  </si>
  <si>
    <t>écrit+oral</t>
  </si>
  <si>
    <t>CT : 2h00</t>
  </si>
  <si>
    <t>LLA3E2A</t>
  </si>
  <si>
    <t>voir modalités en DEG</t>
  </si>
  <si>
    <t>LLA3DH10</t>
  </si>
  <si>
    <t>LLA3DH1A</t>
  </si>
  <si>
    <t>LLA4E20</t>
  </si>
  <si>
    <t>LLA4E30</t>
  </si>
  <si>
    <t>LLA4E50</t>
  </si>
  <si>
    <t>oral+écrit</t>
  </si>
  <si>
    <t>CC : 2 min 1h00
CT : 3h00</t>
  </si>
  <si>
    <t>LLA2D3A</t>
  </si>
  <si>
    <t>LLA4E8A</t>
  </si>
  <si>
    <t>LLA4E8B</t>
  </si>
  <si>
    <t>LLA5E10</t>
  </si>
  <si>
    <t>LLA5E3A</t>
  </si>
  <si>
    <t>LLA5E3B</t>
  </si>
  <si>
    <t>LLA5E5A</t>
  </si>
  <si>
    <t>écrit CT 3h00</t>
  </si>
  <si>
    <t>LLA5D2A</t>
  </si>
  <si>
    <t>écrit/oral</t>
  </si>
  <si>
    <t xml:space="preserve">CT </t>
  </si>
  <si>
    <t>LLA5DH10</t>
  </si>
  <si>
    <t>LLA6E10</t>
  </si>
  <si>
    <t>LLA6E20</t>
  </si>
  <si>
    <t>oral + écrit</t>
  </si>
  <si>
    <t>LLA6E30</t>
  </si>
  <si>
    <t>LLA6E3A</t>
  </si>
  <si>
    <t>LLA6E3B</t>
  </si>
  <si>
    <t xml:space="preserve">écrit </t>
  </si>
  <si>
    <t>LLA6D40</t>
  </si>
  <si>
    <t>Enseigner l'histoire-géographie (1er et 2nd degrés)</t>
  </si>
  <si>
    <t>LLA6E8A</t>
  </si>
  <si>
    <t>LLA6E8B</t>
  </si>
  <si>
    <t>écrit dossier</t>
  </si>
  <si>
    <t>LLA6DH10</t>
  </si>
  <si>
    <t>LLA6DH30</t>
  </si>
  <si>
    <t>CT Oral 30 min</t>
  </si>
  <si>
    <t>Ecrit (poste informatique)</t>
  </si>
  <si>
    <t>CC =1h00
CT = 3h00</t>
  </si>
  <si>
    <t>LLF3E10</t>
  </si>
  <si>
    <t>LLF3E20</t>
  </si>
  <si>
    <t>LLF3ANG</t>
  </si>
  <si>
    <t>LLF3I10</t>
  </si>
  <si>
    <t>LLF3D1A</t>
  </si>
  <si>
    <t>LLF4E10</t>
  </si>
  <si>
    <t>LLF4E20</t>
  </si>
  <si>
    <t>LLF4E30</t>
  </si>
  <si>
    <t>LLF4E6A</t>
  </si>
  <si>
    <t>LLF4ANG</t>
  </si>
  <si>
    <t>LLF4ESP</t>
  </si>
  <si>
    <t>LLF2D3A</t>
  </si>
  <si>
    <t>LLF5E10</t>
  </si>
  <si>
    <t>LLF5E20</t>
  </si>
  <si>
    <t>LLF5ANG</t>
  </si>
  <si>
    <t>LLF5D2A</t>
  </si>
  <si>
    <t>LLF6E10</t>
  </si>
  <si>
    <t>LLF6E20</t>
  </si>
  <si>
    <t>CCI</t>
  </si>
  <si>
    <t>3 CC x 1/3</t>
  </si>
  <si>
    <t>CC = écrit 
CT = oral 30 min</t>
  </si>
  <si>
    <t>LLA4E10</t>
  </si>
  <si>
    <t xml:space="preserve">Histoire médiévale : fondements socio-culturels de l’Occident médiéval </t>
  </si>
  <si>
    <t>CC = oral-écrit 
CT = écrit 2h00</t>
  </si>
  <si>
    <t>épreuve pratique + QCM 
2h00</t>
  </si>
  <si>
    <t>CT écrit 3h00</t>
  </si>
  <si>
    <t>LLA3E10</t>
  </si>
  <si>
    <t>LLA5E20</t>
  </si>
  <si>
    <t>dernier CC= 4h00</t>
  </si>
  <si>
    <t>dernier CC= 3h00</t>
  </si>
  <si>
    <t>CT = écrit 2h00</t>
  </si>
  <si>
    <t>choix 2 UE - 4 ECTS</t>
  </si>
  <si>
    <t>LLA3E30</t>
  </si>
  <si>
    <t>LLA3E40</t>
  </si>
  <si>
    <t>LLA3E4A</t>
  </si>
  <si>
    <t>LLA3E4B</t>
  </si>
  <si>
    <t>LLA3MF1</t>
  </si>
  <si>
    <t>LLA3EP02</t>
  </si>
  <si>
    <t>LLA3EP01</t>
  </si>
  <si>
    <t>LLA3EP03</t>
  </si>
  <si>
    <t>Choix langue vivante S3</t>
  </si>
  <si>
    <t>LLA3E70</t>
  </si>
  <si>
    <t xml:space="preserve">UE spécialisation parcours MEEF - S3 HISTOIRE </t>
  </si>
  <si>
    <t>UE spécialisation parcours Patrimoine et Culture S3</t>
  </si>
  <si>
    <t>Choix UE spécialisation Histoire du droit S3</t>
  </si>
  <si>
    <t>1 UE 4 ECTS</t>
  </si>
  <si>
    <t>DLA3DG10</t>
  </si>
  <si>
    <t>DLA3DG11</t>
  </si>
  <si>
    <t>Choix langue vivante S5</t>
  </si>
  <si>
    <t>Atelier d'histoire contemporaine S5</t>
  </si>
  <si>
    <t>LLA5E3C</t>
  </si>
  <si>
    <t>LLA5E30</t>
  </si>
  <si>
    <t>LLA5E40</t>
  </si>
  <si>
    <t>LLA5MF1</t>
  </si>
  <si>
    <t>LLA5EP01</t>
  </si>
  <si>
    <t>LLA5E50</t>
  </si>
  <si>
    <t>LLA5EP02</t>
  </si>
  <si>
    <t>LLA5E60</t>
  </si>
  <si>
    <t>UE SpécialitationPatrimoine et Culture S5</t>
  </si>
  <si>
    <t>LLA5EP03</t>
  </si>
  <si>
    <t>Parcours Histoire-Droit</t>
  </si>
  <si>
    <t>LLA5E70</t>
  </si>
  <si>
    <t>LLA5E4A</t>
  </si>
  <si>
    <t>DLA5DG25</t>
  </si>
  <si>
    <t>DLA5DG20</t>
  </si>
  <si>
    <t>DLA5DG21</t>
  </si>
  <si>
    <t>DLA5DG23</t>
  </si>
  <si>
    <t>DLA5DG22</t>
  </si>
  <si>
    <t>2 UE 10 ECTS</t>
  </si>
  <si>
    <t>LLA5E6A</t>
  </si>
  <si>
    <t>LLA5E6B</t>
  </si>
  <si>
    <t>LLA5E6C</t>
  </si>
  <si>
    <t>LLF1E10</t>
  </si>
  <si>
    <t>LLF1E30</t>
  </si>
  <si>
    <t>LLF1E60</t>
  </si>
  <si>
    <t>LLF1D10</t>
  </si>
  <si>
    <t>LLF1D40</t>
  </si>
  <si>
    <t>LLF1E70</t>
  </si>
  <si>
    <t>LLF1ANG</t>
  </si>
  <si>
    <t>LLF1D20</t>
  </si>
  <si>
    <t>LLF1D30</t>
  </si>
  <si>
    <t>LLF1EE</t>
  </si>
  <si>
    <t>LLF3E30</t>
  </si>
  <si>
    <t>LLF3O01</t>
  </si>
  <si>
    <t>LLF3E4A</t>
  </si>
  <si>
    <t>LLF3MF1</t>
  </si>
  <si>
    <t>LLF3EE</t>
  </si>
  <si>
    <t>LLF5EE</t>
  </si>
  <si>
    <t>LLF5E4A</t>
  </si>
  <si>
    <t>LLF5E30</t>
  </si>
  <si>
    <t>LLF5E3B</t>
  </si>
  <si>
    <t>LLF5E3C</t>
  </si>
  <si>
    <t>UEOI LLSH  S3: Unité d'Enseignement d'Ouverture Intégrée  LLSH Chateaurx S3</t>
  </si>
  <si>
    <t>LLF3E60</t>
  </si>
  <si>
    <t>LLF5E5A</t>
  </si>
  <si>
    <t>Archives et bibliothèques, approche professionnelle</t>
  </si>
  <si>
    <t>LLF5E6B</t>
  </si>
  <si>
    <t>Atelier d'histoire médiévale S5</t>
  </si>
  <si>
    <t>LLA4EP01</t>
  </si>
  <si>
    <t>LLA4EP02</t>
  </si>
  <si>
    <t>LLA4EP03</t>
  </si>
  <si>
    <t>LLA6E3C</t>
  </si>
  <si>
    <t>LOL3E20</t>
  </si>
  <si>
    <t>LOL3EE</t>
  </si>
  <si>
    <t>LOL3E50</t>
  </si>
  <si>
    <t>Anglais S5</t>
  </si>
  <si>
    <t>Espagnol S5</t>
  </si>
  <si>
    <t>Latin S5</t>
  </si>
  <si>
    <t>PAV3UL01</t>
  </si>
  <si>
    <t>LOL3E7B</t>
  </si>
  <si>
    <t>LOL5E5A</t>
  </si>
  <si>
    <t>LOL3DH32</t>
  </si>
  <si>
    <t>Anglais S3</t>
  </si>
  <si>
    <t>Espagnol S3</t>
  </si>
  <si>
    <t>LOL3DH30</t>
  </si>
  <si>
    <t>LOL3DH10</t>
  </si>
  <si>
    <t>LOL3DH11</t>
  </si>
  <si>
    <t>LOL5E3B</t>
  </si>
  <si>
    <t>LOL5E5B</t>
  </si>
  <si>
    <t>LOL5E5C</t>
  </si>
  <si>
    <t>LOL5E6B</t>
  </si>
  <si>
    <t>LOL5E7C</t>
  </si>
  <si>
    <t>LOL5DH17</t>
  </si>
  <si>
    <t>LOL5DH24</t>
  </si>
  <si>
    <t>LLA5E4B</t>
  </si>
  <si>
    <t>LOL3EP1A</t>
  </si>
  <si>
    <t>LOL3EP2A</t>
  </si>
  <si>
    <t>LOL3DHHH</t>
  </si>
  <si>
    <t>LOL5EP1A</t>
  </si>
  <si>
    <t>LOL5EP2A</t>
  </si>
  <si>
    <t>LOL5DHHH</t>
  </si>
  <si>
    <t>Maître de conférences</t>
  </si>
  <si>
    <t>Latin S3</t>
  </si>
  <si>
    <t>Informatique/bureautique (salle informatique)</t>
  </si>
  <si>
    <t>Atelier d’histoire contemporaine S3</t>
  </si>
  <si>
    <t>Atelier d’histoire médiévale  - S3</t>
  </si>
  <si>
    <t>Géographie urbaine (CM)</t>
  </si>
  <si>
    <t>Droit administratif 1</t>
  </si>
  <si>
    <t>Anglais S4</t>
  </si>
  <si>
    <t>Espagnol S4</t>
  </si>
  <si>
    <t>Populations : dynamiques et enjeux (CM)</t>
  </si>
  <si>
    <t>Géographie rurale (CM)</t>
  </si>
  <si>
    <t>Anglais S6</t>
  </si>
  <si>
    <t>Espagnol S6</t>
  </si>
  <si>
    <t>Climat, océans, changement climatique</t>
  </si>
  <si>
    <t>Anglais S1</t>
  </si>
  <si>
    <t>Anglais S2</t>
  </si>
  <si>
    <t>Rome, des origines à la mort de César.
Après une étude des origines royales et étrusques de Rome, ainsi qu'une initiation aux principales institutions de la civilisation romaine, on mettra l'accent sur l'évolution de la République. On étudiera l'expansion, à l'issue des guerres puniques, de la domination romaine sur la Méditerranée occidentale puis orientale, puis ses répercussions sur la société romaine proprement dite, qui mèneront à un siècle de guerres civiles et à l'institution du régime impérial.</t>
  </si>
  <si>
    <t>Ce cours s'attachera à examiner la construction de l'Etat monarchique sous le règne de Louis XIV et interrogera le problème de l'absolutisme. Il analysera les fondements du pouvoir royal, les différents moyens qui permettent le renforcement du régime monarchique (administration, fiscalité, guerre), les caractéristiques de l'absolutisme louis-quatorzien dans différents domaines (économique, religieux, artitistique) et les résistances que rencontre ce pouvoir.</t>
  </si>
  <si>
    <t>Pratique orale et écrite de langue vivante non spécialiste.</t>
  </si>
  <si>
    <t>Initiation à la langue latine et à son système pour débutants.</t>
  </si>
  <si>
    <t>Il s'agira de distinguer les différentes sources de l'historien du contemporain (archives, sources imprimées, sources orales, images fixes, films, internet, etc.) et d'étudier les démarches spécifiques qu'elles suscitent. Cette étude sera l'occasion d'envisager l'évolution des objets et des problématiques de l'histoire contemporaine depuis la fin du XIXe siècle.</t>
  </si>
  <si>
    <t>Il s'agira essentiellement d'introduire à l'histoire des arts du Moyen âge, à partir d'un panorama du patrimoine européen et d'un large éventail de documentation visuelle. On mettre l'accent sur l'acquisition du vocabulaire technique, sur les approches spécifiques de ces sources, sur les liens étroits entre la production artistique et l'histoire générale de la période (religieuse, politique, sociale et culturelle).</t>
  </si>
  <si>
    <t>Initiation à l'archéologie ainsi qu'à la lecture des inscriptions latines de l'Empire Romain, de la Grande-Bretagne à l'Arabie.</t>
  </si>
  <si>
    <t>Fondée sur des études de cas, des exemples précis et des visites, cette UE se propose de faire découvrir aux étudiants des œuvres majeures en architecture, peinture ou sculpture, et d'éclairer leurs usages historiques. Seront ainsi abordées leurs conditions de production, leurs significations selon les époques ou les moments, l'histoire de leur conservation et leur patrimonialisation éventuelle. Les cas étudiés pourront couvrir toutes les époques de l'histoire, selon la spécialité des intervenants. Cette UE permettra également d'initier les étudiants aux problèmatiques de l'histoire des musées.</t>
  </si>
  <si>
    <t>L'UE questionne l'urbanisation de la planète dans sa dimension historique et géographique. Une définition de la réalité urbaine est proposée à travers ses réalités morphologiques, démographiques, économiques, culturelles, sociales et politiques. La place de l'individu en ville, la ségrégation urbaine, le développement urbain durable constituent des thèmes qui abordent les questions et les enjeux contemporains de cette urbanisation.</t>
  </si>
  <si>
    <t>Les espaces et les systèmes de production agricoles ne cessent d'évoluer sous la contrainte de la mondialisation et de la croissance démographique. Dans les pays développés, la production agricole est protégée par des barrières douanières ou des marchés régionaux organisés qui lui permettent de supporter globalement la concurrence mondiale. Or, malgré les politiques visant à "libéraliser" les marchés agricoles, les agricultures familiales restent encore très dominantes et les productions vivrières locales nourrissent la majorité de la population mondiale, particulièrement en Afrique sub-saharienne et en Asie du sud-est et du sud (Inde). Entre mondialisation et ré-ancrages locaux, les agricultures familiales et vivrières, loin de disparaître, se réinventent, "s'urbanisent" et constituent un enjeu de sécurité et de souveraineté alimentaire locale, nationale et mondiale. A côté de stratégies de mondialisation intégrées à l'agrobusiness, d'autres formes d'agriculture valorisant les approvisionnements durables en proximité, résistent ou se développent, autant dans les pays développés que dans les pays émergents et/ou en développement. Toutefois, la volonté pour certains pays de sécuriser leurs approvisionnements alimentaires peut menacer ces stratégies localisées, notamment du fait des mouvements actuels de "land grabbing". La terre agricole devient une ressource recherchée, au même titre que les matières premières. Cette thématique est considérée à plusieurs échelles, avec de nombreux exemples régionaux. In fine, l'enjeu central est de produire assez pour nourrier 9 milliards d'hommes : cela interpelle le lien population/développement au prisme des disponibilités alimentaires, des mutations des systèmes de production mais également de l'évolution des régimes alimentaires.</t>
  </si>
  <si>
    <t>Ce cours propose une introduction aux grandes théories de la communication, notamment pour mettre en évidence les contraintes liées aux différentes situations d'interaction. La problèmatique liée à la supposée dichotomie oral/écrit sera abordée. Ceci servira de base à une série de questionnements sur les différents médias, la diffusion publique d'informations, la multiplication et l'évolution des moyens de transmission.
Il s'agit de comprendre comment s'élaborent les messages, compte tenu des différents contextes et des normes langagières qui organisent les échanges sociaux. Ainsi, on cherche à éclairer les stratégies discursives visant à soutenir et affirmer des points de vue.</t>
  </si>
  <si>
    <t>Histoire de la société médiévale en Occident (Xe-XIIIe siècles).
Ce cours consiste à présenter les caractères généraux et les principales mutations qui affectent la société occidentale au Moyen âge central, en abordant notamment, dans un contexte d'essor démographique, les pouvoirs monarchiques, seigneuriaux et urbains, la société seigneuriale et féodale, ainsi que l'église, la vie religieuse et la culture savante.</t>
  </si>
  <si>
    <t>Il s'agit d’étudier l’évolution de la France sous la Troisième République, des années 1870 à 1940, sous tous ses aspects, dans le cadre d'une périodisation permettant d'établir des correspondances entre la conjoncture politique et le mouvement de la société et de l'économie.</t>
  </si>
  <si>
    <t>Il s'agira d'abord de présenter l'histoire des religions, ses approches et ses enjeux, à partir d'une mise en perspective historique. On s'attachera ensuite à explorer, sans négliger une démarche comparatiste, les configurations théologiques et spirituelles des trois grandes traditions monothéiste (judaïsme, christianisme, islam) à travers une analyse de leur apport aux modes de transmission (la parole, l'écriture et l'image). On mettra l'accent sur les relations entre religion et culture et sur les phénomènes d'acculturation, de l'Antiquité tardive à l'aube des temps modernes. On abordera notamment les relations culturelles entre les traditions monothéistes dans l'espace euro-méditerranéen.</t>
  </si>
  <si>
    <t>Cette UE vise à analyser la manière dont les historiens ont écrit l'histoire, de l'Antiquité à nos jours, en soulignant les modifications, mais aussi les continuités de cette pratique. L'enseignement consistera en une partie chronologique pour présenter les grands auteurs et leurs oeuvres et les replacer dans la société de leur temps. Une fois ce travail fait, l'UE s'organisera en chapitres thématiques pour rendre compte de la vitalité de divers champs et les voies d'approche propres à chacun. Pour ce faire, les étudiants seront confrontés à l'apport d'autres sciences humaines comme la philosophie, la sociologie, la géographie ou la littérature qui, à titres divers, ont croisé la pratique historique. Ce cours donnera aux étudiants un aperçu des principales façons de faire et d'écrire l'histoire depuis sa naissance dans l'Antiquité jusqu'à nos jours.</t>
  </si>
  <si>
    <t>A partir de documents divers, cet enseignement aborde les grands thèmes de l'histoire économique et sociale de la France au XVIIIe siècle et permet de présenter la diversité de ses approches et de ses méthodes.</t>
  </si>
  <si>
    <t>L'objectif est de donner une connaissance globale du fait monétaire dans l'Antiquité (chronologie, techniques, images monétaires, phénomènes économiques, formes et fonctions de la monnaie) depuis l'apparition des premières monnaies en Asie mineure jusqu'à la fin du 1er siècle av. J.C.</t>
  </si>
  <si>
    <t>Les sources écrites antiques qui nous sont connues -une infime minorité- ont-elles mêmes une histoire. On étudiera le long processus de redécouverte des sources égyptiennes hiéroglyphiques, le déchiffrement des écritures cunéiformes du Moyen-Orient, des sources grecques en linéaire B de l'époque mycénienne et l'apparition de l'alphabet. Une seconde partie sera consacrée à l'histoire des épopées homériques (iliade et odyssée) : ce qu'on sait de leurs origines, leur évolution dans le monde grec classique puis hellénistique, notamment le travail critique des alexandrins, jusqu'au texte que l'on connaît de nos jours. Ce sera une initiation à la philologie et à la notion de critique textuelle.
Dans le prolongement des analyses menées sur les sources écrites antiques, il s'agira ensuite d'explorer quelques thématiques à l'aide de sources écrites médiévales et modernes principalement ; la praitque du faux (Moyen âge -période contemporaine) ; les procédés d'écriture et de réécriture mis en oeuvre dans la littérature hagiographique, historiographique, dans les sources diplomatiques et épistolaires.</t>
  </si>
  <si>
    <t>Ce cours propose une initiation à la lecture des archives manuscrites des périodes médiévales et moderne. La lecture et la transcription de textes manuscrits familiariseront ainsi, et par exemple, les étudiants avec l'écriture française de l'époque moderne: formes particulières des lettres ; abréviations les plus courantes ; champs lexicaux et syntaxes propres à certaines sources.</t>
  </si>
  <si>
    <t>Cet enseignement questionne le contenu et la diversité de la notion de "campagne"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Les TD seront consacrés à des études de cas.
Cet enseignement a pour objectif l'acquisition et l'actualisation des connaissances sur les campagnes dans le monde et sur leurs évolutions ainsi que l'appropriatio des problèmatiques contemporaines concernant les enjeux spatiaux et territoriaux liés aux espaces ruraux. Il se donne par ailleurs l'objectif d'initier les étudiants à la formation des enjeux et des problèmatiques liés aux territoires ruraux.</t>
  </si>
  <si>
    <t>Cet  enseignement  questionne  le  contenu  et  la  diversité  de  la  notion  de  «  campagne  »  dans  un  contexte  de  mondialisation  et  de  métropolisation.  Il  présente  notamment  
une approche de la diversité des campagnes du monde au regard de leurs fonctions, de leurs usages et de leurs représentations. Sont notamment abordées la question des 
enjeux liés au développement des campagnes, ainsi que la question de l’urbanisation et du renouvellement des relations villes/campagnes. La thématique des représentations des sociétés contemporaines et de leurs attentes par rapport aux espaces ruraux est  présentée  à  la  lumière  de  son  impact  sur  le  devenir  et  les  trajectoires  des  campagnes.
Cet enseignement a pour objectif l’acquisition et l’actualisation des connaissances sur les campagnes dans le monde et sur leurs évolutions ainsi que l’appropriation des problématiques  contemporaines  concernant  les  enjeux  spatiaux  et  territoriaux  liés  aux  espaces ruraux. Il se donne par ailleurs l’objectif d’initier les étudiants à la formulation des enjeux et des problématiques liés aux territoires ruraux.</t>
  </si>
  <si>
    <t>Cette UE aborde plusieurs thèmes : l'identité historique et culturelle de l'Europe, ses grandes caractéristiques géopolitiques, démographiques, socio-économiques, son organisation spatiale, dont l'espace urbain et rural, les politiques de l'UE en faveur du développement territorial, ses échanges, les migrations de populations, les relations avec ses voisins, la question des politiques en faveur de l'intégration communautaire et des voisins qui n'ont pas nécessairement "vocation" d'intégrer l'Union...</t>
  </si>
  <si>
    <t>La période comprise entre le IIe siècle A.C. et le IIe siècle P.C. constitue un temps de convergence à l'échelle de l'ensemble du bassin méditerranéen et de ses marges : la conquête romaine, l'intensification des échanges à longue distance, la mobilité accrue des hommes sont autant de phénomènes qui contribuent au rapprochement politique, économique et culturel des sociétés italiques, grecques, celtiques, ibériques, africaines... L'Empire romain, qui se présente comme la somme de ces différents apports, en constitue moins la cause que le résultat. L'objectif de ce cours est ainsi de retracer l'histoire du concept d'empire et de caractériser le développement des identités impériales aux confins du monde romain, plutôt qu'en son coeur. La documentation sollicitée puise dans l'ensemble des sources disponibles : littérature, épigraphie, numismatique, structures et mobiliers archéologiques.</t>
  </si>
  <si>
    <t>Cette UE traitera des affrontements religieux en Europe aux 16ème-147ème siècles. Ces conflits seront étudiés en France, dans l'Empire, aux Pays-Bas, en Angleterre, dans les territoires suisses, mais également en Italie et en Espagne. Si les oppositions entre catholiques et protestants seront au centre de la réflexion, les oppositions internes aux deux confessions, ainsi que le rapport aux  musulmans dans le monde ibérique seront abordés. Les différences doctrinales, la confessionalisation, l'iconoclasme, la relation entre politique et religion seront quelques-uns des thèmes traités dans cette UE.</t>
  </si>
  <si>
    <t>Les travaux sur l'Italie fasciste,l'Allemangne nazie et l'URSS stalinienne ont été largement renouvelés ces dernières années. A une histoire par le haut des tenants du concept de totalitarisme, s'ajoute aujourd'hui une histoire sociale par le bas qui analyse les formes d'accommodement des sociétés et leurs résistances, y compris culturelles. Grâce à une approche comparative, il s'agira donc de définir les convergences et les spécificités de ces trois régimes.</t>
  </si>
  <si>
    <t>Quelle connaissance les hommes de l'Europe du Moyen âge avaient-ils des autres continents ? Les Croisades ont-elles permis de mieux connaître l'Orient ? Que racontaient les récits de voyage, comme celui de Marco Polo ? Quelles informations contenaient les mappemondes et les cartes produites à cette époque ?</t>
  </si>
  <si>
    <t>Cet enseignement a un double propos : consolider les bases en paléographie médiévale en proposant des exercices de lecture de documents des Xe-XIIe siècles et initier à la diplomatique. De la même façon, il s'agit de consolider les bases de la paléographie moderne, par une initiation au travail de dépouillement et d'exploitation des sources dans un dépôt d'archives.</t>
  </si>
  <si>
    <t>Cet enseignement est réservé à de bons latinistes, maîtrisant l'ensemble de la morphologie latine et les bases de la syntaxe. Il proposera la lecture et la critique historique de textes sources de l'histoire ancienne (principalement romaine). Les étudiants n'ayant suivi que le semestre d'initiation en L2 ne pourront le suivre qu'au prix d'un travail personnel rigoureux et exigeant.</t>
  </si>
  <si>
    <t>L'histoire a toujours joué un rôle dans la vie de la cité et son écriture est fille de son temps. Il s'agira de réfléchir au "métier d'historien" (Marc Bloch) et à ses différents enjeux, en approfondissant les connaissances historiographiques et épistémologiques acquises aux semestres précédents. D'une part, on étudiera quels sont les objects, sources, démarches et méthodes de l'historien de l'Antiquité à nos jours à travers diverses études de cas. D'autre part, on interrogera les finalités scientifiques, culturelles et civiques de l'histoire, en analysant particulièrement le poids qu'exerce la mémoire collective sur son écriture et son enseignement, y compris dans les débats les plus actuels.</t>
  </si>
  <si>
    <t>Au travers d'exemples pris dans des périodes différentes et centrés sur les représentations du pouvoir, cette UE a pour but de permettre à l'étudiant d'acquérir des outils d'analyse d'images dans le cadre d'une étude historique. Plusieurs types d'images seront ainsi abordés, de la peinture médiévale sur manuscrit à la vidéo, en passant par la gravure ou la sculpture.</t>
  </si>
  <si>
    <t>Ce cours prend appui sur le patrimoine historique du Val de Loire pour aborder les grandes questions historiques françaises et européennes. La richesse particulière de la zone étudiée, depuis l'Antiquité classique jusqu'à l'histoire la plus contemporaine, en passant par la civilisation médiévale et la construction de monde moderne, permet en effet d'aborder en partant d'exemples concrets des questions majeures et de portée générale (histoire de France sur la longue durée, insertion dans des ensembles plus vastes, de l'Empire romain à l'Union européenne, questions religieuses, guerres et conflits, acculturation et "chocs des cultures"), etc.
Ce cours permet ainsi de réfléchir à la valorisation du patrimoine régional sous toutes ses formes, matérielles ou intellectuelles en liant connaissances scientifiques et support patrimonial.</t>
  </si>
  <si>
    <t>Ce cours, dispensé par des professionnels des métiers des archives et des bibliothèques, vise à fournir aux étudiants les éléments fondamentaux de pratiques importantes de ces milieux professionnels comme le catalogage ou la numérisation par exemple. Outre l'apport pour les étudiants intéressés par les métiers du patrimoine et de la documentation, cet enseignement sert également à mieux comprendre les pratiques de conservation et de classement des documents mobilisés par les historiens.</t>
  </si>
  <si>
    <t>Passerelle et synthèse entre la géographie physique et la géographie humaine, la géographie  des  risques conduit à penser les espaces planétaires de manière globale et multiscalaire.  Après avoir précisé les concepts et l’historique des concept liés aux risques, le cours  examinera le poids des dimension  psychologiques, historiques et culturelles dans la perception et la prévention de l’aléa et posera les jalons d’une géographie environnementale  attentive à  l’approche systémique et développement durable.
L’approche typologique des risques sera conduite en deux temps et distinguera  les  risques naturels (lithosphériques, limatiques, liés à l’eau, biogéographiques...)  des risques anthropiques et technologiques  (agriculture,  industrie  et  transport,  sociaux,  
sanitaires, géopolitiques). La prévention et la gestion des risques, fortement liées aux modes et niveaux de développement des pays concernés, distingueront les risques dans les pays développés et ceux dans les pays en voie de développement ou en émergence en procédant à une approche macro-régionale.
Une sortie de terrain dans le val inondable d’Orléans rendra plus concrète la complexité du risque.</t>
  </si>
  <si>
    <t>Savoirs, pouvoirs et société en Europe à la fin du Moyen âge.
On se proposera d'étudier les rapports entre savoirs, pouvoirs et société en Europe au dernières siècles du Moyen âge, en se penchant sur les évolutions de l'enseignement et de la culture savante, sur les liens entre arts et pouvoir, à travers la culture de cour, le mécénat et la pensée politique, enfin sur les croyances et les valeurs communes et spécifiques aux différents groupes sociaux.</t>
  </si>
  <si>
    <t>Approche de la culture visuelle de l'Occident médiéval et initiation aux méthodes d'analyse et à l'interprétation des images médiévales, à partir de l'étude de documents (enluminures, peintures, sculptures, ivoires…).</t>
  </si>
  <si>
    <t>Apprendre et comprendre l'évolution de la monnaie romaine entre la République et le Principat (naissance de la monnaie romaine, émergence d'un monnayage provincial, réforme augustéenne, monneyage impérial, choix et réception des images, questions politiques).</t>
  </si>
  <si>
    <t>Cet enseignement est réservé à de bons latinistes, maîtrisant l'ensemble de la morphologie latine et le bases de la syntaxe. Il présentera, à travers des exemples concrets les particularités linguistiques du latin du Moyen âge.
Il proposera la lecture et la critique historique de textes littéraies sources de l'histoire médiévale ainsi que de chartes et documents d'archives divers. Les étudiants n'ayant suivi que le semestre d'initiation en L2 ne pourront le suivre qu'au prix d'un travail personnel rigoureux et exigeant.</t>
  </si>
  <si>
    <t>Cette UE vise à informer concrètement les étudiants sur les différents débouchés professionnels ouverts par une formation en histoire. Elle comprend, d'une part, un stage d'observation (ou une valorisation d'expérience professionnelle) de 24 h qui donne lieu à la rédaction d'un rapport. Ce stage permet à l'étudiant de mesurer les apports de sa formation et de faire le lien entre elle et le monde professionnel. Le second volet de cette UE est constitué par la participation à la journée des Masters d'histoire, qui présente aux étudiants les différents masters proposés par le département. Elle est animée par des étudiants en master, les différents responsables des formations ainsi que des intervenants extérieurs.</t>
  </si>
  <si>
    <t>Histoire ancienne : Famille,citoyenneté et société à Rome (fin de la République-Haut Empire)
Ce cours étudie l'évolutionj de la famille romaine entre la République et le Haut-Empire. Il prend en compte les rapports de la famille et de la citoyenneté et le rôle particulier des familles aristocratiques et de la famille impériale. L'étude n'est pas limitée aux questions politiques et juridiques mais comprend aussi une approche anthropologique (religion, structures de parenté, identités familiales, etc.).</t>
  </si>
  <si>
    <t>Histoire moderne : Villes, sociétés et cultures urbaines en France au XVIIIe siècle.
Dans ce cours, on abordera les grands thèmes de l'histoire urbaine, en montrant en particulier de quelles façons les villes sont au XVIIIe siècle le "creuset du changement" (D. Roche). La morphologie et la démographie, les fonctions urbaines ; les sociétés et les sociabilités urbaines, la question des pauvres et des exclus ; les transformations et les images de la ville... sont autant de sujets qui seront traités.</t>
  </si>
  <si>
    <t>Cet enseignement sensibilise les étudiants aux pratiques de la recherche en histoire afin de leur permettre une meilleure orientation en master. Ceci se fera notamment par la présence à une journée d'étude et par des séances destinées à présenter le travail de recherche dans les quatre périodes de l'histoire.</t>
  </si>
  <si>
    <t>Le cours magistral, centré sur les périodes médiévale et moderne, s'intéressera aux bibliothèques, qu'elles soient princières, publiques ou privées afin d'en souligner les voies de constitution, d'inventaire et les usages sociaux. Les pratiques de lecture et de bibliophilie seront également évoquées. Les travaux dirigés donneront lieu à des interventions de professionnels des bibliothèques.</t>
  </si>
  <si>
    <t>Le cours présente l'histoire de la géographie et l'évolution de ces principaux concepts et outils. Il vise à illustrer les processus des mutations des paradigmes scientifiques et la manière dont un savoir acquiert le statut de science et est transmis, notamment par l'école. Au-delà, il s'agit d'éclairer les principaux enjeux et les perspectives de la géographie contemporaine. Les TD s'attachent à approfondir certaines thématiques et les principaux modèles et théories de l'organisation de l'espace.
Cet enseignement a pour objectif l'actualisation et l'approfondissement de la culture générale dans le domaine de l'histoire des idées ainsi que l'acquisition de bases en matière de didactique de la géographie. Il vise un approfondissement des savoir-faire en matière d'argumentation et de théorisation.</t>
  </si>
  <si>
    <t>Etude des textes officiels et de leur mise en œuvre dans les classes.
Analyse des démarches et des outils didactiques mobilisés par les enseignants.
Analyse de manuels scolaires.
Réflexion sur les questions sensibles en histoire et en géographie.</t>
  </si>
  <si>
    <t>On abordera l'histoire des mouvements de révolte et les révolutions qui se développent en Angleterre au XVIIe siècle, du règne de Charles Ieer à la Glorieuse révolution. Il s'agira d'analyser les forces sociales, politiques et religieuses à l'œuvre dans le renversement de la monarchie, l'avènement du Commonwealth, le protectorat de Cromwell puis la restauration des Stuart et enfin la Glorieuse révolution.</t>
  </si>
  <si>
    <t>Le dessin de presse politique en France de 1815 à 1945.
On abordera l'histoire du dessin de presse à fonction de propagande ou de raillerie politique, un genre longtemps décrié par les élites, et étouffé par les régimes autoritaires, mais que les historiens considèrent aujourd'hui comme une source de premier ordre sur l'histoire de la vie et des cultures politiques. On considèrera d'abord le dessin de presse sous l'angle d'une série de thèmes transversaux : les conditions qui en ont permis l'essor ; sa rhétorique et ses procédés ; ses auteurs, dans leur ensemble comme à travers leurs principales figures ; et ses supports, principalement la presse d'opinion généraliste et la presse satirique spécialisée. On l'appréhenera aussi, et surtout, dans son évolution, dans le cadre d'une périodisation qui suivra les grandes phases de l'histoire politique de la France, de la Restauration à la Libération en 1945, en dégageant pour chacune d'entre elles les enjeux d'une "guerre des crayons" souvent acharnée, qui a mobilisé mais aussi profondément divisé l'opinion publique durant près d'un demi siècle et demi.</t>
  </si>
  <si>
    <t>L'histoire de la construction européenne n'est pas linéaire et comprend des tentatives avortées et des échecs. Depuis ces dernières années, elle est, en outre, profondément renouvelée grâce à une histoire par en bas de tous ceux qui ont voulu l'unité européenne.
Il s'agira donc d'étudier comment et par qui le projet européen a été conçu et mis en oeuvre depuis la Grande Guerre jusqu'au traité de Maastricht en 1992. Une histoire des idées permettra de répertorier les différents projets politiques, économiques, culturels et sociaux, ainsi que leurs acteurs européistes et les résistances de leurs opposants. Conjointement, on étudiera le processus d'intégration européenne à travers ses architectures successives. Les différents projets sont en effet tiraillés entre le national et le supranational et ont dû affronter la montée des totalitarismes, la seconde Guerre mondiale puis la Guerre froide. L'objectif est de mieux comprendre, grâce à une perspective historique,les enjeux et difficulrés que traverse l'UE actuellement.</t>
  </si>
  <si>
    <t>Code
Liste</t>
  </si>
  <si>
    <t>Responsable
UE</t>
  </si>
  <si>
    <t>Effectifs attendus</t>
  </si>
  <si>
    <t>Descriptifs</t>
  </si>
  <si>
    <t>Descriptif</t>
  </si>
  <si>
    <t>LICENCE 2 HISTOIRE - ORLEANS</t>
  </si>
  <si>
    <t>Semestre 3 LICENCE 2 HISTOIRE - ORLEANS</t>
  </si>
  <si>
    <t>LLA3EE</t>
  </si>
  <si>
    <t>LCLA3E01</t>
  </si>
  <si>
    <t>LL2Hi8</t>
  </si>
  <si>
    <t>Semestre 4 LICENCE 2 HISTOIRE - ORLEANS</t>
  </si>
  <si>
    <t>LLA4EE</t>
  </si>
  <si>
    <t>LCLA4E01</t>
  </si>
  <si>
    <t>LICENCE 3 HISTOIRE - ORLEANS</t>
  </si>
  <si>
    <t>Semestre 5 LICENCE 3 HISTOIRE - ORLEANS</t>
  </si>
  <si>
    <t>LLA5EE</t>
  </si>
  <si>
    <t>LCLA5E01</t>
  </si>
  <si>
    <t>LOLA3E00</t>
  </si>
  <si>
    <t>LL3Hi8</t>
  </si>
  <si>
    <t>LLA6EE</t>
  </si>
  <si>
    <t>LCLA6E01</t>
  </si>
  <si>
    <t>Semestre 6 LICENCE 3 HISTOIRE - ORLEANS</t>
  </si>
  <si>
    <t>LOLA2E00</t>
  </si>
  <si>
    <t>Parcours MEFF - Métiers de l'enseignement et de la formation</t>
  </si>
  <si>
    <t>Histoire ancienne : fondements institutionnels et socio-culturels (CM et TD)</t>
  </si>
  <si>
    <t>TRONC COMMUN SEMESTRE 3 L2 HISTROIRE</t>
  </si>
  <si>
    <t>TRONC COMMUN Parcours  MEEF et Patrimoine et Culture</t>
  </si>
  <si>
    <t>LOLA3G02</t>
  </si>
  <si>
    <t>LOL3E40
LOL3G90</t>
  </si>
  <si>
    <t>L2 Histoire , L2 Lettres</t>
  </si>
  <si>
    <t>EC</t>
  </si>
  <si>
    <t>L2 Histoire , L2 Lettres et L2 SDL</t>
  </si>
  <si>
    <t>Le programme de cet enseignement s'inscrit dans le cadre du référentiel national de compétences du C2i® niveau 1.</t>
  </si>
  <si>
    <t>Informatique/bureautique TD S3 LETTRES (salle informatique)</t>
  </si>
  <si>
    <t>Des points cruciaux de la culture de base en informatique seront abordés (notamment : aspects légaux et déontologiques, sécurités, protocoles...).</t>
  </si>
  <si>
    <t>LCLA3LAN</t>
  </si>
  <si>
    <t>1 UE / 2 ECTS</t>
  </si>
  <si>
    <t>écrit et Oral</t>
  </si>
  <si>
    <t>LOL3C6B
LOL3D6B
LOL3DH40
LOL3E3B
LOL3G8B
LOL3H5B</t>
  </si>
  <si>
    <t>SOTTEAU Emilie</t>
  </si>
  <si>
    <t>LOL3B6B
LOL3D6C
LOL3DH42
LOL3E3C
LOL3G8C
LOL3H5C</t>
  </si>
  <si>
    <t>LLCER</t>
  </si>
  <si>
    <t>CHOIX TRONC COMMUN</t>
  </si>
  <si>
    <t>BLOC</t>
  </si>
  <si>
    <t>UFR COLLEGIUM LLSH</t>
  </si>
  <si>
    <t>LCLA3UO1</t>
  </si>
  <si>
    <t>Choix UEOI LLSH  S3: Unité d'Enseignement d'Ouverture Intégrée S3</t>
  </si>
  <si>
    <t>LLSH + UEO tranverses</t>
  </si>
  <si>
    <t>HIST</t>
  </si>
  <si>
    <t>PARCOURS</t>
  </si>
  <si>
    <t>SEMESTRE</t>
  </si>
  <si>
    <t>Agriculture et alimentation dans le monde (CM)</t>
  </si>
  <si>
    <t>L2 Géo, L2 Histoire = CM uniquement</t>
  </si>
  <si>
    <t>GEO</t>
  </si>
  <si>
    <t>PIERRE Geneviève</t>
  </si>
  <si>
    <t>50% CC
50% CT</t>
  </si>
  <si>
    <t>CT écrit 4h00</t>
  </si>
  <si>
    <t>Choix Atelier d'histoire S3 (1 UE parmi 2)</t>
  </si>
  <si>
    <t>1 UE / 3 ECTS</t>
  </si>
  <si>
    <t>GUERIT Franck</t>
  </si>
  <si>
    <t>LOL3D7B
LOL3E7D
LOL3H7C</t>
  </si>
  <si>
    <t>QUITTELIER Sylvie</t>
  </si>
  <si>
    <t>LOLA3E03</t>
  </si>
  <si>
    <t>LOLA3E04</t>
  </si>
  <si>
    <t>LOL3E8C
LOL5G9C</t>
  </si>
  <si>
    <t>LETTRES</t>
  </si>
  <si>
    <t>50%CC
50% CT</t>
  </si>
  <si>
    <t>LOLA3DH1</t>
  </si>
  <si>
    <t>DLA3DG20</t>
  </si>
  <si>
    <t>LCLA3DH1</t>
  </si>
  <si>
    <t>01</t>
  </si>
  <si>
    <t>02</t>
  </si>
  <si>
    <t>CT= écrit 2h00</t>
  </si>
  <si>
    <t>TRONC COMMUN SEMESTRE 4 L2 HISTROIRE</t>
  </si>
  <si>
    <t>VERONESE Julien</t>
  </si>
  <si>
    <t>21 : Histoire , civilisations, archéologie et art des mondes anciens et médiévaux</t>
  </si>
  <si>
    <t>L2 Histoire, L2 Géorgraphie (CM uniquement)</t>
  </si>
  <si>
    <t>CT = écrit 4h00</t>
  </si>
  <si>
    <t>LCLA4LA1</t>
  </si>
  <si>
    <t>Choix langue vivante S4</t>
  </si>
  <si>
    <t>1 UE 2 ECTS</t>
  </si>
  <si>
    <t>LOL4DH40
LOL4E4B
LOL4G8B
LOL4H5B</t>
  </si>
  <si>
    <t>LOL4B6B
LOL4D6C
LOL4DH42
LOL4E4C
LOL4G8C
LOL4H5C</t>
  </si>
  <si>
    <t>LLA4E40</t>
  </si>
  <si>
    <t>LOLA4E02</t>
  </si>
  <si>
    <t xml:space="preserve">UE spécialisation parcours MEEF - S4 HISTOIRE </t>
  </si>
  <si>
    <t>Parcours MEEF - Métiers de l'enseignement et de la formation</t>
  </si>
  <si>
    <t>BLOC/CHAPEAU</t>
  </si>
  <si>
    <t xml:space="preserve">BLOC </t>
  </si>
  <si>
    <t>LLA4MF2</t>
  </si>
  <si>
    <t>Portail 7 (HISTOIRE-GEOGRAPHIE majeure Géo) et L2 HISTOIRE parc. MEEF (CM uniquement)</t>
  </si>
  <si>
    <t>MOINEAU Damien</t>
  </si>
  <si>
    <t>19 et 23</t>
  </si>
  <si>
    <t>L2 Géo parc. MEEF, L2 SDL parc. MEF FLM-FLE</t>
  </si>
  <si>
    <t>Réinvestir les notions abordées dans l’UE « connaissance des institutions éducatives » : institution éducative, enjeux de l’éducation, déontologie, valeurs et éthique, relation pédagogique...
Rendre compte et analyser les situations éducatives observées en stage.
Appréhender les composantes du métier d’enseignant.
Confronter ses représentations à la réalité des métiers de l’enseignement et construire son projet professionnel.</t>
  </si>
  <si>
    <t xml:space="preserve">UE spécialisation parcours Patrimoine et Culture - S4 HISTOIRE </t>
  </si>
  <si>
    <t>LLA4E60</t>
  </si>
  <si>
    <t>LOLA4E03</t>
  </si>
  <si>
    <t>LLA4E6A</t>
  </si>
  <si>
    <t>LLA4E6B</t>
  </si>
  <si>
    <t>L2 Histoire, L2 Lettres</t>
  </si>
  <si>
    <t>09</t>
  </si>
  <si>
    <t>LOLA4EP3</t>
  </si>
  <si>
    <t>LLA4E70</t>
  </si>
  <si>
    <t>LOLA4DH1</t>
  </si>
  <si>
    <t>DLA4DG10</t>
  </si>
  <si>
    <t>DLA4DG11</t>
  </si>
  <si>
    <t>Droit administratif 2</t>
  </si>
  <si>
    <t>LLA4DH10</t>
  </si>
  <si>
    <t>DLA4DH11</t>
  </si>
  <si>
    <t>L2 Géo parc. MEEF, L2 Histoire parc. MEEF</t>
  </si>
  <si>
    <t>L2 Géo parc. MEEF (CM Uniquement) , L2 Histoire, L2 Droit-Histoire</t>
  </si>
  <si>
    <t>BAUZOU Thomas</t>
  </si>
  <si>
    <t>Littérature et politique</t>
  </si>
  <si>
    <t>Communications et médias - S3 Histoire</t>
  </si>
  <si>
    <t>50%CC
50%CT</t>
  </si>
  <si>
    <t>CT = écrit 3h00</t>
  </si>
  <si>
    <t>TRONC COMMUN SEMESTRE 5 L3 HISTROIRE</t>
  </si>
  <si>
    <t>Epistémologie et historiographie</t>
  </si>
  <si>
    <t>Choix UE  Ouverture LLSH S4 Orléans</t>
  </si>
  <si>
    <t>UE spécialisation parcours Histoire-Droit S3</t>
  </si>
  <si>
    <t>UE spécialisation parcours Histoire-Droit S4</t>
  </si>
  <si>
    <t>LOL5EE</t>
  </si>
  <si>
    <t>LOL6EE</t>
  </si>
  <si>
    <t>LCLA6LA1</t>
  </si>
  <si>
    <t>Choix langue vivante S6</t>
  </si>
  <si>
    <t>LOL6C5B
LOL6D6B
LOL6DH1A
LOL6E4B
LOL6G5B
LOL6H5B</t>
  </si>
  <si>
    <t>LOL6B6B
LOL4D6C
LOL6D6C
LOL6DH1C
LOL6E4C
LOL6G5C
LOL6H5C</t>
  </si>
  <si>
    <t>LCLA5LAN</t>
  </si>
  <si>
    <t>LOL5C4B
LOL5D6B
LOL5DH1A
LOL5E4B
LOL5G6B
LOL5H6B</t>
  </si>
  <si>
    <t>LLO5B5B
LOL5B5B
LOL5D6C
LOL5DH3A
LOL5E4C
LOL5G6C
LOL5H6C</t>
  </si>
  <si>
    <t xml:space="preserve">L2 Histoire (parc. Histoire-Droit = CM uniquement) </t>
  </si>
  <si>
    <t>08</t>
  </si>
  <si>
    <t>L3 Lettres et L2 Histoire parc. Patrimoine et culture</t>
  </si>
  <si>
    <t>21 et 22</t>
  </si>
  <si>
    <t>80</t>
  </si>
  <si>
    <t>L2 Histoire, L2 Droit-Histoire (DEG)</t>
  </si>
  <si>
    <t>03</t>
  </si>
  <si>
    <t>DOL4DH10
LOL4DH17</t>
  </si>
  <si>
    <t>DOL4DH30
LOL4DH32</t>
  </si>
  <si>
    <t>DOL4DH11
LOL4DH11</t>
  </si>
  <si>
    <t>DOL4DH13
LOL4DH19</t>
  </si>
  <si>
    <t>LOL4DH33
LOL4E10</t>
  </si>
  <si>
    <t>DOL4DH12
LOL4DH18
LOL4E20</t>
  </si>
  <si>
    <t>LOL4DH62
LOL4E30</t>
  </si>
  <si>
    <t>LOL4E50</t>
  </si>
  <si>
    <t>LOL4E8A</t>
  </si>
  <si>
    <t>LOL4E6B</t>
  </si>
  <si>
    <t>LOL4E6A</t>
  </si>
  <si>
    <t>LOL4EP1A</t>
  </si>
  <si>
    <t>LOL4EP2</t>
  </si>
  <si>
    <t>LOL4DHHH</t>
  </si>
  <si>
    <t>LOL2D30
LOL4E7B</t>
  </si>
  <si>
    <t>LOL5E6A</t>
  </si>
  <si>
    <t>LOL3E10
DOL3DH13
LOL3DH17</t>
  </si>
  <si>
    <t>LOL3DH23
LOL3E6A</t>
  </si>
  <si>
    <t>LOL3DH24
LOL3E6B</t>
  </si>
  <si>
    <t>DOL3DH12
LOL3DH12</t>
  </si>
  <si>
    <t>CASTAGNEZ Noëlline</t>
  </si>
  <si>
    <t>DUMASY Juliette</t>
  </si>
  <si>
    <t>LEGOY Corinne</t>
  </si>
  <si>
    <t>THIBIERGE Catherine</t>
  </si>
  <si>
    <t>BLANCO Florent</t>
  </si>
  <si>
    <t>VLACHOU Charikléia</t>
  </si>
  <si>
    <t>NADAUD Eric</t>
  </si>
  <si>
    <t>RIDEAU Gaël</t>
  </si>
  <si>
    <t>FAURE Philippe</t>
  </si>
  <si>
    <t>GIROIR Guillaume</t>
  </si>
  <si>
    <t>BELDA Pierre</t>
  </si>
  <si>
    <t>PRIET François</t>
  </si>
  <si>
    <t>UE CHOIX TRONC COMMUN</t>
  </si>
  <si>
    <t>2 UE / 6 ECTS</t>
  </si>
  <si>
    <t>Les outils de l’historien 1 (2 UE au choix parmi 3)</t>
  </si>
  <si>
    <t>Choix Ateliers d'histoire S5 (1 UE au choix parmi 2)</t>
  </si>
  <si>
    <t>LOL5D7B
LOL5E6C
LOL5H7E
LOL6G7G
LOL6H6E</t>
  </si>
  <si>
    <t>DOYEN Anne-Lise</t>
  </si>
  <si>
    <t>UE Spécialitation parcours MEEF - S5 HISTOIRE</t>
  </si>
  <si>
    <t>SAJALOLI Bertrand</t>
  </si>
  <si>
    <t>LOLA5E02</t>
  </si>
  <si>
    <t>LOLA5E03</t>
  </si>
  <si>
    <t>LOLA5EP3</t>
  </si>
  <si>
    <t>LCLA5DH1</t>
  </si>
  <si>
    <t>LCLA5DH2</t>
  </si>
  <si>
    <t>Choix UE spécialisation 1 parcours Histoire-Droit S5 (2 UE au choix parmi 5)</t>
  </si>
  <si>
    <t>Choix UE spécialisation 2 parcours Histoire-Droit S5 (1 UE au choix parmi 2)</t>
  </si>
  <si>
    <t>TRONC COMMUN SEMESTRE 6 L3 HISTROIRE</t>
  </si>
  <si>
    <t>LLA6E40</t>
  </si>
  <si>
    <t>Choix 2 outils de l’historien 2 (2 UE au choix parmi 3)</t>
  </si>
  <si>
    <t>LOLA6EP1</t>
  </si>
  <si>
    <t>LOLA6EP2</t>
  </si>
  <si>
    <t>LOLA6EP3</t>
  </si>
  <si>
    <t>Bibliothèques : histoire et pratiques (CM+TD)</t>
  </si>
  <si>
    <t>Histoire, épistémologie et didactique de la Géographie</t>
  </si>
  <si>
    <t>LOL6D20
LOL6E7A</t>
  </si>
  <si>
    <t>L3 Géo, L3 Histoire parc. MEEF</t>
  </si>
  <si>
    <t>ROMERO-JUCHET Christine</t>
  </si>
  <si>
    <t>23 : Géographie physique, humaine, économique et régionale</t>
  </si>
  <si>
    <t>LCLA6E02</t>
  </si>
  <si>
    <t>LOLA6E03</t>
  </si>
  <si>
    <t>LLA6E50</t>
  </si>
  <si>
    <t>UE Spécialitation parcours MEEF - S6 HISTOIRE</t>
  </si>
  <si>
    <t>LLA6MF3</t>
  </si>
  <si>
    <t>LOL6D7B
LOL6E7B</t>
  </si>
  <si>
    <t>L3 Géo parc. MEEF, L3 Histoire parc. MEEF</t>
  </si>
  <si>
    <t>LOLA6E04</t>
  </si>
  <si>
    <t>LLA6E60</t>
  </si>
  <si>
    <t>UE Spécialitation Patrimoine et Culture S6</t>
  </si>
  <si>
    <t>LLA6E6A</t>
  </si>
  <si>
    <t>LLA6E6B</t>
  </si>
  <si>
    <t>LLA6DH20</t>
  </si>
  <si>
    <t>LLA6DH40</t>
  </si>
  <si>
    <t>LLA6E70</t>
  </si>
  <si>
    <t>Choix UE spécialisation 1 parcours Histoire-Droit CM+TD S6 (1 UE au choix parmi 4)</t>
  </si>
  <si>
    <t>Choix UE spécialisation 2 parcours Histoire-Droit CM S6 (1 UE au choix parmi 4)</t>
  </si>
  <si>
    <t>1 UE / 4 ECTS</t>
  </si>
  <si>
    <t>DLA6DG21</t>
  </si>
  <si>
    <t>DLA6DG24</t>
  </si>
  <si>
    <t>DLA6DG26</t>
  </si>
  <si>
    <t>DLA6DG25</t>
  </si>
  <si>
    <t>DLA6DG41</t>
  </si>
  <si>
    <t>Droit du travail 2 - Relations collectives</t>
  </si>
  <si>
    <t>DLA6DG44</t>
  </si>
  <si>
    <t>DLA6DG46</t>
  </si>
  <si>
    <t>DLA6DG45</t>
  </si>
  <si>
    <t>LCLA1DH2</t>
  </si>
  <si>
    <t>LCLA1DH1</t>
  </si>
  <si>
    <t>LICENCE 1 HISTOIRE CHATEAUROUX</t>
  </si>
  <si>
    <t>Semestre 1  LICENCE 1 HISTOIRE CHATEAUROUX</t>
  </si>
  <si>
    <t>CODE
LISTE</t>
  </si>
  <si>
    <t>LOLF1E00</t>
  </si>
  <si>
    <t>LL1Xi8</t>
  </si>
  <si>
    <t>LLF2EE</t>
  </si>
  <si>
    <t>Semestre 2  LICENCE 1 HISTOIRE CHATEAUROUX</t>
  </si>
  <si>
    <t>UE TRONC COMMUN</t>
  </si>
  <si>
    <t>LLF2ANG</t>
  </si>
  <si>
    <t>LLF2E10</t>
  </si>
  <si>
    <t>LLF2D10</t>
  </si>
  <si>
    <t>LLF2E20</t>
  </si>
  <si>
    <t>LLF2E30</t>
  </si>
  <si>
    <t>LLF2E60</t>
  </si>
  <si>
    <t>LLF2E50</t>
  </si>
  <si>
    <t>LLA6EP01</t>
  </si>
  <si>
    <t>LLA6EP02</t>
  </si>
  <si>
    <t>LLA6EP03</t>
  </si>
  <si>
    <t>LCLA5E02</t>
  </si>
  <si>
    <t>Iconographie médiévale S5</t>
  </si>
  <si>
    <t>LCLA5E03</t>
  </si>
  <si>
    <t>HOANG Patrice</t>
  </si>
  <si>
    <t>Droit des sociétés 1 avec TD</t>
  </si>
  <si>
    <t>CHEYNET DE BEAUPRE Aline</t>
  </si>
  <si>
    <t>Droit civil des biens avec TD</t>
  </si>
  <si>
    <t>Droit public des biens avec TD</t>
  </si>
  <si>
    <t>Droit international public 1 avec TD</t>
  </si>
  <si>
    <t>Droit du travail 1 - relations individuelles avec TD</t>
  </si>
  <si>
    <t>FOUBERT Anne</t>
  </si>
  <si>
    <t>HAUPAIS Nicolas</t>
  </si>
  <si>
    <t>CHENU Damien</t>
  </si>
  <si>
    <t>Histoire des institutions publiques S5</t>
  </si>
  <si>
    <t>Histoire des relations sociales S5</t>
  </si>
  <si>
    <t>Méthodologie du travail universitaire en Histoire</t>
  </si>
  <si>
    <t>SPERONI Christophe</t>
  </si>
  <si>
    <t>BARTOUT Pascal</t>
  </si>
  <si>
    <t>LLF6ANG</t>
  </si>
  <si>
    <t>LLF6ESP</t>
  </si>
  <si>
    <t>SENSEBY Chantal</t>
  </si>
  <si>
    <t>RENOUX Christian</t>
  </si>
  <si>
    <t>00 ?</t>
  </si>
  <si>
    <t>21 et22</t>
  </si>
  <si>
    <t>2 CC x 25%
50% CT (partiel)</t>
  </si>
  <si>
    <t>Semestre 5  LICENCE 3 HISTOIRE CHATEAUROUX</t>
  </si>
  <si>
    <t>LL3Xi8</t>
  </si>
  <si>
    <t>LICENCE 3 HISTOIRE CHATEAUROUX</t>
  </si>
  <si>
    <t>LOLF3E00</t>
  </si>
  <si>
    <t>LICENCE 2 HISTOIRE CHATEAUROUX</t>
  </si>
  <si>
    <t>LL2Xi8</t>
  </si>
  <si>
    <t>LOLF2E00</t>
  </si>
  <si>
    <t>Semestre 3  LICENCE 2 HISTOIRE CHATEAUROUX</t>
  </si>
  <si>
    <t>1  UE / 2 ECTS</t>
  </si>
  <si>
    <t>Fondamentaux de l’histoire des religions 1</t>
  </si>
  <si>
    <t>Les métiers de l’histoire : stage d'observation et journée des Masters</t>
  </si>
  <si>
    <t>GOUEL Odile</t>
  </si>
  <si>
    <t>Droit de l'Union Européenne</t>
  </si>
  <si>
    <t>Droit international public II</t>
  </si>
  <si>
    <t>LAVAL Pierre-François</t>
  </si>
  <si>
    <t>Droit du travail 2 - Relations collectives avec TD</t>
  </si>
  <si>
    <t>Libertés publiques et droits fondamentaux avec TD</t>
  </si>
  <si>
    <t>Droit international public II  avec D</t>
  </si>
  <si>
    <t>Droit de l'Union Européenne avec TD</t>
  </si>
  <si>
    <t>EDDAZI Fouad</t>
  </si>
  <si>
    <t>22 et 04</t>
  </si>
  <si>
    <t>L3 Histoire, M1 MAPCAR et M1 Droit Public (DEG)</t>
  </si>
  <si>
    <t>L3 Histoire (parc. MEEF et Patrimoines et culture) et L3 Lettres (parc. Métiers des Lettres et de la culture)</t>
  </si>
  <si>
    <t>L3 Histoire (parc. Patrimoines et culture) et L2 Lettres (= CM uniquement)</t>
  </si>
  <si>
    <t>L3 Histoire (Parc. Histoire-Droit = CM uniquement) et DEG (L3 Histoire-Droit)</t>
  </si>
  <si>
    <t>L3 Histoire (parc. MEEF et Patrimoines et culture) et M1 Histoire PCS</t>
  </si>
  <si>
    <t>L3 Histoire (parc. Patrimoines et culture) et L3 Lettres (parc. Métiers des Lettres et de la culture)</t>
  </si>
  <si>
    <t>LOL5DH18
LOL5E10</t>
  </si>
  <si>
    <t>DOL5DH20
LOL5DH19
LOL5E20</t>
  </si>
  <si>
    <t>LOL5E5E
LOM1H4B</t>
  </si>
  <si>
    <t>DOL5DH23
LOL5DH25
LOL5E3A</t>
  </si>
  <si>
    <t>LOL5E7B
LOL5G4B</t>
  </si>
  <si>
    <t>DOL5DH55
LOL5DH67</t>
  </si>
  <si>
    <t>DOL5DH56
LOL5DH68</t>
  </si>
  <si>
    <t>DOL5DH53
LOL5DH61</t>
  </si>
  <si>
    <t>DOL5DH57
LOL5DH69</t>
  </si>
  <si>
    <t>DOL5DH54
LOL5DH66</t>
  </si>
  <si>
    <t>LOL6DH16
LOL6E10</t>
  </si>
  <si>
    <t>DOL6DH22
LOL6DH24
LOL6E20</t>
  </si>
  <si>
    <t>LOL6E50</t>
  </si>
  <si>
    <t>LOL6E5A</t>
  </si>
  <si>
    <t>LOL6E5C
LOL6G9E</t>
  </si>
  <si>
    <t>LOL6E5D</t>
  </si>
  <si>
    <t>LOL6DH29
LOL6E60</t>
  </si>
  <si>
    <t>LOL6E8C</t>
  </si>
  <si>
    <t>LOL6E8D</t>
  </si>
  <si>
    <t>LOL6E3A</t>
  </si>
  <si>
    <t>LOL6E3B</t>
  </si>
  <si>
    <t>LOL6EP1A</t>
  </si>
  <si>
    <t>LOL6EP2A</t>
  </si>
  <si>
    <t>LOL6DHHH</t>
  </si>
  <si>
    <t>DOL6DH11
LOL6DH11</t>
  </si>
  <si>
    <t>DOL6DH23
LOL6DH26</t>
  </si>
  <si>
    <t>DOM2AP22
LOL6DH27
LOM2HC28</t>
  </si>
  <si>
    <t>DOL6DH37
LOL6DH37</t>
  </si>
  <si>
    <t>DOL6DH39
LOL6DH39</t>
  </si>
  <si>
    <t>DOL6DH35
LOL6DH35</t>
  </si>
  <si>
    <t>DOL6DH38
LOL6DH38</t>
  </si>
  <si>
    <t>M. MESSINEO Dominique</t>
  </si>
  <si>
    <t>ALLORANT Pierre</t>
  </si>
  <si>
    <t>LLF4MF1</t>
  </si>
  <si>
    <t>LLF4EE</t>
  </si>
  <si>
    <t>Semestre 4  LICENCE 2 HISTOIRE CHATEAUROUX</t>
  </si>
  <si>
    <t>LLF4E40</t>
  </si>
  <si>
    <t>LCLF3UO1</t>
  </si>
  <si>
    <t>LLF4E50</t>
  </si>
  <si>
    <t>Choix UEOI S4 / Période d'observation en milieu scolaire</t>
  </si>
  <si>
    <t>LCLF4UO1</t>
  </si>
  <si>
    <t>LCLF4UO2</t>
  </si>
  <si>
    <t>LLF4O01</t>
  </si>
  <si>
    <t>Choix UEOI  S4 UE d'Ouverture Intégrée</t>
  </si>
  <si>
    <t>LLF4E70</t>
  </si>
  <si>
    <t>LLF4E9A</t>
  </si>
  <si>
    <t>LOLF5E02</t>
  </si>
  <si>
    <t>2 UE / 6 ECT</t>
  </si>
  <si>
    <t>TRONC COMMUN SEMESTRE 5</t>
  </si>
  <si>
    <t>TRONC COMMUN SEMESTRE 6</t>
  </si>
  <si>
    <t>LLF6EE</t>
  </si>
  <si>
    <t>Semestre 6  LICENCE 3 HISTOIRE CHATEAUROUX</t>
  </si>
  <si>
    <t>LLF6E30</t>
  </si>
  <si>
    <t xml:space="preserve">2 UE / 4 ECTS </t>
  </si>
  <si>
    <t>LLF6E8A</t>
  </si>
  <si>
    <t>LLF6E3A</t>
  </si>
  <si>
    <t>LLF6E3B</t>
  </si>
  <si>
    <t>LLF6E6B</t>
  </si>
  <si>
    <t>LOLF4E04</t>
  </si>
  <si>
    <t>LXL1E4E</t>
  </si>
  <si>
    <t>LXL1E71
LXL1E72</t>
  </si>
  <si>
    <t>LXL2D10</t>
  </si>
  <si>
    <t>LXL1E21
LXL1E22</t>
  </si>
  <si>
    <t>LXL1E11
LXL1E12</t>
  </si>
  <si>
    <t>LXL1E30
LXL1E31</t>
  </si>
  <si>
    <t>LXL1E60
LXL1E61</t>
  </si>
  <si>
    <t xml:space="preserve"> LXL1EE
LXL1EE1
LXL1EE2</t>
  </si>
  <si>
    <t>LXL2E4B</t>
  </si>
  <si>
    <t>LXL3E7A</t>
  </si>
  <si>
    <t>LXL4E7B</t>
  </si>
  <si>
    <t>LXL2E10
LXL2E7C</t>
  </si>
  <si>
    <t>LXL2E20
LXL2E7D</t>
  </si>
  <si>
    <t>LXL2E31</t>
  </si>
  <si>
    <t>LXL2E6C</t>
  </si>
  <si>
    <t xml:space="preserve"> LXL2EE</t>
  </si>
  <si>
    <t>LXL3E3B</t>
  </si>
  <si>
    <t>LXL3E7B</t>
  </si>
  <si>
    <t>LXL3E10</t>
  </si>
  <si>
    <t>LXL3E20</t>
  </si>
  <si>
    <t>LXL3E50</t>
  </si>
  <si>
    <t>LXL3E6A</t>
  </si>
  <si>
    <t>LXL3E40</t>
  </si>
  <si>
    <t>LXL3E7D</t>
  </si>
  <si>
    <t>LXL4E4B</t>
  </si>
  <si>
    <t>LXL4E4C</t>
  </si>
  <si>
    <t>LXL4E10</t>
  </si>
  <si>
    <t>LXL4E20</t>
  </si>
  <si>
    <t>LXL4E30</t>
  </si>
  <si>
    <t>LXL4E50</t>
  </si>
  <si>
    <t>LXL4E8C</t>
  </si>
  <si>
    <t>LXL4E8A</t>
  </si>
  <si>
    <t>LXL4E6A</t>
  </si>
  <si>
    <t>LXL3EE
LXL3EP1A
LXL3EP2A</t>
  </si>
  <si>
    <t>LXL4EE
LXL4EP1A
LXL4EP2</t>
  </si>
  <si>
    <t>LXL5E4B</t>
  </si>
  <si>
    <t>LXL5E10</t>
  </si>
  <si>
    <t>LXL5E20</t>
  </si>
  <si>
    <t>LXL5E5A</t>
  </si>
  <si>
    <t>LXL5E5B</t>
  </si>
  <si>
    <t>LXL5E3A</t>
  </si>
  <si>
    <t>LXL5E6B</t>
  </si>
  <si>
    <t>LXL5E7B</t>
  </si>
  <si>
    <t xml:space="preserve"> LXL5EP1A
LXL5EP2A</t>
  </si>
  <si>
    <t>LXL6E4B</t>
  </si>
  <si>
    <t>LXL6E4C</t>
  </si>
  <si>
    <t>LXL6E10</t>
  </si>
  <si>
    <t>LXL6E20</t>
  </si>
  <si>
    <t>LXL6E5A</t>
  </si>
  <si>
    <t>LXL6E5B</t>
  </si>
  <si>
    <t>LXL6E8D</t>
  </si>
  <si>
    <t>LXL6E3A</t>
  </si>
  <si>
    <t>LXL6EE</t>
  </si>
  <si>
    <t>Atelier d’écriture universitaire S1</t>
  </si>
  <si>
    <t xml:space="preserve">Connaissance des institutions éducatives </t>
  </si>
  <si>
    <t>UE spécialisation</t>
  </si>
  <si>
    <t/>
  </si>
  <si>
    <t>Découvrir  les  institutions  éducatives  (école  primaire,  collège,  lycée,  établissement  spécialisé, structure à vocation éducative) leur cadre, leurs fonctions et les personnels. 
- Comprendre les enjeux de l’éducation : distinguer éduquer, instruire, enseigner et former. 
- Appréhender la relation pédagogique au travers d’exercices de communication. 
- Confronter ses représentations à la réalité des métiers de l'enseignement et construire son projet professionnel.</t>
  </si>
  <si>
    <t>LLF4LAN2</t>
  </si>
  <si>
    <t>LCLF4LA1</t>
  </si>
  <si>
    <t>LLF6LAN2</t>
  </si>
  <si>
    <t>LLF6E41</t>
  </si>
  <si>
    <t>Les métiers de l'histoire : stage d'observation (ou valorisation expérience professionnelle) + journée Masters + initiation à la recherche</t>
  </si>
  <si>
    <t>LLF1DD1</t>
  </si>
  <si>
    <t>LOLF1E04</t>
  </si>
  <si>
    <t>Bloc de compétences en géographie S1</t>
  </si>
  <si>
    <t>LOLF4E02</t>
  </si>
  <si>
    <t>LOLF6E06</t>
  </si>
  <si>
    <t>2 CC x 30% 
1 CT x 40% (Partiel)</t>
  </si>
  <si>
    <t>LLF6D41</t>
  </si>
  <si>
    <t>LXL6E7A
LLF6D40</t>
  </si>
  <si>
    <t>PARCOURS PATRIMOINE</t>
  </si>
  <si>
    <t>PARCOURS MEEF et DROIT</t>
  </si>
  <si>
    <t>LOLA3EP4</t>
  </si>
  <si>
    <t>LOLA3EP5</t>
  </si>
  <si>
    <t>INSPE</t>
  </si>
  <si>
    <t>LOLA3EP6</t>
  </si>
  <si>
    <t>LLA4O02</t>
  </si>
  <si>
    <t>LCLA4UO2</t>
  </si>
  <si>
    <t>PAV4UL01
LLA4UO01</t>
  </si>
  <si>
    <t>LOL4D7B
LOL4H7C
LLA4E5A</t>
  </si>
  <si>
    <t>Dossier</t>
  </si>
  <si>
    <t>parcours MEEF et DROIT</t>
  </si>
  <si>
    <t>parcours patrimoine</t>
  </si>
  <si>
    <t>LOLA5EP4</t>
  </si>
  <si>
    <t>LOLA5EP5</t>
  </si>
  <si>
    <t>DLA5DG46</t>
  </si>
  <si>
    <t>DLA5DH24</t>
  </si>
  <si>
    <t>EYMAR Marcos</t>
  </si>
  <si>
    <t>écrit 1h30 + oral 15 min</t>
  </si>
  <si>
    <t>LXL4E7C
ULGIX03A ?</t>
  </si>
  <si>
    <t>Période d'observation en milieu scolaire</t>
  </si>
  <si>
    <t>GEOGRAPHIE</t>
  </si>
  <si>
    <t>Archives et bibliothèques : histoire et pratiques</t>
  </si>
  <si>
    <t>écrit = 4h00</t>
  </si>
  <si>
    <t>pas de changement</t>
  </si>
  <si>
    <t>100% CC Ecrit</t>
  </si>
  <si>
    <t>100% CT DOSSIER</t>
  </si>
  <si>
    <t>100% CC</t>
  </si>
  <si>
    <t>100% CT (dossier)</t>
  </si>
  <si>
    <t xml:space="preserve">DM dépôt CELENE devoir-PDF </t>
  </si>
  <si>
    <t>HYBRIDE</t>
  </si>
  <si>
    <t>DISTANCIEL</t>
  </si>
  <si>
    <t>COURS NON ASSURE CETTE ANNEE comme l'an passé</t>
  </si>
  <si>
    <t>100% CT = DM devoir maison en temps libre
dépôt sujet sur CELENE</t>
  </si>
  <si>
    <t>50% CC + 50%CT
CT = DM devoir en ligne, dépôt sujets et copies sur CELENE</t>
  </si>
  <si>
    <t>50% CC + 50%CT
CC et CT = DM devoir maison
dépôt sujet et devoirs sur CELENE</t>
  </si>
  <si>
    <t xml:space="preserve">50% CC + 50%CT
CT = DM devoir maison
dépôt sujet et restitution sur CELENE </t>
  </si>
  <si>
    <t>50% CC + 50%CT
CT = DM devoir en ligne, plusieurs jours pour composer, 
dépôt sujets et copies sur CELENE</t>
  </si>
  <si>
    <t>CT = DM : devoir maison. Sujet et copie déposées sur CELENE</t>
  </si>
  <si>
    <t>CT = DM : devoir maison. Sujet et copie déposés sur CELENE</t>
  </si>
  <si>
    <t>50% CC; 50% CT DM sur Célène en temps limité 5H</t>
  </si>
  <si>
    <t>100% CC = DM à la maison temps libre Sujet et copies déposés sur Celene</t>
  </si>
  <si>
    <t xml:space="preserve">50% CC + 50%CT
CT = DM devoir maison en temps libre
dépôt sujet et restitution sur CELENE </t>
  </si>
  <si>
    <t>100% CT = DM devoir maison en temps libre
dépôt sujet et restitution sur CELENE</t>
  </si>
  <si>
    <t xml:space="preserve">100% CT = DM devoir maison en temps libre
dépôt sujet et restitution sur CELENE </t>
  </si>
  <si>
    <t>100% CT = DM devoir maison en temps libre
plusieurs jours pour composer
dépôt sujet et restitution sur CELENE</t>
  </si>
  <si>
    <t xml:space="preserve">100% CC. 
dépôt sujet et restitution sur CELENE </t>
  </si>
  <si>
    <t>100% CT= DM devoir maison en temps libre
dépôt sujet sur CELENE</t>
  </si>
  <si>
    <t>100% CT = DM devoir en ligne, plusieurs jours pour composer, dépôt sujets et copies sur CELENE</t>
  </si>
  <si>
    <t>CC ; 2 DM, durées variables ; dépôt sujets et copies sur CELENE ; sans temps limité</t>
  </si>
  <si>
    <t>100% CT ; DM ; dépôt sujet et copie sur CELENE ; sans temps limité</t>
  </si>
  <si>
    <t>100% CC = DM (Devoir Maison) et/ou test en ligne ; durées variables ; dépôt sujets et copies sur CELENE</t>
  </si>
  <si>
    <t>100% CC ; DM devoir maison sans temps limité ; dépôt sujet sur CELENE ; restitution du devoir sur CELENE</t>
  </si>
  <si>
    <t>100% CT = DM: devoir en temps libre dépôt du sujet et de la copie sur CELENE</t>
  </si>
  <si>
    <t xml:space="preserve">100 % CC; DM ou questionnaire en ligne, sans temps limité; dépôt du sujet sur Célène, restitution copie sur Célène </t>
  </si>
  <si>
    <t>100 % CC</t>
  </si>
  <si>
    <t>100 % CT, DM en ligne en temps limité (3h), dépôt sujet sur Célène et dépôt copie sur Célène</t>
  </si>
  <si>
    <t>50% CC + 50%CT
CT = DM devoir maison
dépôt devoirs et sujets sur CELENE</t>
  </si>
  <si>
    <t>100% CT = devoir en ligne, dépôt sujets et copies sur CELENE</t>
  </si>
  <si>
    <t>100% CT = DM: devoir maison en temps libre. Dépôt du sujet et de la copie sur CELENE</t>
  </si>
  <si>
    <t>100% CC dossier</t>
  </si>
  <si>
    <t>100% CT= devoir en ligne, dépôt sujets et copies sur CELENE, plus d'une journée pour composer</t>
  </si>
  <si>
    <t>100% CC-DM-Celene</t>
  </si>
  <si>
    <t>100% CT-DM-Celene</t>
  </si>
  <si>
    <t>20
moitié des effectifs CM n° 1 et inverse CM n° 2 ; enregistrement video ou audio du CM pour ceux qui n'y assisteraient pas.</t>
  </si>
  <si>
    <t xml:space="preserve">
SKRZYPCZAK Karol</t>
  </si>
  <si>
    <t>PERRIER Amélie</t>
  </si>
  <si>
    <t>SENSEBY Chantal PERRIER Amélie</t>
  </si>
  <si>
    <t>SPERONI Christophe
SKRZYPCZAK Karol</t>
  </si>
  <si>
    <t>SPERONI Christophe DUMASY Juliette SKRZYPCZAK Karol</t>
  </si>
  <si>
    <t>CALTOT Pierre-Alain</t>
  </si>
  <si>
    <t>BRETECHE Marion</t>
  </si>
  <si>
    <t>GAUTIER Julien</t>
  </si>
  <si>
    <t xml:space="preserve">CALTOT Pierre-Alain </t>
  </si>
  <si>
    <t xml:space="preserve">100% CC = DM devoir maison
dépôt sujet sur CELENE </t>
  </si>
  <si>
    <t>ARTRU Jérémy</t>
  </si>
  <si>
    <t>LAUBRY Jean-Louis</t>
  </si>
  <si>
    <t>ROMERO-JUCHET Christine
DALLOT S.</t>
  </si>
  <si>
    <t xml:space="preserve">PERRIER Amélie </t>
  </si>
  <si>
    <t>100% CT = DM devoir maison en temps libre, dépôt du sujet sur Célène et restitution du sujet sur Célène</t>
  </si>
  <si>
    <t>100% CT dossier</t>
  </si>
  <si>
    <t>100% CT Ecrit / DM</t>
  </si>
  <si>
    <t>100% CC. 50% oral à distance, 50% DM écrit</t>
  </si>
  <si>
    <t>100% CT oral à distance</t>
  </si>
  <si>
    <t>BARUT Benoît</t>
  </si>
  <si>
    <t>100% CT= DM devoir maison temps libre
plusieurs jours pour composer</t>
  </si>
  <si>
    <t>100% CC ecrit et/ou oral en présentiel  ou en ligne temps limité</t>
  </si>
  <si>
    <t>100% CT écrit et/ou oral en presentiel ou ligne en temps limité  (écrit =2h ou oral 15mins)</t>
  </si>
  <si>
    <t>100% CC DOSSIER</t>
  </si>
  <si>
    <t>pas d'intervenant au 11/09/2020</t>
  </si>
  <si>
    <t>100 % CT (dossier) dépôt du sujet et retour des copies sur CELENE</t>
  </si>
  <si>
    <t>100% CT = DM devoir maison en temps libre
dépôt sujet et copie sur CELENE</t>
  </si>
  <si>
    <t xml:space="preserve">50% CC + 50%CT
DM et/ou devoirs en ligne sans temps limité 
Dépot sujet et copie sur Célène
</t>
  </si>
  <si>
    <t>100% CC = DM devoir maison
dépôt sujet et restitution copie sur CELENE</t>
  </si>
  <si>
    <t xml:space="preserve">50% CC + 50%CT
CT = DM devoir maison
dépôt sujet et restitution copie sur CELENE </t>
  </si>
  <si>
    <t xml:space="preserve">50% CC + 50%CT
CT = Devoir en temps limité (3 heures)
dépôt sujet et restition copie sur CELENE </t>
  </si>
  <si>
    <t>100% CC = DM devoir maison dépôt sujets et restitution copie sur CELENE</t>
  </si>
  <si>
    <t>50% CC ; 50 %CT 
CT= DM sur Célène, en temps limité 3H</t>
  </si>
  <si>
    <t>50% CC; 50% CT 
CT=DM sur Célène en temps limité 5H</t>
  </si>
  <si>
    <t>PARISOT-SILLON Charles</t>
  </si>
  <si>
    <t xml:space="preserve">100% CC. 
dépôt sujet et restitution copie sur CELENE </t>
  </si>
  <si>
    <t xml:space="preserve">100% CT = DM devoir maison en temps libre
plusieurs  jours pour composer
dépôt sujet et restitution copie sur CELENE </t>
  </si>
  <si>
    <t xml:space="preserve">50% CC + 50%CT
CT = DM devoir maison
dépôt sujet et copie sur CELENE </t>
  </si>
  <si>
    <t>100% CC ; DM et/ou un ou plusieurs devoirs en ligne ; durées variables ; dépôt sujets et copies sur CELENE ; sans temps limité</t>
  </si>
  <si>
    <t xml:space="preserve">100% CT ; DM ; dépôt sujet et copie sur CELENE ; sans temps limité
</t>
  </si>
  <si>
    <t>100% CT = Devoir maison sans temps limité ; Dépot du sujet et copies sur CELENE</t>
  </si>
  <si>
    <t>100 % CC. DM avec ou sans temps limité et/ou devoirs en ligne avec ou sans durée limitée. Dépôt sujet  et retour copie sur Célène</t>
  </si>
  <si>
    <t>100 % CT. DM avec ou sans durée limitée, dépôt sujet et restitution copie sur Célène</t>
  </si>
  <si>
    <t>100% CT= DM devoir maison en temps libre
dépôt sujet et copies sur CELENE</t>
  </si>
  <si>
    <t>100% CT = DM devoir maison en temps libre
10 jours pour composer
dépôt sujet  et copies sur CELENE</t>
  </si>
  <si>
    <t>100% CT = DM devoir maison ou questionnaire en ligne, en temps libre
dépôt sujet et restitution copie sur CELENE</t>
  </si>
  <si>
    <t>100% CC : devoirs en ligne sans temps limité et/ou DM en temps limité, dépôt du sujet et dépôt copie sur Célène au format PDF</t>
  </si>
  <si>
    <t>100% CT = DM devoir maison en temps libre
10 jours pour composer
dépôt sujet  et copie sur CELENE</t>
  </si>
  <si>
    <t>50% CC; 50% CT Devoirs maison et/ou devoirs en ligne; sans limite de temps; dépot du sujet sur Célène, copie sur Célène</t>
  </si>
  <si>
    <t>100% CT : DM en temps libre, dépot sujet sur Célène, copie sur Célène</t>
  </si>
  <si>
    <t>50% CC + 50%CT
CT = DM en ligne, en temps limité (3h) dépôt du sujet sur Célène et dépôt copie sur Célène</t>
  </si>
  <si>
    <t>100 % CC. DM sans ou avec temps limité, Dépôt du sujet sur Célène et dépôt copie sur Célène au format PDF</t>
  </si>
  <si>
    <t>100 % CT. DM sans ou avec durée limitée, dépôt du sujet et dépôt copie au format PDF sur Célène le...</t>
  </si>
  <si>
    <t>50%CC + 50%CT, CT = Devoir en ligne, dépôt sujets et copies sur CELENE</t>
  </si>
  <si>
    <t>100% CT = DM: Devoir maison en temps libre
Dépôt du sujet et copie d'examen sur CELENE</t>
  </si>
  <si>
    <t>50%CC + 50%CT DM en temps libre; dépôt sujets et copies sur Célène</t>
  </si>
  <si>
    <t>50% CC + 50% CT 
CT = DM devoir maison dépôt sujet et copies sur CELENE</t>
  </si>
  <si>
    <t>100% CT DM devoir maison dépôt sujet et copies sur CELENE</t>
  </si>
  <si>
    <t>100% CT= DM devoir maison en temps libre
plusieurs jours pour composer
dépôt sujet et copies sur CELENE</t>
  </si>
  <si>
    <t>100 % CC. devoirs en ligne sans durée limitée et/ou DM en temps limité (2h), dépôt sujets et copies sur Célène au format PDF</t>
  </si>
  <si>
    <t>100 % CT. DM avec ou sans temps limité (2h), dépôt sujet et copies au format PDF sur Célène</t>
  </si>
  <si>
    <t xml:space="preserve">100% CC.= devoirs en ligne en temps limité (4 h), dépôt du sujet et copies au format PDF sur Célène </t>
  </si>
  <si>
    <t xml:space="preserve">100% CT = épreuve en ligne en temps limité (4 h), dépôt du sujet et copies au format PDF sur Célène </t>
  </si>
  <si>
    <t>Volume horaire
Sauf information contraire et pour toutes les formations : volume horaire identique avec enseignement hybride, présentiel et distanciel (synchrone et/ou asynchrone). Si confinement = distanciel</t>
  </si>
  <si>
    <t>LAGRANGE Maxime ?</t>
  </si>
  <si>
    <t>100% CT= DM devoir maison en temps libre
plusieurs  jours pour composer
dépôt sujet et copie sur Plateforme EXAMS</t>
  </si>
  <si>
    <t>DM en temps libre, 
dépôt sujet sur  Plateforme EXAMS,
copie à rendre sur mon adresse email emiliejanton@yahoo.fr, cmasarrre@yahoo.fr</t>
  </si>
  <si>
    <t>100% CT= DM devoir maison en temps libre
plusieurs jours pour composer
dépôt sujet et restitution sur  Plateforme EXAMS</t>
  </si>
  <si>
    <t>100% CT= DM devoir maison, durée 2 H Sujet et copie déposés sur Plateforme EXAMS</t>
  </si>
  <si>
    <t>100% CT= DM devoir maison en temps libre
dépôt sujet et copie sur  Plateforme EXAMS</t>
  </si>
  <si>
    <t>100 % CT (dossier) dépôt du sujet et retour des copies sur  Plateforme EXAMS</t>
  </si>
  <si>
    <t xml:space="preserve">100% CT DM dépôt  Plateforme EXAMS devoir-PDF </t>
  </si>
  <si>
    <t>100% CT = DM devoir maison en temps libre
plusieurs jours pour composer
dépôt sujet et restitution copie sur  Plateforme EXAMS</t>
  </si>
  <si>
    <t>DM en temps libre, 
dépôt sujet sur  Plateforme EXAMS
copie à rendre sur mon adresse email emiliejanton@yahoo.fr, cmasarrre@yahoo.fr</t>
  </si>
  <si>
    <t>100% CT = DM devoir maison en temps libre
dépôt sujet et copie sur  Plateforme EXAMS</t>
  </si>
  <si>
    <t>100% CT= DM devoir en ligne, dépôt sujets et copies sur  Plateforme EXAMS</t>
  </si>
  <si>
    <t>100% CT= DM devoir maison en temps libre
dépôt sujet et devoirs sur  Plateforme EXAMS</t>
  </si>
  <si>
    <t xml:space="preserve">100% CT = DM devoir maison en temps libre
Dépot sujet et copie sur  Plateforme EXAMS
</t>
  </si>
  <si>
    <t>100% CT = DM devoir maison en temps libre
plusieurs  jours pour composer
dépôt sujet et restitution copie sur  Plateforme EXAMS</t>
  </si>
  <si>
    <t xml:space="preserve">100% CT DM dépôt sur Plateforme EXAMS devoir-PDF </t>
  </si>
  <si>
    <t>100% CT= DM devoir maison en temps libre
plusieurs  jours pour composer
dépôt sujet et copies sur  Plateforme EXAMS</t>
  </si>
  <si>
    <t>100% CT (dossier) dépôt du sujet et retour des copies sur  Plateforme EXAMS</t>
  </si>
  <si>
    <t>100% CT = DM devoir en ligne, plusieurs jours pour composer, dépôt sujets et copies sur Plateforme EXAMS</t>
  </si>
  <si>
    <t>100% CT= DM devoir maison en temps libre
9 jours pour composer
dépôt sujet et retour copies sur  Plateforme EXAMS</t>
  </si>
  <si>
    <t>100% CT= DM devoir maison en temps libre
plusieurs jours pour composer
dépôt sujet et restitution copie sur  Plateforme EXAMS</t>
  </si>
  <si>
    <t>100% CT = Devoir en temps limité (3 heures)
dépôt sujet et restitution copie sur  Plateforme EXAMS</t>
  </si>
  <si>
    <t>100% CT= DM devoir maison en temps libre
plusieurs jours pour composer
dépôt sujet et restitution copie sur Plateforme EXAMS</t>
  </si>
  <si>
    <t>100% CT = DM devoir maison en temps limité 2h
dépôt sujet et restitution copie sur  Plateforme EXAMS</t>
  </si>
  <si>
    <t>100% CT= DM devoir maison en temps libre
plusieurs jours pour composer
dépôt sujet et restitution sur Plateforme EXAMS</t>
  </si>
  <si>
    <t>100% CT= DM devoir maison en temps libre
9 jours pour composer
dépôt sujet et restitution sur  Plateforme EXAMS</t>
  </si>
  <si>
    <t>100% CT= DM devoir maison en temps libre
dépôt sujet et restitution copie sur  Plateforme EXAMS</t>
  </si>
  <si>
    <t>DM sans temps limité, 
dépôt sujet sur  Plateforme EXAMS,
copie à rendre sur mon adresse email emiliejanton@yahoo.fr, cmasarrre@yahoo.fr</t>
  </si>
  <si>
    <t xml:space="preserve">100% CT= DM devoir maison en temps libre
plusieurs jours pour composer
dépôt sujet sur  Plateforme EXAMS </t>
  </si>
  <si>
    <t>100% CT ; écrit sans durée limitée ; dépot sujet et copie sur  Plateforme EXAMS</t>
  </si>
  <si>
    <t>100% CT DM en ligne sur  Plateforme EXAMS en temps limité 3H</t>
  </si>
  <si>
    <t>100% CT = DM: Devoir maison, durée 2h. Sujet et copie déposés sur  Plateforme EXAMS</t>
  </si>
  <si>
    <t>100% CT DM sans temps limité. Dépôt sujet et copie sur  Plateforme EXAMS</t>
  </si>
  <si>
    <t>100% CT-DM-  Plateforme EXAMS</t>
  </si>
  <si>
    <t>50% CC; 50% CT DM et/ou devoirs en ligne en temps libre 
Dépot sujet et retour copie sur Célène pour CC et sur  Plateforme EXAMS pour CT</t>
  </si>
  <si>
    <t>100% CT = DM: devoir maison durée 2h Sujet et copie déposés sur  Plateforme EXAMS</t>
  </si>
  <si>
    <t>50% CC + 50% CT DM en ligne en temps limité 3H 
sur Célène pour CC et sur  Plateforme EXAMS pour CT</t>
  </si>
  <si>
    <t>100% CT ; DM. Dépot sujet et copie sur  Plateforme EXAMS</t>
  </si>
  <si>
    <t>100% CT = DM devoir en ligne, dépôt sujets et copies sur  Plateforme EXAMS</t>
  </si>
  <si>
    <t>100% CT = DM devoir maisonen temps libre
 dépôt sujet et devoirs sur  Plateforme EXAMS</t>
  </si>
  <si>
    <t>100% CT = DM devoir maison en temps libre 
Dépot sujet et copie sur  Plateforme EXAMS</t>
  </si>
  <si>
    <t>100% CT DOSSIER sur  Plateforme EXAMS</t>
  </si>
  <si>
    <t>100% CT = DM devoir maison en temps libre
dépôt sujet et copies sur  Plateforme EXAMS</t>
  </si>
  <si>
    <t>100% CT = DM devoir maison en temps libre
dépôt sujet sur  Plateforme EXAMS</t>
  </si>
  <si>
    <t>100% CT = DM devoir en ligne,
plusieurs jours pour composer,
dépôt sujets et copies sur  Plateforme EXAMS</t>
  </si>
  <si>
    <t>100% CT = DM devoir maison en temps libre
12 jours pour composer
dépôt sujet et retour copie sur  Plateforme EXAMS</t>
  </si>
  <si>
    <t>100% CT = DM devoir maisonen temps libre
plsueiurs jours pour composer
dépôt sujet et restitution copie sur  Plateforme EXAMS</t>
  </si>
  <si>
    <t>100% CT = DM devoir maison en temps libre dépôt sujet et devoirs sur  Plateforme EXAMS</t>
  </si>
  <si>
    <t>100% CT DM  sur  Plateforme EXAMS en temps limité 5H</t>
  </si>
  <si>
    <t>100% CT=DM:devoir maison. Sujets et copies déposés  sur  Plateforme EXAMS</t>
  </si>
  <si>
    <t>100% CT = DM. Devoir maison. Sujets et copies déposés  sur  Plateforme EXAMS</t>
  </si>
  <si>
    <t>100 % CT. DM avec ou sans temps limité (2h), dépôt du sujet et retour copie sur  sur  Plateforme EXAMS au format PDF</t>
  </si>
  <si>
    <t>100 % CC. devoirs en ligne sans durée limitée et/ou DM en temps limité (2h), dépôt sujet sur Célène et retour copie sur Célène au format PDF</t>
  </si>
  <si>
    <t>100% CT = DM devoir à la maison temps libre Sujet et copies déposés  sur  Plateforme EXAMS</t>
  </si>
  <si>
    <t>100% CT = DM devoir maison en temps libre
dépôt sujet et restitution copie  sur  Plateforme EXAMS</t>
  </si>
  <si>
    <t>100% CT = DM devoir maison en temps libre
plusieurs jours pour composer
dépôt sujet et restitution copie  sur  Plateforme EXAMS</t>
  </si>
  <si>
    <t>100% CT (dossier) dépôt du sujet et retour des copies  sur  Plateforme EXAMS</t>
  </si>
  <si>
    <t>100% CT Devoir en temps limité (3h00) avec dépôt sujet et restitution copies  sur  Plateforme EXAMS</t>
  </si>
  <si>
    <t>100% CT = DM devoir maison
dépôt sujet et copie  sur  Plateforme EXAMS</t>
  </si>
  <si>
    <t>100% CT = DM devoir maison
dépôt sujet et copie sur  Plateforme EXAMS</t>
  </si>
  <si>
    <t>100% CT = DM devoir maison en temps libre
plusieurs jours pour composer
dépôt sujet  sur  Plateforme EXAMS</t>
  </si>
  <si>
    <t>Madame Marion Brétéché pour Orléans
Madame Chantal Senséby pour Châteauroux</t>
  </si>
  <si>
    <t>L2 Géo, L2 Histoire, L2 Lettres, L2 SDL</t>
  </si>
  <si>
    <t>L3 Géo, L3 Histoire, L3 Lettres, L3 SDL</t>
  </si>
  <si>
    <t>MODALITES EPREUVE(S) REMPLACEMENT HYPOTHESE 2  SESSION DE RATTRAPAGE
Préciser : 
1) quotité CC / CT
2) nature (DM Dépôt de fichier ou Test en ligne ou QCM) et durée épreuve
3) si dépôt sujet et copie par mail ou sur CELENE ou sur Plateforme EXAMS
4) si temps limité ou temps libre. Préciser temps dont disposeront les étudiants pour composer (en nombre d'heures ou de jours )</t>
  </si>
  <si>
    <t>100% CT = oral 30mn préparation / 30mn passage</t>
  </si>
  <si>
    <t>50% CC / 50%CT CT oral 30mn préparation 30 mn passage</t>
  </si>
  <si>
    <t>100% CT oral 30mn préparation / 30 mn passage</t>
  </si>
  <si>
    <t xml:space="preserve">Contester, manifester, se révolter en Europe occidentale et en Amérique du Nord de la fin de la Seconde Guerre mondiale à la disparition de l'URSS. </t>
  </si>
  <si>
    <t>Ce cours sera consacré à la presse depuis ses origines jusqu’à la Révolution française afin de conduire les étudiant.e.s à découvrir non seulement la diversité, les spécificités et la modernité du journalisme d’Ancien Régime, mais aussi ce qui perdure de cette époque dans les pratiques journalistiques actuelles. Nous aborderons tous les types de journaux (politiques, savants, mondains, de petites annonces, de mode, pour enfants…), les conditions techniques et éditoriales de leur production, les acteurs de leur publication, leur contenu, etc. Pour permettre aux étudiant.e.s de manier quelques « outils de l’historien » (dictionnaires en ligne, base de données…) et de construire eux-mêmes (au moins en partie) le savoir partagé dans cette UE, les étudiants devront présenter en classe un dossier préparé au cours du semestre.</t>
  </si>
  <si>
    <t>100% CT Devoir en temps limité (4h00) avec dépôt sujet et restitution copies  sur  Plateforme EXAMS</t>
  </si>
  <si>
    <t>100% CC écrits et oraux</t>
  </si>
  <si>
    <t>100% CT = oral 30 min préparation et 30 min passage</t>
  </si>
  <si>
    <t>100% CT DOSSIER Ou CCI ?</t>
  </si>
  <si>
    <t>MODALITES EPREUVE(S) REMPLACEMENT HYPOTHESE 2 SESSION 1
Préciser : 
1) quotité CC / CT
2) nature (DM  Depôt fichier ou Test en ligne ou QCM) et durée épreuve
3) si dépôt sujet et copie par mail ou sur CELENE ou sur Plateforme EXAMS
4) si temps limité ou temps libre. Préciser temps dont disposeront les étudiants pour composer (en nombre d'heures ou de jours )</t>
  </si>
  <si>
    <t>LOLF1E0x au lieu de LOLF1E03</t>
  </si>
  <si>
    <t>LOLF2E0x au lieu de LOLF2E02</t>
  </si>
  <si>
    <t>LOLF3E0x au lieu de LOLF3E02</t>
  </si>
  <si>
    <t>LOLF1E0x au lieu de LOLF5E06</t>
  </si>
  <si>
    <t>SENSEBY Chantal
VERONESE Julien</t>
  </si>
  <si>
    <r>
      <t>INSPE- L3 LEA parc. MEEF 1,</t>
    </r>
    <r>
      <rPr>
        <strike/>
        <sz val="10"/>
        <color rgb="FFFF0000"/>
        <rFont val="Arial"/>
        <family val="2"/>
      </rPr>
      <t xml:space="preserve"> </t>
    </r>
    <r>
      <rPr>
        <sz val="10"/>
        <color theme="1"/>
        <rFont val="Arial"/>
        <family val="2"/>
      </rPr>
      <t>L3 Histoire parc. MEEF, L3 Géo parc. MEEF, L3 SDL parc. MEF-FLM et LSF</t>
    </r>
  </si>
  <si>
    <t>Découvrir quelques sous-domaines de la psychologie et de la sociologie, leurs démarches et leurs objets d'études.
Cet enseignement a pour objet de décrire et d’analyser des situations scolaires, issues du 1er et du 2nd degré, à partir de vidéos et de productions d’élèves, à partir de concepts issus de la psychologie des apprentissages, de la psychologie sociale, de la sociologie et de l’ethnographie de l’école.</t>
  </si>
  <si>
    <t>LLA4G31</t>
  </si>
  <si>
    <t>Littérature et arts</t>
  </si>
  <si>
    <t>LOL3G61
LLA4G30</t>
  </si>
  <si>
    <t>passage TD en CM 18 ?</t>
  </si>
  <si>
    <t>passage 18 HTD en CM ?</t>
  </si>
  <si>
    <t>100 % CT (dossier) dépôt du sujet et retour des copies sur Plateforme EXAMS</t>
  </si>
  <si>
    <t>Consacré aux relations entre littérature et arts, ce cours s’intéressera essentiellement aux liens qui unissent littérature et peinture, notamment de la Renaissance au seuil de la modernité.</t>
  </si>
  <si>
    <r>
      <t xml:space="preserve">LOLA4EPx au lieu de </t>
    </r>
    <r>
      <rPr>
        <b/>
        <sz val="10"/>
        <rFont val="Arial"/>
        <family val="2"/>
      </rPr>
      <t>LOLA4EP5</t>
    </r>
  </si>
  <si>
    <t>OBLIG</t>
  </si>
  <si>
    <t>ECTS multiples</t>
  </si>
  <si>
    <t>INSPE- L2 LEA parc. MEEF 2 et MEF FLM-FLE, L2 LLCER parc. MEEF 2 et MEF FLM-FLE, L2 Lettres, L2 Histoire parc. MEEF, L2 Géo parc. MEEF, L2 SDL parc. MEF FLM-FLE et LSF</t>
  </si>
  <si>
    <t>100% CT test en ligne Plateforme EXAMS 2h</t>
  </si>
  <si>
    <t>50% CC + 50%CT
CT = DM devoir maison
dépôt devoirs et sujets sur CELENE pour CC et sur Plateforem EXAMS pour CT</t>
  </si>
  <si>
    <t>50% CC + 50%CT
CT = DM devoir maison
dépôt sujet et restitution copie sur CELENE  pour les CC et sur plateforme EXAMS our les CT</t>
  </si>
  <si>
    <t>50%CC + 50%CT   CC oral et écrit CT  DM devoir maison
dépôt sujet et devoirs sur CELENE  pour les CC et sur plateforme EXAMS our les CT</t>
  </si>
  <si>
    <t>L3 Géographie (= CM uniquement) parc. MEEF, L3 Histoire, L3 Droit-Histoire (DEG)</t>
  </si>
  <si>
    <t>50% CC + 50%CT
CT = DM devoir maison en temps libre
dépôt sujet et restitution copie sur CELENE pour les CC et sur plateforme EXAMS pour les CT</t>
  </si>
  <si>
    <t>50% CC + 50%CT
CT = DM devoir maison
dépôt sujet et restitution copie sur CELENE  pour les CC et sur plateforme EXAMS pour les CT</t>
  </si>
  <si>
    <t>24 au lieu de 18</t>
  </si>
  <si>
    <t>100% CT ; oral ; 30 min au lieu de 45 min.</t>
  </si>
  <si>
    <t>LANOË Catherine ?
à déterminer</t>
  </si>
  <si>
    <t>50% CC / 50% CT au lieu de 100% CT= DM sur  Plateforme EXAMS en temps limité 5H</t>
  </si>
  <si>
    <t>100% CT Dossier pdf sur  Plateforme EXAMS au lieu de 100% CT DM / dépôt copie sur CELENE / devoir-pdf</t>
  </si>
  <si>
    <t>Géographie des risques (CM)</t>
  </si>
  <si>
    <t xml:space="preserve">Contester, manifester, se révolter en Occident (1945-1990) au lieu de Pouvoirs et sociétés en Occident à l’époque contemporaine </t>
  </si>
  <si>
    <t>100% CT DM en 5H dépôt sujet et restitution copie sur plateforme EXAMS 
AU LIEU DE 
100% CT= DM devoir maison en temps libre
plusieurs jours pour composer</t>
  </si>
  <si>
    <t>SUSPENE Arnaud 
CHAUSSERIE-LAPREE Hugo (Contact étudiants)</t>
  </si>
  <si>
    <t>à déterminer</t>
  </si>
  <si>
    <t>LOLA4EPx au lieu de LOLA4EP4</t>
  </si>
  <si>
    <t>Stage d'observation en milieu scolaire (remplacé en 2018/19 par 4E5A) (pré-requis : avoir suivi LLA3MF1 Connaissance des institutions éducatives)</t>
  </si>
  <si>
    <t>Psychologie et sociologie pour l’enseignement (Choix impossible si suivi LLA4MF1)</t>
  </si>
  <si>
    <t>100% CT Dossier pdf sur Plateforme EXAMS au lieu de 100% CT DM / dépôt copie sur CELENE / devoir-pdf</t>
  </si>
  <si>
    <r>
      <t xml:space="preserve">SUSPENE Arnaud </t>
    </r>
    <r>
      <rPr>
        <strike/>
        <sz val="10"/>
        <rFont val="Arial"/>
        <family val="2"/>
      </rPr>
      <t xml:space="preserve">
</t>
    </r>
  </si>
  <si>
    <t>50% CC + 50% CT
CC = Exercices maison en temps libre (dépôt  sujets  et restitution copies sur Célène) ; CT = Devoir en temps limité (4h00 au lieu de 3h00) avec dépôt sujet et restitution copies sur Célène</t>
  </si>
  <si>
    <t>100% CT Devoir en temps limité (4h00 au lieu de 3h00) avec dépôt sujet et restitution copies  sur  Plateforme EXAMS</t>
  </si>
  <si>
    <t>50% CC + 50% CT
CT =  oral 30 min préparation et 30 min passage</t>
  </si>
  <si>
    <t>CASTAGNEZ Noëlline
CHARBONNIER Olivier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</si>
</sst>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40C]General"/>
    <numFmt numFmtId="165" formatCode="0\ %"/>
  </numFmts>
  <fonts count="110">
    <font>
      <sz val="12"/>
      <color indexed="8"/>
      <name val="Verdana"/>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1"/>
      <color theme="1"/>
      <name val="Helvetica"/>
      <family val="2"/>
      <scheme val="minor"/>
    </font>
    <font>
      <sz val="12"/>
      <color indexed="8"/>
      <name val="Verdana"/>
      <family val="2"/>
    </font>
    <font>
      <sz val="11"/>
      <color indexed="8"/>
      <name val="Calibri"/>
      <family val="2"/>
    </font>
    <font>
      <b/>
      <sz val="11"/>
      <color indexed="8"/>
      <name val="Calibri"/>
      <family val="2"/>
    </font>
    <font>
      <b/>
      <sz val="10"/>
      <color indexed="8"/>
      <name val="Arial"/>
      <family val="2"/>
    </font>
    <font>
      <sz val="10"/>
      <color indexed="8"/>
      <name val="Arial"/>
      <family val="2"/>
    </font>
    <font>
      <b/>
      <sz val="10"/>
      <color indexed="15"/>
      <name val="Arial"/>
      <family val="2"/>
    </font>
    <font>
      <b/>
      <sz val="10"/>
      <color indexed="16"/>
      <name val="Arial"/>
      <family val="2"/>
    </font>
    <font>
      <b/>
      <sz val="11"/>
      <color indexed="16"/>
      <name val="Calibri"/>
      <family val="2"/>
    </font>
    <font>
      <b/>
      <sz val="10"/>
      <color indexed="17"/>
      <name val="Arial"/>
      <family val="2"/>
    </font>
    <font>
      <b/>
      <i/>
      <sz val="10"/>
      <color indexed="15"/>
      <name val="Arial"/>
      <family val="2"/>
    </font>
    <font>
      <sz val="10"/>
      <color indexed="17"/>
      <name val="Arial"/>
      <family val="2"/>
    </font>
    <font>
      <b/>
      <sz val="9"/>
      <color indexed="8"/>
      <name val="Arial"/>
      <family val="2"/>
    </font>
    <font>
      <sz val="9"/>
      <color indexed="8"/>
      <name val="Arial"/>
      <family val="2"/>
    </font>
    <font>
      <sz val="12"/>
      <color indexed="8"/>
      <name val="Arial"/>
      <family val="2"/>
    </font>
    <font>
      <sz val="10"/>
      <color indexed="8"/>
      <name val="Arial"/>
      <family val="2"/>
    </font>
    <font>
      <b/>
      <sz val="10"/>
      <color indexed="8"/>
      <name val="Arial"/>
      <family val="2"/>
    </font>
    <font>
      <sz val="10"/>
      <name val="Arial"/>
      <family val="2"/>
    </font>
    <font>
      <sz val="10"/>
      <color rgb="FFFF0000"/>
      <name val="Arial"/>
      <family val="2"/>
    </font>
    <font>
      <b/>
      <i/>
      <sz val="10"/>
      <color indexed="8"/>
      <name val="Arial"/>
      <family val="2"/>
    </font>
    <font>
      <b/>
      <sz val="11"/>
      <color indexed="8"/>
      <name val="Calibri"/>
      <family val="2"/>
    </font>
    <font>
      <b/>
      <sz val="11"/>
      <color rgb="FFFF0000"/>
      <name val="Calibri"/>
      <family val="2"/>
    </font>
    <font>
      <sz val="11"/>
      <color indexed="8"/>
      <name val="Calibri"/>
      <family val="2"/>
    </font>
    <font>
      <sz val="12"/>
      <color indexed="8"/>
      <name val="Calibri"/>
      <family val="2"/>
    </font>
    <font>
      <b/>
      <sz val="10"/>
      <color indexed="16"/>
      <name val="Arial"/>
      <family val="2"/>
    </font>
    <font>
      <b/>
      <sz val="12"/>
      <color indexed="8"/>
      <name val="Calibri"/>
      <family val="2"/>
    </font>
    <font>
      <b/>
      <sz val="12"/>
      <color rgb="FFFF0000"/>
      <name val="Calibri"/>
      <family val="2"/>
    </font>
    <font>
      <b/>
      <sz val="12"/>
      <color rgb="FFFF0000"/>
      <name val="Verdana"/>
      <family val="2"/>
    </font>
    <font>
      <b/>
      <sz val="16"/>
      <color indexed="8"/>
      <name val="Calibri"/>
      <family val="2"/>
    </font>
    <font>
      <b/>
      <sz val="10"/>
      <color rgb="FFFF0000"/>
      <name val="Arial"/>
      <family val="2"/>
    </font>
    <font>
      <b/>
      <sz val="11"/>
      <color theme="1"/>
      <name val="Helvetica"/>
      <family val="2"/>
      <scheme val="minor"/>
    </font>
    <font>
      <b/>
      <sz val="10"/>
      <color theme="1"/>
      <name val="Arial"/>
      <family val="2"/>
    </font>
    <font>
      <b/>
      <sz val="11"/>
      <color rgb="FFFF0000"/>
      <name val="Helvetica"/>
      <family val="2"/>
      <scheme val="minor"/>
    </font>
    <font>
      <b/>
      <u/>
      <sz val="11"/>
      <color theme="1"/>
      <name val="Helvetica"/>
      <family val="2"/>
      <scheme val="minor"/>
    </font>
    <font>
      <sz val="10"/>
      <color rgb="FF000000"/>
      <name val="Symbol"/>
      <family val="1"/>
      <charset val="2"/>
    </font>
    <font>
      <sz val="7"/>
      <color rgb="FF000000"/>
      <name val="Times New Roman"/>
      <family val="1"/>
    </font>
    <font>
      <sz val="10"/>
      <color rgb="FF000000"/>
      <name val="Trebuchet MS"/>
      <family val="2"/>
    </font>
    <font>
      <sz val="10"/>
      <name val="Trebuchet MS"/>
      <family val="2"/>
    </font>
    <font>
      <b/>
      <sz val="10"/>
      <name val="Trebuchet MS"/>
      <family val="2"/>
    </font>
    <font>
      <b/>
      <sz val="10"/>
      <color rgb="FF000000"/>
      <name val="Trebuchet MS"/>
      <family val="2"/>
    </font>
    <font>
      <b/>
      <u/>
      <sz val="10"/>
      <color rgb="FF000000"/>
      <name val="Trebuchet MS"/>
      <family val="2"/>
    </font>
    <font>
      <sz val="10"/>
      <color rgb="FF00000A"/>
      <name val="Symbol"/>
      <family val="1"/>
      <charset val="2"/>
    </font>
    <font>
      <sz val="7"/>
      <color rgb="FF00000A"/>
      <name val="Times New Roman"/>
      <family val="1"/>
    </font>
    <font>
      <sz val="10"/>
      <color rgb="FF00000A"/>
      <name val="Trebuchet MS"/>
      <family val="2"/>
    </font>
    <font>
      <b/>
      <sz val="12"/>
      <color rgb="FFFF0000"/>
      <name val="Trebuchet MS"/>
      <family val="2"/>
    </font>
    <font>
      <b/>
      <sz val="9"/>
      <color theme="1"/>
      <name val="Arial"/>
      <family val="2"/>
    </font>
    <font>
      <sz val="11"/>
      <color rgb="FF000000"/>
      <name val="Arial"/>
      <family val="2"/>
    </font>
    <font>
      <sz val="11"/>
      <color indexed="8"/>
      <name val="Arial"/>
      <family val="2"/>
    </font>
    <font>
      <sz val="12"/>
      <color indexed="8"/>
      <name val="Verdana"/>
      <family val="2"/>
    </font>
    <font>
      <b/>
      <sz val="18"/>
      <color theme="3"/>
      <name val="Helvetica"/>
      <family val="2"/>
      <scheme val="major"/>
    </font>
    <font>
      <b/>
      <sz val="15"/>
      <color theme="3"/>
      <name val="Helvetica"/>
      <family val="2"/>
      <scheme val="minor"/>
    </font>
    <font>
      <b/>
      <sz val="13"/>
      <color theme="3"/>
      <name val="Helvetica"/>
      <family val="2"/>
      <scheme val="minor"/>
    </font>
    <font>
      <b/>
      <sz val="11"/>
      <color theme="3"/>
      <name val="Helvetica"/>
      <family val="2"/>
      <scheme val="minor"/>
    </font>
    <font>
      <sz val="11"/>
      <color rgb="FF006100"/>
      <name val="Helvetica"/>
      <family val="2"/>
      <scheme val="minor"/>
    </font>
    <font>
      <sz val="11"/>
      <color rgb="FF9C0006"/>
      <name val="Helvetica"/>
      <family val="2"/>
      <scheme val="minor"/>
    </font>
    <font>
      <sz val="11"/>
      <color rgb="FF9C6500"/>
      <name val="Helvetica"/>
      <family val="2"/>
      <scheme val="minor"/>
    </font>
    <font>
      <sz val="11"/>
      <color rgb="FF3F3F76"/>
      <name val="Helvetica"/>
      <family val="2"/>
      <scheme val="minor"/>
    </font>
    <font>
      <b/>
      <sz val="11"/>
      <color rgb="FF3F3F3F"/>
      <name val="Helvetica"/>
      <family val="2"/>
      <scheme val="minor"/>
    </font>
    <font>
      <b/>
      <sz val="11"/>
      <color rgb="FFFA7D00"/>
      <name val="Helvetica"/>
      <family val="2"/>
      <scheme val="minor"/>
    </font>
    <font>
      <sz val="11"/>
      <color rgb="FFFA7D00"/>
      <name val="Helvetica"/>
      <family val="2"/>
      <scheme val="minor"/>
    </font>
    <font>
      <b/>
      <sz val="11"/>
      <color theme="0"/>
      <name val="Helvetica"/>
      <family val="2"/>
      <scheme val="minor"/>
    </font>
    <font>
      <sz val="11"/>
      <color rgb="FFFF0000"/>
      <name val="Helvetica"/>
      <family val="2"/>
      <scheme val="minor"/>
    </font>
    <font>
      <i/>
      <sz val="11"/>
      <color rgb="FF7F7F7F"/>
      <name val="Helvetica"/>
      <family val="2"/>
      <scheme val="minor"/>
    </font>
    <font>
      <sz val="11"/>
      <color theme="0"/>
      <name val="Helvetica"/>
      <family val="2"/>
      <scheme val="minor"/>
    </font>
    <font>
      <sz val="11"/>
      <color rgb="FF000000"/>
      <name val="Calibri"/>
      <family val="2"/>
    </font>
    <font>
      <sz val="11"/>
      <color rgb="FF000000"/>
      <name val="Calibri"/>
      <family val="2"/>
      <charset val="1"/>
    </font>
    <font>
      <b/>
      <sz val="11"/>
      <color rgb="FF000000"/>
      <name val="Arial"/>
      <family val="2"/>
    </font>
    <font>
      <sz val="12"/>
      <color indexed="8"/>
      <name val="Verdana"/>
      <family val="2"/>
    </font>
    <font>
      <sz val="10"/>
      <color theme="1"/>
      <name val="Helvetica"/>
      <family val="2"/>
      <scheme val="minor"/>
    </font>
    <font>
      <sz val="10"/>
      <color theme="1"/>
      <name val="Arial"/>
      <family val="2"/>
    </font>
    <font>
      <b/>
      <sz val="10"/>
      <name val="Arial"/>
      <family val="2"/>
    </font>
    <font>
      <sz val="11"/>
      <name val="Calibri"/>
      <family val="2"/>
    </font>
    <font>
      <sz val="12"/>
      <name val="Verdana"/>
      <family val="2"/>
    </font>
    <font>
      <sz val="12"/>
      <color theme="1"/>
      <name val="Verdana"/>
      <family val="2"/>
    </font>
    <font>
      <sz val="11"/>
      <name val="Arial"/>
      <family val="2"/>
    </font>
    <font>
      <sz val="11"/>
      <color theme="1"/>
      <name val="Arial"/>
      <family val="2"/>
    </font>
    <font>
      <u/>
      <sz val="11"/>
      <color theme="10"/>
      <name val="Helvetica"/>
      <family val="2"/>
      <scheme val="minor"/>
    </font>
    <font>
      <sz val="12"/>
      <name val="Arial"/>
      <family val="2"/>
    </font>
    <font>
      <u/>
      <sz val="11"/>
      <color theme="10"/>
      <name val="Calibri"/>
      <family val="2"/>
    </font>
    <font>
      <strike/>
      <sz val="10"/>
      <name val="Arial"/>
      <family val="2"/>
    </font>
    <font>
      <strike/>
      <sz val="10"/>
      <color rgb="FF7030A0"/>
      <name val="Arial"/>
      <family val="2"/>
    </font>
    <font>
      <b/>
      <sz val="11"/>
      <color theme="1"/>
      <name val="Arial"/>
      <family val="2"/>
    </font>
    <font>
      <sz val="10"/>
      <name val="Arial"/>
      <family val="2"/>
    </font>
    <font>
      <sz val="10"/>
      <color theme="1"/>
      <name val="Arial"/>
      <family val="2"/>
    </font>
    <font>
      <sz val="10"/>
      <color rgb="FF000000"/>
      <name val="Arial"/>
      <family val="2"/>
    </font>
    <font>
      <sz val="11"/>
      <color theme="1"/>
      <name val="Arial"/>
      <family val="2"/>
    </font>
    <font>
      <sz val="11"/>
      <color rgb="FF000000"/>
      <name val="Arial"/>
      <family val="2"/>
    </font>
    <font>
      <sz val="12"/>
      <color rgb="FF000000"/>
      <name val="Roboto"/>
    </font>
    <font>
      <sz val="12"/>
      <color theme="1"/>
      <name val="Arial"/>
      <family val="2"/>
    </font>
    <font>
      <sz val="10"/>
      <color rgb="FF000000"/>
      <name val="Arial"/>
      <family val="2"/>
    </font>
    <font>
      <b/>
      <sz val="11"/>
      <name val="Arial"/>
      <family val="2"/>
    </font>
    <font>
      <b/>
      <sz val="12"/>
      <name val="Arial"/>
      <family val="2"/>
    </font>
    <font>
      <strike/>
      <sz val="10"/>
      <color rgb="FFFF0000"/>
      <name val="Calibri Light"/>
      <family val="2"/>
    </font>
    <font>
      <strike/>
      <sz val="10"/>
      <color rgb="FFFF0000"/>
      <name val="Arial"/>
      <family val="2"/>
    </font>
    <font>
      <sz val="11"/>
      <name val="Helvetica"/>
      <family val="2"/>
      <scheme val="minor"/>
    </font>
    <font>
      <sz val="11"/>
      <name val="Arial Nova Cond"/>
      <family val="2"/>
    </font>
  </fonts>
  <fills count="76">
    <fill>
      <patternFill patternType="none"/>
    </fill>
    <fill>
      <patternFill patternType="gray125"/>
    </fill>
    <fill>
      <patternFill patternType="solid">
        <fgColor indexed="12"/>
        <bgColor auto="1"/>
      </patternFill>
    </fill>
    <fill>
      <patternFill patternType="solid">
        <fgColor rgb="FF9999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6699FF"/>
        <bgColor indexed="64"/>
      </patternFill>
    </fill>
    <fill>
      <patternFill patternType="solid">
        <fgColor theme="3" tint="0.39997558519241921"/>
        <bgColor indexed="64"/>
      </patternFill>
    </fill>
    <fill>
      <patternFill patternType="solid">
        <fgColor rgb="FF00FFFF"/>
        <bgColor indexed="64"/>
      </patternFill>
    </fill>
    <fill>
      <patternFill patternType="solid">
        <fgColor theme="2" tint="-0.249977111117893"/>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FEDEF8"/>
        <bgColor indexed="64"/>
      </patternFill>
    </fill>
    <fill>
      <patternFill patternType="solid">
        <fgColor rgb="FFCCCCFF"/>
        <bgColor indexed="64"/>
      </patternFill>
    </fill>
    <fill>
      <patternFill patternType="solid">
        <fgColor rgb="FFEDE9FD"/>
        <bgColor indexed="64"/>
      </patternFill>
    </fill>
    <fill>
      <patternFill patternType="solid">
        <fgColor rgb="FFCCFFCC"/>
        <bgColor indexed="64"/>
      </patternFill>
    </fill>
    <fill>
      <patternFill patternType="solid">
        <fgColor rgb="FFFDEEE3"/>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FF"/>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2FDFE"/>
        <bgColor rgb="FFE2FDFE"/>
      </patternFill>
    </fill>
    <fill>
      <patternFill patternType="solid">
        <fgColor rgb="FF8497B0"/>
        <bgColor indexed="64"/>
      </patternFill>
    </fill>
    <fill>
      <patternFill patternType="solid">
        <fgColor rgb="FFCCFFFF"/>
        <bgColor indexed="64"/>
      </patternFill>
    </fill>
    <fill>
      <patternFill patternType="solid">
        <fgColor rgb="FFFFF3CB"/>
        <bgColor indexed="64"/>
      </patternFill>
    </fill>
    <fill>
      <patternFill patternType="solid">
        <fgColor rgb="FFF8CBAC"/>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DE9D9"/>
        <bgColor indexed="64"/>
      </patternFill>
    </fill>
    <fill>
      <patternFill patternType="solid">
        <fgColor rgb="FFFFFF00"/>
        <bgColor auto="1"/>
      </patternFill>
    </fill>
    <fill>
      <patternFill patternType="solid">
        <fgColor rgb="FF66FFFF"/>
        <bgColor indexed="64"/>
      </patternFill>
    </fill>
    <fill>
      <patternFill patternType="solid">
        <fgColor theme="7" tint="0.79998168889431442"/>
        <bgColor rgb="FFB9CDE5"/>
      </patternFill>
    </fill>
    <fill>
      <patternFill patternType="solid">
        <fgColor theme="7" tint="0.79998168889431442"/>
        <bgColor rgb="FFCCCCFF"/>
      </patternFill>
    </fill>
    <fill>
      <patternFill patternType="solid">
        <fgColor theme="6" tint="0.79998168889431442"/>
        <bgColor rgb="FFFFFF00"/>
      </patternFill>
    </fill>
    <fill>
      <patternFill patternType="solid">
        <fgColor theme="6" tint="0.79998168889431442"/>
        <bgColor indexed="64"/>
      </patternFill>
    </fill>
    <fill>
      <patternFill patternType="solid">
        <fgColor theme="6" tint="0.79998168889431442"/>
        <bgColor auto="1"/>
      </patternFill>
    </fill>
    <fill>
      <patternFill patternType="solid">
        <fgColor theme="6" tint="0.79998168889431442"/>
        <bgColor rgb="FFCCCCFF"/>
      </patternFill>
    </fill>
    <fill>
      <patternFill patternType="solid">
        <fgColor theme="7" tint="0.79998168889431442"/>
        <bgColor rgb="FFFFFF00"/>
      </patternFill>
    </fill>
    <fill>
      <patternFill patternType="solid">
        <fgColor theme="7" tint="0.79998168889431442"/>
        <bgColor rgb="FFFFFFFF"/>
      </patternFill>
    </fill>
    <fill>
      <patternFill patternType="solid">
        <fgColor theme="0" tint="-0.249977111117893"/>
        <bgColor indexed="64"/>
      </patternFill>
    </fill>
    <fill>
      <patternFill patternType="solid">
        <fgColor theme="0" tint="-0.249977111117893"/>
        <bgColor rgb="FFB9CDE5"/>
      </patternFill>
    </fill>
  </fills>
  <borders count="259">
    <border>
      <left/>
      <right/>
      <top/>
      <bottom/>
      <diagonal/>
    </border>
    <border>
      <left style="thin">
        <color indexed="8"/>
      </left>
      <right style="thin">
        <color indexed="8"/>
      </right>
      <top style="thin">
        <color indexed="8"/>
      </top>
      <bottom style="thin">
        <color indexed="8"/>
      </bottom>
      <diagonal/>
    </border>
    <border>
      <left style="thin">
        <color indexed="8"/>
      </left>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style="thin">
        <color indexed="9"/>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top/>
      <bottom/>
      <diagonal/>
    </border>
    <border>
      <left/>
      <right/>
      <top/>
      <bottom style="thin">
        <color indexed="8"/>
      </bottom>
      <diagonal/>
    </border>
    <border>
      <left style="thin">
        <color indexed="9"/>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64"/>
      </left>
      <right style="thin">
        <color indexed="64"/>
      </right>
      <top style="thin">
        <color indexed="64"/>
      </top>
      <bottom style="thin">
        <color indexed="64"/>
      </bottom>
      <diagonal/>
    </border>
    <border>
      <left style="thin">
        <color indexed="8"/>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8"/>
      </right>
      <top/>
      <bottom/>
      <diagonal/>
    </border>
    <border>
      <left style="thin">
        <color indexed="64"/>
      </left>
      <right/>
      <top style="thin">
        <color indexed="64"/>
      </top>
      <bottom/>
      <diagonal/>
    </border>
    <border>
      <left style="thin">
        <color indexed="8"/>
      </left>
      <right style="thin">
        <color indexed="8"/>
      </right>
      <top style="thin">
        <color indexed="64"/>
      </top>
      <bottom style="thin">
        <color indexed="8"/>
      </bottom>
      <diagonal/>
    </border>
    <border>
      <left style="thin">
        <color indexed="64"/>
      </left>
      <right style="thin">
        <color indexed="64"/>
      </right>
      <top/>
      <bottom/>
      <diagonal/>
    </border>
    <border>
      <left style="thin">
        <color indexed="8"/>
      </left>
      <right style="thin">
        <color indexed="8"/>
      </right>
      <top style="thin">
        <color indexed="8"/>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8"/>
      </bottom>
      <diagonal/>
    </border>
    <border>
      <left/>
      <right style="thin">
        <color indexed="8"/>
      </right>
      <top style="thin">
        <color indexed="8"/>
      </top>
      <bottom style="thin">
        <color indexed="8"/>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8"/>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indexed="8"/>
      </top>
      <bottom style="thin">
        <color indexed="64"/>
      </bottom>
      <diagonal/>
    </border>
    <border>
      <left style="thin">
        <color indexed="9"/>
      </left>
      <right/>
      <top/>
      <bottom style="thin">
        <color indexed="8"/>
      </bottom>
      <diagonal/>
    </border>
    <border>
      <left style="thin">
        <color indexed="9"/>
      </left>
      <right/>
      <top style="thin">
        <color indexed="64"/>
      </top>
      <bottom style="thin">
        <color indexed="8"/>
      </bottom>
      <diagonal/>
    </border>
    <border>
      <left/>
      <right/>
      <top style="thin">
        <color indexed="64"/>
      </top>
      <bottom style="thin">
        <color indexed="8"/>
      </bottom>
      <diagonal/>
    </border>
    <border>
      <left style="thin">
        <color indexed="64"/>
      </left>
      <right/>
      <top/>
      <bottom/>
      <diagonal/>
    </border>
    <border>
      <left style="thin">
        <color indexed="8"/>
      </left>
      <right/>
      <top/>
      <bottom style="thin">
        <color indexed="8"/>
      </bottom>
      <diagonal/>
    </border>
    <border>
      <left/>
      <right/>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64"/>
      </bottom>
      <diagonal/>
    </border>
    <border>
      <left style="thin">
        <color indexed="64"/>
      </left>
      <right/>
      <top style="thin">
        <color indexed="64"/>
      </top>
      <bottom style="thin">
        <color indexed="64"/>
      </bottom>
      <diagonal/>
    </border>
    <border>
      <left/>
      <right/>
      <top style="thin">
        <color indexed="8"/>
      </top>
      <bottom style="thin">
        <color indexed="64"/>
      </bottom>
      <diagonal/>
    </border>
    <border>
      <left style="thin">
        <color indexed="64"/>
      </left>
      <right/>
      <top style="thin">
        <color indexed="64"/>
      </top>
      <bottom/>
      <diagonal/>
    </border>
    <border>
      <left/>
      <right/>
      <top style="thin">
        <color indexed="64"/>
      </top>
      <bottom style="thin">
        <color indexed="8"/>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auto="1"/>
      </left>
      <right style="thin">
        <color auto="1"/>
      </right>
      <top style="thin">
        <color indexed="64"/>
      </top>
      <bottom style="thin">
        <color auto="1"/>
      </bottom>
      <diagonal/>
    </border>
    <border>
      <left style="thin">
        <color auto="1"/>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thin">
        <color auto="1"/>
      </right>
      <top/>
      <bottom/>
      <diagonal/>
    </border>
    <border>
      <left style="thin">
        <color indexed="8"/>
      </left>
      <right style="thin">
        <color indexed="64"/>
      </right>
      <top/>
      <bottom style="thin">
        <color indexed="8"/>
      </bottom>
      <diagonal/>
    </border>
    <border>
      <left style="thin">
        <color auto="1"/>
      </left>
      <right style="thin">
        <color indexed="64"/>
      </right>
      <top/>
      <bottom style="thin">
        <color indexed="8"/>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auto="1"/>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bottom/>
      <diagonal/>
    </border>
    <border>
      <left/>
      <right/>
      <top style="thin">
        <color indexed="8"/>
      </top>
      <bottom style="thin">
        <color indexed="8"/>
      </bottom>
      <diagonal/>
    </border>
    <border>
      <left style="thin">
        <color auto="1"/>
      </left>
      <right style="thin">
        <color auto="1"/>
      </right>
      <top/>
      <bottom style="thin">
        <color auto="1"/>
      </bottom>
      <diagonal/>
    </border>
    <border>
      <left/>
      <right style="thin">
        <color auto="1"/>
      </right>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rgb="FF000000"/>
      </bottom>
      <diagonal/>
    </border>
    <border>
      <left/>
      <right style="medium">
        <color indexed="64"/>
      </right>
      <top/>
      <bottom style="thin">
        <color rgb="FF00000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style="thin">
        <color auto="1"/>
      </left>
      <right style="thin">
        <color auto="1"/>
      </right>
      <top style="thin">
        <color indexed="64"/>
      </top>
      <bottom style="thin">
        <color auto="1"/>
      </bottom>
      <diagonal/>
    </border>
    <border>
      <left style="thin">
        <color indexed="8"/>
      </left>
      <right/>
      <top style="thin">
        <color indexed="8"/>
      </top>
      <bottom/>
      <diagonal/>
    </border>
    <border>
      <left/>
      <right style="thin">
        <color auto="1"/>
      </right>
      <top/>
      <bottom/>
      <diagonal/>
    </border>
    <border>
      <left style="medium">
        <color indexed="64"/>
      </left>
      <right/>
      <top/>
      <bottom style="thin">
        <color auto="1"/>
      </bottom>
      <diagonal/>
    </border>
    <border>
      <left/>
      <right/>
      <top/>
      <bottom style="thin">
        <color indexed="8"/>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auto="1"/>
      </left>
      <right/>
      <top style="thin">
        <color indexed="64"/>
      </top>
      <bottom style="thin">
        <color auto="1"/>
      </bottom>
      <diagonal/>
    </border>
    <border>
      <left style="medium">
        <color auto="1"/>
      </left>
      <right style="thin">
        <color auto="1"/>
      </right>
      <top style="thin">
        <color indexed="64"/>
      </top>
      <bottom style="thin">
        <color auto="1"/>
      </bottom>
      <diagonal/>
    </border>
    <border>
      <left style="thin">
        <color auto="1"/>
      </left>
      <right style="medium">
        <color auto="1"/>
      </right>
      <top style="thin">
        <color indexed="64"/>
      </top>
      <bottom style="thin">
        <color auto="1"/>
      </bottom>
      <diagonal/>
    </border>
    <border>
      <left style="medium">
        <color auto="1"/>
      </left>
      <right style="thin">
        <color auto="1"/>
      </right>
      <top/>
      <bottom/>
      <diagonal/>
    </border>
    <border>
      <left/>
      <right style="medium">
        <color auto="1"/>
      </right>
      <top/>
      <bottom/>
      <diagonal/>
    </border>
    <border>
      <left style="medium">
        <color auto="1"/>
      </left>
      <right/>
      <top style="thin">
        <color indexed="8"/>
      </top>
      <bottom style="thin">
        <color indexed="8"/>
      </bottom>
      <diagonal/>
    </border>
    <border>
      <left/>
      <right style="medium">
        <color auto="1"/>
      </right>
      <top style="thin">
        <color indexed="8"/>
      </top>
      <bottom style="thin">
        <color indexed="8"/>
      </bottom>
      <diagonal/>
    </border>
    <border>
      <left style="medium">
        <color indexed="8"/>
      </left>
      <right style="thin">
        <color auto="1"/>
      </right>
      <top style="thin">
        <color indexed="8"/>
      </top>
      <bottom style="thin">
        <color auto="1"/>
      </bottom>
      <diagonal/>
    </border>
    <border>
      <left style="thin">
        <color auto="1"/>
      </left>
      <right style="medium">
        <color indexed="8"/>
      </right>
      <top style="thin">
        <color indexed="8"/>
      </top>
      <bottom style="thin">
        <color auto="1"/>
      </bottom>
      <diagonal/>
    </border>
    <border>
      <left style="medium">
        <color indexed="8"/>
      </left>
      <right style="thin">
        <color auto="1"/>
      </right>
      <top style="thin">
        <color auto="1"/>
      </top>
      <bottom style="thin">
        <color auto="1"/>
      </bottom>
      <diagonal/>
    </border>
    <border>
      <left style="thin">
        <color auto="1"/>
      </left>
      <right style="medium">
        <color indexed="8"/>
      </right>
      <top style="thin">
        <color auto="1"/>
      </top>
      <bottom style="thin">
        <color auto="1"/>
      </bottom>
      <diagonal/>
    </border>
    <border>
      <left style="medium">
        <color indexed="8"/>
      </left>
      <right style="thin">
        <color auto="1"/>
      </right>
      <top style="thin">
        <color indexed="64"/>
      </top>
      <bottom style="thin">
        <color auto="1"/>
      </bottom>
      <diagonal/>
    </border>
    <border>
      <left style="thin">
        <color auto="1"/>
      </left>
      <right style="medium">
        <color indexed="8"/>
      </right>
      <top style="thin">
        <color indexed="64"/>
      </top>
      <bottom style="thin">
        <color auto="1"/>
      </bottom>
      <diagonal/>
    </border>
    <border>
      <left style="medium">
        <color indexed="8"/>
      </left>
      <right style="thin">
        <color auto="1"/>
      </right>
      <top/>
      <bottom/>
      <diagonal/>
    </border>
    <border>
      <left/>
      <right style="medium">
        <color indexed="8"/>
      </right>
      <top/>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thin">
        <color auto="1"/>
      </bottom>
      <diagonal/>
    </border>
    <border>
      <left style="thin">
        <color auto="1"/>
      </left>
      <right/>
      <top style="thin">
        <color indexed="64"/>
      </top>
      <bottom style="thin">
        <color auto="1"/>
      </bottom>
      <diagonal/>
    </border>
    <border>
      <left style="medium">
        <color rgb="FF000000"/>
      </left>
      <right style="thin">
        <color rgb="FF000000"/>
      </right>
      <top style="thin">
        <color rgb="FF000000"/>
      </top>
      <bottom style="thin">
        <color rgb="FF000000"/>
      </bottom>
      <diagonal/>
    </border>
    <border>
      <left style="thin">
        <color indexed="8"/>
      </left>
      <right/>
      <top style="thin">
        <color indexed="8"/>
      </top>
      <bottom style="thin">
        <color indexed="8"/>
      </bottom>
      <diagonal/>
    </border>
    <border>
      <left style="medium">
        <color indexed="64"/>
      </left>
      <right style="thin">
        <color auto="1"/>
      </right>
      <top style="thin">
        <color auto="1"/>
      </top>
      <bottom style="thin">
        <color auto="1"/>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auto="1"/>
      </left>
      <right style="thin">
        <color auto="1"/>
      </right>
      <top style="thin">
        <color indexed="64"/>
      </top>
      <bottom/>
      <diagonal/>
    </border>
    <border>
      <left/>
      <right style="thin">
        <color indexed="64"/>
      </right>
      <top style="thin">
        <color indexed="8"/>
      </top>
      <bottom/>
      <diagonal/>
    </border>
    <border>
      <left style="thin">
        <color auto="1"/>
      </left>
      <right/>
      <top style="thin">
        <color indexed="64"/>
      </top>
      <bottom style="thin">
        <color auto="1"/>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auto="1"/>
      </left>
      <right/>
      <top/>
      <bottom style="thin">
        <color auto="1"/>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style="thin">
        <color indexed="64"/>
      </top>
      <bottom style="thin">
        <color auto="1"/>
      </bottom>
      <diagonal/>
    </border>
    <border>
      <left style="thin">
        <color auto="1"/>
      </left>
      <right/>
      <top style="thin">
        <color auto="1"/>
      </top>
      <bottom style="thin">
        <color auto="1"/>
      </bottom>
      <diagonal/>
    </border>
    <border>
      <left style="thin">
        <color indexed="8"/>
      </left>
      <right/>
      <top style="thin">
        <color indexed="8"/>
      </top>
      <bottom style="thin">
        <color indexed="8"/>
      </bottom>
      <diagonal/>
    </border>
    <border>
      <left/>
      <right/>
      <top style="thin">
        <color indexed="8"/>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auto="1"/>
      </left>
      <right/>
      <top/>
      <bottom/>
      <diagonal/>
    </border>
    <border>
      <left/>
      <right/>
      <top style="thin">
        <color indexed="8"/>
      </top>
      <bottom style="thin">
        <color indexed="8"/>
      </bottom>
      <diagonal/>
    </border>
    <border>
      <left/>
      <right/>
      <top style="thin">
        <color indexed="64"/>
      </top>
      <bottom style="thin">
        <color indexed="8"/>
      </bottom>
      <diagonal/>
    </border>
    <border>
      <left style="thin">
        <color auto="1"/>
      </left>
      <right/>
      <top style="thin">
        <color indexed="64"/>
      </top>
      <bottom style="thin">
        <color auto="1"/>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auto="1"/>
      </right>
      <top/>
      <bottom/>
      <diagonal/>
    </border>
    <border>
      <left/>
      <right style="thin">
        <color indexed="64"/>
      </right>
      <top style="thin">
        <color indexed="8"/>
      </top>
      <bottom style="thin">
        <color indexed="8"/>
      </bottom>
      <diagonal/>
    </border>
    <border>
      <left/>
      <right/>
      <top style="thin">
        <color indexed="64"/>
      </top>
      <bottom style="thin">
        <color indexed="8"/>
      </bottom>
      <diagonal/>
    </border>
    <border>
      <left/>
      <right style="thin">
        <color auto="1"/>
      </right>
      <top style="thin">
        <color indexed="64"/>
      </top>
      <bottom style="thin">
        <color auto="1"/>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thin">
        <color indexed="8"/>
      </bottom>
      <diagonal/>
    </border>
    <border>
      <left style="thin">
        <color indexed="64"/>
      </left>
      <right style="medium">
        <color indexed="64"/>
      </right>
      <top/>
      <bottom style="thin">
        <color indexed="8"/>
      </bottom>
      <diagonal/>
    </border>
    <border>
      <left style="medium">
        <color indexed="64"/>
      </left>
      <right style="thin">
        <color indexed="64"/>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8"/>
      </left>
      <right/>
      <top style="thin">
        <color indexed="8"/>
      </top>
      <bottom/>
      <diagonal/>
    </border>
    <border>
      <left style="thin">
        <color indexed="9"/>
      </left>
      <right/>
      <top style="thin">
        <color indexed="8"/>
      </top>
      <bottom style="thin">
        <color indexed="8"/>
      </bottom>
      <diagonal/>
    </border>
    <border>
      <left style="medium">
        <color auto="1"/>
      </left>
      <right style="thin">
        <color auto="1"/>
      </right>
      <top style="thin">
        <color indexed="64"/>
      </top>
      <bottom style="thin">
        <color auto="1"/>
      </bottom>
      <diagonal/>
    </border>
    <border>
      <left style="thin">
        <color auto="1"/>
      </left>
      <right style="medium">
        <color auto="1"/>
      </right>
      <top style="thin">
        <color indexed="64"/>
      </top>
      <bottom style="thin">
        <color auto="1"/>
      </bottom>
      <diagonal/>
    </border>
    <border>
      <left style="thin">
        <color auto="1"/>
      </left>
      <right style="medium">
        <color auto="1"/>
      </right>
      <top style="thin">
        <color rgb="FF000000"/>
      </top>
      <bottom style="thin">
        <color rgb="FF000000"/>
      </bottom>
      <diagonal/>
    </border>
    <border>
      <left style="thin">
        <color auto="1"/>
      </left>
      <right style="thin">
        <color auto="1"/>
      </right>
      <top style="thin">
        <color indexed="64"/>
      </top>
      <bottom style="thin">
        <color auto="1"/>
      </bottom>
      <diagonal/>
    </border>
    <border>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8"/>
      </right>
      <top/>
      <bottom style="thin">
        <color indexed="8"/>
      </bottom>
      <diagonal/>
    </border>
    <border>
      <left/>
      <right style="thin">
        <color indexed="8"/>
      </right>
      <top/>
      <bottom style="thin">
        <color indexed="8"/>
      </bottom>
      <diagonal/>
    </border>
    <border>
      <left style="thin">
        <color auto="1"/>
      </left>
      <right style="medium">
        <color auto="1"/>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auto="1"/>
      </right>
      <top/>
      <bottom style="thin">
        <color indexed="64"/>
      </bottom>
      <diagonal/>
    </border>
    <border>
      <left style="thin">
        <color indexed="8"/>
      </left>
      <right/>
      <top style="thin">
        <color indexed="8"/>
      </top>
      <bottom style="thin">
        <color indexed="8"/>
      </bottom>
      <diagonal/>
    </border>
    <border>
      <left style="thin">
        <color indexed="8"/>
      </left>
      <right/>
      <top style="thin">
        <color indexed="8"/>
      </top>
      <bottom/>
      <diagonal/>
    </border>
    <border>
      <left/>
      <right/>
      <top style="thin">
        <color indexed="8"/>
      </top>
      <bottom style="thin">
        <color indexed="8"/>
      </bottom>
      <diagonal/>
    </border>
    <border>
      <left/>
      <right/>
      <top style="thin">
        <color indexed="64"/>
      </top>
      <bottom style="thin">
        <color auto="1"/>
      </bottom>
      <diagonal/>
    </border>
    <border>
      <left style="thin">
        <color auto="1"/>
      </left>
      <right/>
      <top style="thin">
        <color indexed="64"/>
      </top>
      <bottom style="thin">
        <color auto="1"/>
      </bottom>
      <diagonal/>
    </border>
    <border>
      <left/>
      <right/>
      <top style="thin">
        <color indexed="64"/>
      </top>
      <bottom/>
      <diagonal/>
    </border>
    <border>
      <left/>
      <right style="thin">
        <color auto="1"/>
      </right>
      <top style="thin">
        <color auto="1"/>
      </top>
      <bottom style="thin">
        <color auto="1"/>
      </bottom>
      <diagonal/>
    </border>
    <border>
      <left/>
      <right/>
      <top style="thin">
        <color indexed="8"/>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style="thin">
        <color indexed="8"/>
      </bottom>
      <diagonal/>
    </border>
    <border>
      <left/>
      <right/>
      <top style="thin">
        <color indexed="64"/>
      </top>
      <bottom style="thin">
        <color indexed="8"/>
      </bottom>
      <diagonal/>
    </border>
    <border>
      <left/>
      <right style="thin">
        <color auto="1"/>
      </right>
      <top style="thin">
        <color indexed="64"/>
      </top>
      <bottom style="thin">
        <color auto="1"/>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auto="1"/>
      </right>
      <top style="thin">
        <color indexed="64"/>
      </top>
      <bottom style="thin">
        <color auto="1"/>
      </bottom>
      <diagonal/>
    </border>
    <border>
      <left style="thin">
        <color auto="1"/>
      </left>
      <right style="medium">
        <color indexed="64"/>
      </right>
      <top style="thin">
        <color indexed="64"/>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8"/>
      </bottom>
      <diagonal/>
    </border>
    <border>
      <left/>
      <right style="medium">
        <color indexed="64"/>
      </right>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medium">
        <color auto="1"/>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medium">
        <color auto="1"/>
      </right>
      <top style="thin">
        <color indexed="64"/>
      </top>
      <bottom style="thin">
        <color indexed="64"/>
      </bottom>
      <diagonal/>
    </border>
    <border>
      <left style="medium">
        <color auto="1"/>
      </left>
      <right style="thin">
        <color indexed="64"/>
      </right>
      <top style="thin">
        <color indexed="64"/>
      </top>
      <bottom style="thin">
        <color indexed="64"/>
      </bottom>
      <diagonal/>
    </border>
  </borders>
  <cellStyleXfs count="60439">
    <xf numFmtId="0" fontId="0" fillId="0" borderId="0" applyNumberFormat="0" applyFill="0" applyBorder="0" applyProtection="0">
      <alignment vertical="top" wrapText="1"/>
    </xf>
    <xf numFmtId="0" fontId="31" fillId="0" borderId="10"/>
    <xf numFmtId="0" fontId="14" fillId="0" borderId="10"/>
    <xf numFmtId="0" fontId="60" fillId="24" borderId="47">
      <alignment horizontal="left" vertical="center"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4" fillId="0" borderId="49" applyNumberFormat="0" applyFill="0" applyAlignment="0" applyProtection="0"/>
    <xf numFmtId="0" fontId="65" fillId="0" borderId="50" applyNumberFormat="0" applyFill="0" applyAlignment="0" applyProtection="0"/>
    <xf numFmtId="0" fontId="66" fillId="0" borderId="51" applyNumberFormat="0" applyFill="0" applyAlignment="0" applyProtection="0"/>
    <xf numFmtId="0" fontId="70" fillId="28" borderId="52" applyNumberFormat="0" applyAlignment="0" applyProtection="0"/>
    <xf numFmtId="0" fontId="71" fillId="29" borderId="53" applyNumberFormat="0" applyAlignment="0" applyProtection="0"/>
    <xf numFmtId="0" fontId="72" fillId="29" borderId="52" applyNumberFormat="0" applyAlignment="0" applyProtection="0"/>
    <xf numFmtId="0" fontId="73" fillId="0" borderId="54" applyNumberFormat="0" applyFill="0" applyAlignment="0" applyProtection="0"/>
    <xf numFmtId="0" fontId="74" fillId="30" borderId="55" applyNumberFormat="0" applyAlignment="0" applyProtection="0"/>
    <xf numFmtId="0" fontId="44" fillId="0" borderId="57" applyNumberFormat="0" applyFill="0" applyAlignment="0" applyProtection="0"/>
    <xf numFmtId="0" fontId="62" fillId="0" borderId="10" applyNumberFormat="0" applyFill="0" applyBorder="0" applyProtection="0">
      <alignment vertical="top" wrapText="1"/>
    </xf>
    <xf numFmtId="0" fontId="13" fillId="0" borderId="10"/>
    <xf numFmtId="0" fontId="13"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2" fillId="0" borderId="10" applyNumberFormat="0" applyFill="0" applyBorder="0" applyProtection="0">
      <alignment vertical="top" wrapText="1"/>
    </xf>
    <xf numFmtId="9" fontId="13" fillId="0" borderId="10" applyFont="0" applyFill="0" applyBorder="0" applyAlignment="0" applyProtection="0"/>
    <xf numFmtId="0" fontId="63" fillId="0" borderId="10" applyNumberFormat="0" applyFill="0" applyBorder="0" applyAlignment="0" applyProtection="0"/>
    <xf numFmtId="0" fontId="66" fillId="0" borderId="10" applyNumberFormat="0" applyFill="0" applyBorder="0" applyAlignment="0" applyProtection="0"/>
    <xf numFmtId="0" fontId="67" fillId="25" borderId="10" applyNumberFormat="0" applyBorder="0" applyAlignment="0" applyProtection="0"/>
    <xf numFmtId="0" fontId="68" fillId="26" borderId="10" applyNumberFormat="0" applyBorder="0" applyAlignment="0" applyProtection="0"/>
    <xf numFmtId="0" fontId="69" fillId="27" borderId="10" applyNumberFormat="0" applyBorder="0" applyAlignment="0" applyProtection="0"/>
    <xf numFmtId="0" fontId="75" fillId="0" borderId="10" applyNumberFormat="0" applyFill="0" applyBorder="0" applyAlignment="0" applyProtection="0"/>
    <xf numFmtId="0" fontId="13" fillId="31" borderId="56" applyNumberFormat="0" applyFont="0" applyAlignment="0" applyProtection="0"/>
    <xf numFmtId="0" fontId="76" fillId="0" borderId="10" applyNumberFormat="0" applyFill="0" applyBorder="0" applyAlignment="0" applyProtection="0"/>
    <xf numFmtId="0" fontId="77" fillId="32" borderId="10" applyNumberFormat="0" applyBorder="0" applyAlignment="0" applyProtection="0"/>
    <xf numFmtId="0" fontId="13" fillId="33" borderId="10" applyNumberFormat="0" applyBorder="0" applyAlignment="0" applyProtection="0"/>
    <xf numFmtId="0" fontId="13" fillId="34" borderId="10" applyNumberFormat="0" applyBorder="0" applyAlignment="0" applyProtection="0"/>
    <xf numFmtId="0" fontId="77" fillId="35" borderId="10" applyNumberFormat="0" applyBorder="0" applyAlignment="0" applyProtection="0"/>
    <xf numFmtId="0" fontId="77" fillId="36" borderId="10" applyNumberFormat="0" applyBorder="0" applyAlignment="0" applyProtection="0"/>
    <xf numFmtId="0" fontId="13" fillId="37" borderId="10" applyNumberFormat="0" applyBorder="0" applyAlignment="0" applyProtection="0"/>
    <xf numFmtId="0" fontId="13" fillId="38" borderId="10" applyNumberFormat="0" applyBorder="0" applyAlignment="0" applyProtection="0"/>
    <xf numFmtId="0" fontId="77" fillId="39" borderId="10" applyNumberFormat="0" applyBorder="0" applyAlignment="0" applyProtection="0"/>
    <xf numFmtId="0" fontId="77" fillId="40" borderId="10" applyNumberFormat="0" applyBorder="0" applyAlignment="0" applyProtection="0"/>
    <xf numFmtId="0" fontId="13" fillId="41" borderId="10" applyNumberFormat="0" applyBorder="0" applyAlignment="0" applyProtection="0"/>
    <xf numFmtId="0" fontId="13" fillId="42" borderId="10" applyNumberFormat="0" applyBorder="0" applyAlignment="0" applyProtection="0"/>
    <xf numFmtId="0" fontId="77" fillId="43" borderId="10" applyNumberFormat="0" applyBorder="0" applyAlignment="0" applyProtection="0"/>
    <xf numFmtId="0" fontId="77" fillId="44" borderId="10" applyNumberFormat="0" applyBorder="0" applyAlignment="0" applyProtection="0"/>
    <xf numFmtId="0" fontId="13" fillId="45" borderId="10" applyNumberFormat="0" applyBorder="0" applyAlignment="0" applyProtection="0"/>
    <xf numFmtId="0" fontId="13" fillId="46" borderId="10" applyNumberFormat="0" applyBorder="0" applyAlignment="0" applyProtection="0"/>
    <xf numFmtId="0" fontId="77" fillId="47" borderId="10" applyNumberFormat="0" applyBorder="0" applyAlignment="0" applyProtection="0"/>
    <xf numFmtId="0" fontId="77" fillId="48" borderId="10" applyNumberFormat="0" applyBorder="0" applyAlignment="0" applyProtection="0"/>
    <xf numFmtId="0" fontId="13" fillId="49" borderId="10" applyNumberFormat="0" applyBorder="0" applyAlignment="0" applyProtection="0"/>
    <xf numFmtId="0" fontId="13" fillId="50" borderId="10" applyNumberFormat="0" applyBorder="0" applyAlignment="0" applyProtection="0"/>
    <xf numFmtId="0" fontId="77" fillId="51" borderId="10" applyNumberFormat="0" applyBorder="0" applyAlignment="0" applyProtection="0"/>
    <xf numFmtId="0" fontId="77" fillId="52" borderId="10" applyNumberFormat="0" applyBorder="0" applyAlignment="0" applyProtection="0"/>
    <xf numFmtId="0" fontId="13" fillId="53" borderId="10" applyNumberFormat="0" applyBorder="0" applyAlignment="0" applyProtection="0"/>
    <xf numFmtId="0" fontId="13" fillId="54" borderId="10" applyNumberFormat="0" applyBorder="0" applyAlignment="0" applyProtection="0"/>
    <xf numFmtId="0" fontId="77" fillId="55" borderId="10" applyNumberFormat="0" applyBorder="0" applyAlignment="0" applyProtection="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80" fillId="56" borderId="47">
      <alignment horizontal="center" vertical="center" wrapText="1"/>
    </xf>
    <xf numFmtId="164" fontId="78" fillId="0" borderId="10"/>
    <xf numFmtId="0" fontId="31" fillId="0" borderId="10"/>
    <xf numFmtId="0" fontId="31" fillId="0" borderId="10"/>
    <xf numFmtId="0" fontId="31" fillId="0" borderId="10"/>
    <xf numFmtId="0" fontId="31" fillId="0" borderId="10"/>
    <xf numFmtId="9" fontId="16" fillId="0" borderId="10" applyFont="0" applyFill="0" applyBorder="0" applyAlignment="0" applyProtection="0"/>
    <xf numFmtId="9" fontId="16" fillId="0" borderId="10" applyFont="0" applyFill="0" applyBorder="0" applyAlignment="0" applyProtection="0"/>
    <xf numFmtId="0" fontId="79"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3" fillId="0" borderId="10"/>
    <xf numFmtId="0" fontId="15" fillId="0" borderId="10" applyNumberFormat="0" applyFill="0" applyBorder="0" applyProtection="0">
      <alignment vertical="top" wrapText="1"/>
    </xf>
    <xf numFmtId="0" fontId="13" fillId="0" borderId="10"/>
    <xf numFmtId="0" fontId="13" fillId="0" borderId="10"/>
    <xf numFmtId="0" fontId="13" fillId="0" borderId="10"/>
    <xf numFmtId="0" fontId="13" fillId="0" borderId="10"/>
    <xf numFmtId="0" fontId="13" fillId="0" borderId="10"/>
    <xf numFmtId="0" fontId="31" fillId="0" borderId="10"/>
    <xf numFmtId="0" fontId="31"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0" fillId="24" borderId="47">
      <alignment horizontal="left" vertical="center" wrapText="1"/>
    </xf>
    <xf numFmtId="9" fontId="81" fillId="0" borderId="0" applyFont="0" applyFill="0" applyBorder="0" applyAlignment="0" applyProtection="0"/>
    <xf numFmtId="0" fontId="12" fillId="0" borderId="10"/>
    <xf numFmtId="0" fontId="12" fillId="0" borderId="10"/>
    <xf numFmtId="0" fontId="12" fillId="0" borderId="10"/>
    <xf numFmtId="0" fontId="12" fillId="0" borderId="10"/>
    <xf numFmtId="0" fontId="12" fillId="31" borderId="56" applyNumberFormat="0" applyFont="0" applyAlignment="0" applyProtection="0"/>
    <xf numFmtId="0" fontId="12" fillId="33" borderId="10" applyNumberFormat="0" applyBorder="0" applyAlignment="0" applyProtection="0"/>
    <xf numFmtId="0" fontId="12" fillId="34" borderId="10" applyNumberFormat="0" applyBorder="0" applyAlignment="0" applyProtection="0"/>
    <xf numFmtId="0" fontId="12" fillId="37" borderId="10" applyNumberFormat="0" applyBorder="0" applyAlignment="0" applyProtection="0"/>
    <xf numFmtId="0" fontId="12" fillId="38" borderId="10" applyNumberFormat="0" applyBorder="0" applyAlignment="0" applyProtection="0"/>
    <xf numFmtId="0" fontId="12" fillId="41" borderId="10" applyNumberFormat="0" applyBorder="0" applyAlignment="0" applyProtection="0"/>
    <xf numFmtId="0" fontId="12" fillId="42" borderId="10" applyNumberFormat="0" applyBorder="0" applyAlignment="0" applyProtection="0"/>
    <xf numFmtId="0" fontId="12" fillId="45" borderId="10" applyNumberFormat="0" applyBorder="0" applyAlignment="0" applyProtection="0"/>
    <xf numFmtId="0" fontId="12" fillId="46" borderId="10" applyNumberFormat="0" applyBorder="0" applyAlignment="0" applyProtection="0"/>
    <xf numFmtId="0" fontId="12" fillId="49" borderId="10" applyNumberFormat="0" applyBorder="0" applyAlignment="0" applyProtection="0"/>
    <xf numFmtId="0" fontId="12" fillId="50" borderId="10" applyNumberFormat="0" applyBorder="0" applyAlignment="0" applyProtection="0"/>
    <xf numFmtId="0" fontId="12" fillId="53" borderId="10" applyNumberFormat="0" applyBorder="0" applyAlignment="0" applyProtection="0"/>
    <xf numFmtId="0" fontId="12" fillId="54" borderId="10" applyNumberFormat="0" applyBorder="0" applyAlignment="0" applyProtection="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31"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0" borderId="10"/>
    <xf numFmtId="0" fontId="12" fillId="31" borderId="56" applyNumberFormat="0" applyFont="0" applyAlignment="0" applyProtection="0"/>
    <xf numFmtId="0" fontId="12" fillId="0" borderId="10"/>
    <xf numFmtId="0" fontId="12" fillId="0" borderId="10"/>
    <xf numFmtId="0" fontId="12" fillId="0" borderId="10"/>
    <xf numFmtId="0" fontId="12" fillId="0" borderId="10"/>
    <xf numFmtId="0" fontId="12" fillId="0" borderId="10"/>
    <xf numFmtId="0" fontId="12" fillId="0" borderId="10"/>
    <xf numFmtId="0" fontId="12" fillId="54" borderId="10" applyNumberFormat="0" applyBorder="0" applyAlignment="0" applyProtection="0"/>
    <xf numFmtId="0" fontId="12" fillId="53" borderId="10" applyNumberFormat="0" applyBorder="0" applyAlignment="0" applyProtection="0"/>
    <xf numFmtId="0" fontId="12" fillId="50" borderId="10" applyNumberFormat="0" applyBorder="0" applyAlignment="0" applyProtection="0"/>
    <xf numFmtId="0" fontId="12" fillId="49" borderId="10" applyNumberFormat="0" applyBorder="0" applyAlignment="0" applyProtection="0"/>
    <xf numFmtId="0" fontId="12" fillId="46" borderId="10" applyNumberFormat="0" applyBorder="0" applyAlignment="0" applyProtection="0"/>
    <xf numFmtId="0" fontId="12" fillId="45" borderId="10" applyNumberFormat="0" applyBorder="0" applyAlignment="0" applyProtection="0"/>
    <xf numFmtId="0" fontId="12" fillId="42" borderId="10" applyNumberFormat="0" applyBorder="0" applyAlignment="0" applyProtection="0"/>
    <xf numFmtId="0" fontId="12" fillId="41" borderId="10" applyNumberFormat="0" applyBorder="0" applyAlignment="0" applyProtection="0"/>
    <xf numFmtId="0" fontId="12" fillId="38" borderId="10" applyNumberFormat="0" applyBorder="0" applyAlignment="0" applyProtection="0"/>
    <xf numFmtId="0" fontId="12" fillId="37" borderId="10" applyNumberFormat="0" applyBorder="0" applyAlignment="0" applyProtection="0"/>
    <xf numFmtId="0" fontId="12" fillId="34" borderId="10" applyNumberFormat="0" applyBorder="0" applyAlignment="0" applyProtection="0"/>
    <xf numFmtId="0" fontId="12" fillId="33" borderId="10" applyNumberFormat="0" applyBorder="0" applyAlignment="0" applyProtection="0"/>
    <xf numFmtId="9" fontId="12" fillId="0" borderId="10" applyFont="0" applyFill="0" applyBorder="0" applyAlignment="0" applyProtection="0"/>
    <xf numFmtId="0" fontId="12" fillId="0" borderId="10"/>
    <xf numFmtId="0" fontId="12" fillId="0" borderId="10"/>
    <xf numFmtId="0" fontId="12" fillId="0" borderId="10"/>
    <xf numFmtId="0" fontId="12" fillId="0" borderId="10"/>
    <xf numFmtId="0" fontId="12" fillId="0" borderId="10"/>
    <xf numFmtId="0" fontId="31" fillId="0" borderId="10"/>
    <xf numFmtId="0" fontId="15" fillId="0" borderId="10" applyNumberFormat="0" applyFill="0" applyBorder="0" applyProtection="0">
      <alignment vertical="top" wrapText="1"/>
    </xf>
    <xf numFmtId="9" fontId="15" fillId="0" borderId="10" applyFont="0" applyFill="0" applyBorder="0" applyAlignment="0" applyProtection="0"/>
    <xf numFmtId="0" fontId="15" fillId="0" borderId="10" applyNumberFormat="0" applyFill="0" applyBorder="0" applyProtection="0">
      <alignment vertical="top" wrapText="1"/>
    </xf>
    <xf numFmtId="0" fontId="11" fillId="0" borderId="10"/>
    <xf numFmtId="0" fontId="11" fillId="0" borderId="10"/>
    <xf numFmtId="0" fontId="11" fillId="0" borderId="10"/>
    <xf numFmtId="0" fontId="11" fillId="0" borderId="10"/>
    <xf numFmtId="0" fontId="11" fillId="31" borderId="56" applyNumberFormat="0" applyFont="0" applyAlignment="0" applyProtection="0"/>
    <xf numFmtId="0" fontId="11" fillId="33" borderId="10" applyNumberFormat="0" applyBorder="0" applyAlignment="0" applyProtection="0"/>
    <xf numFmtId="0" fontId="11" fillId="34" borderId="10" applyNumberFormat="0" applyBorder="0" applyAlignment="0" applyProtection="0"/>
    <xf numFmtId="0" fontId="11" fillId="37" borderId="10" applyNumberFormat="0" applyBorder="0" applyAlignment="0" applyProtection="0"/>
    <xf numFmtId="0" fontId="11" fillId="38" borderId="10" applyNumberFormat="0" applyBorder="0" applyAlignment="0" applyProtection="0"/>
    <xf numFmtId="0" fontId="11" fillId="41" borderId="10" applyNumberFormat="0" applyBorder="0" applyAlignment="0" applyProtection="0"/>
    <xf numFmtId="0" fontId="11" fillId="42" borderId="10" applyNumberFormat="0" applyBorder="0" applyAlignment="0" applyProtection="0"/>
    <xf numFmtId="0" fontId="11" fillId="45" borderId="10" applyNumberFormat="0" applyBorder="0" applyAlignment="0" applyProtection="0"/>
    <xf numFmtId="0" fontId="11" fillId="46" borderId="10" applyNumberFormat="0" applyBorder="0" applyAlignment="0" applyProtection="0"/>
    <xf numFmtId="0" fontId="11" fillId="49" borderId="10" applyNumberFormat="0" applyBorder="0" applyAlignment="0" applyProtection="0"/>
    <xf numFmtId="0" fontId="11" fillId="50" borderId="10" applyNumberFormat="0" applyBorder="0" applyAlignment="0" applyProtection="0"/>
    <xf numFmtId="0" fontId="11" fillId="53" borderId="10" applyNumberFormat="0" applyBorder="0" applyAlignment="0" applyProtection="0"/>
    <xf numFmtId="0" fontId="11" fillId="54" borderId="10" applyNumberFormat="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1" borderId="56" applyNumberFormat="0" applyFont="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54" borderId="10" applyNumberFormat="0" applyBorder="0" applyAlignment="0" applyProtection="0"/>
    <xf numFmtId="0" fontId="11" fillId="53" borderId="10" applyNumberFormat="0" applyBorder="0" applyAlignment="0" applyProtection="0"/>
    <xf numFmtId="0" fontId="11" fillId="50" borderId="10" applyNumberFormat="0" applyBorder="0" applyAlignment="0" applyProtection="0"/>
    <xf numFmtId="0" fontId="11" fillId="49" borderId="10" applyNumberFormat="0" applyBorder="0" applyAlignment="0" applyProtection="0"/>
    <xf numFmtId="0" fontId="11" fillId="46" borderId="10" applyNumberFormat="0" applyBorder="0" applyAlignment="0" applyProtection="0"/>
    <xf numFmtId="0" fontId="11" fillId="45" borderId="10" applyNumberFormat="0" applyBorder="0" applyAlignment="0" applyProtection="0"/>
    <xf numFmtId="0" fontId="11" fillId="42" borderId="10" applyNumberFormat="0" applyBorder="0" applyAlignment="0" applyProtection="0"/>
    <xf numFmtId="0" fontId="11" fillId="41" borderId="10" applyNumberFormat="0" applyBorder="0" applyAlignment="0" applyProtection="0"/>
    <xf numFmtId="0" fontId="11" fillId="38" borderId="10" applyNumberFormat="0" applyBorder="0" applyAlignment="0" applyProtection="0"/>
    <xf numFmtId="0" fontId="11" fillId="37" borderId="10" applyNumberFormat="0" applyBorder="0" applyAlignment="0" applyProtection="0"/>
    <xf numFmtId="0" fontId="11" fillId="34" borderId="10" applyNumberFormat="0" applyBorder="0" applyAlignment="0" applyProtection="0"/>
    <xf numFmtId="0" fontId="11" fillId="33" borderId="10" applyNumberFormat="0" applyBorder="0" applyAlignment="0" applyProtection="0"/>
    <xf numFmtId="9" fontId="11" fillId="0" borderId="10" applyFont="0" applyFill="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1" borderId="56" applyNumberFormat="0" applyFont="0" applyAlignment="0" applyProtection="0"/>
    <xf numFmtId="0" fontId="11" fillId="33" borderId="10" applyNumberFormat="0" applyBorder="0" applyAlignment="0" applyProtection="0"/>
    <xf numFmtId="0" fontId="11" fillId="34" borderId="10" applyNumberFormat="0" applyBorder="0" applyAlignment="0" applyProtection="0"/>
    <xf numFmtId="0" fontId="11" fillId="37" borderId="10" applyNumberFormat="0" applyBorder="0" applyAlignment="0" applyProtection="0"/>
    <xf numFmtId="0" fontId="11" fillId="38" borderId="10" applyNumberFormat="0" applyBorder="0" applyAlignment="0" applyProtection="0"/>
    <xf numFmtId="0" fontId="11" fillId="41" borderId="10" applyNumberFormat="0" applyBorder="0" applyAlignment="0" applyProtection="0"/>
    <xf numFmtId="0" fontId="11" fillId="42" borderId="10" applyNumberFormat="0" applyBorder="0" applyAlignment="0" applyProtection="0"/>
    <xf numFmtId="0" fontId="11" fillId="45" borderId="10" applyNumberFormat="0" applyBorder="0" applyAlignment="0" applyProtection="0"/>
    <xf numFmtId="0" fontId="11" fillId="46" borderId="10" applyNumberFormat="0" applyBorder="0" applyAlignment="0" applyProtection="0"/>
    <xf numFmtId="0" fontId="11" fillId="49" borderId="10" applyNumberFormat="0" applyBorder="0" applyAlignment="0" applyProtection="0"/>
    <xf numFmtId="0" fontId="11" fillId="50" borderId="10" applyNumberFormat="0" applyBorder="0" applyAlignment="0" applyProtection="0"/>
    <xf numFmtId="0" fontId="11" fillId="53" borderId="10" applyNumberFormat="0" applyBorder="0" applyAlignment="0" applyProtection="0"/>
    <xf numFmtId="0" fontId="11" fillId="54" borderId="10" applyNumberFormat="0" applyBorder="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0" borderId="10"/>
    <xf numFmtId="0" fontId="11" fillId="31" borderId="56" applyNumberFormat="0" applyFont="0" applyAlignment="0" applyProtection="0"/>
    <xf numFmtId="0" fontId="11" fillId="0" borderId="10"/>
    <xf numFmtId="0" fontId="11" fillId="0" borderId="10"/>
    <xf numFmtId="0" fontId="11" fillId="0" borderId="10"/>
    <xf numFmtId="0" fontId="11" fillId="0" borderId="10"/>
    <xf numFmtId="0" fontId="11" fillId="0" borderId="10"/>
    <xf numFmtId="0" fontId="11" fillId="0" borderId="10"/>
    <xf numFmtId="0" fontId="11" fillId="54" borderId="10" applyNumberFormat="0" applyBorder="0" applyAlignment="0" applyProtection="0"/>
    <xf numFmtId="0" fontId="11" fillId="53" borderId="10" applyNumberFormat="0" applyBorder="0" applyAlignment="0" applyProtection="0"/>
    <xf numFmtId="0" fontId="11" fillId="50" borderId="10" applyNumberFormat="0" applyBorder="0" applyAlignment="0" applyProtection="0"/>
    <xf numFmtId="0" fontId="11" fillId="49" borderId="10" applyNumberFormat="0" applyBorder="0" applyAlignment="0" applyProtection="0"/>
    <xf numFmtId="0" fontId="11" fillId="46" borderId="10" applyNumberFormat="0" applyBorder="0" applyAlignment="0" applyProtection="0"/>
    <xf numFmtId="0" fontId="11" fillId="45" borderId="10" applyNumberFormat="0" applyBorder="0" applyAlignment="0" applyProtection="0"/>
    <xf numFmtId="0" fontId="11" fillId="42" borderId="10" applyNumberFormat="0" applyBorder="0" applyAlignment="0" applyProtection="0"/>
    <xf numFmtId="0" fontId="11" fillId="41" borderId="10" applyNumberFormat="0" applyBorder="0" applyAlignment="0" applyProtection="0"/>
    <xf numFmtId="0" fontId="11" fillId="38" borderId="10" applyNumberFormat="0" applyBorder="0" applyAlignment="0" applyProtection="0"/>
    <xf numFmtId="0" fontId="11" fillId="37" borderId="10" applyNumberFormat="0" applyBorder="0" applyAlignment="0" applyProtection="0"/>
    <xf numFmtId="0" fontId="11" fillId="34" borderId="10" applyNumberFormat="0" applyBorder="0" applyAlignment="0" applyProtection="0"/>
    <xf numFmtId="0" fontId="11" fillId="33" borderId="10" applyNumberFormat="0" applyBorder="0" applyAlignment="0" applyProtection="0"/>
    <xf numFmtId="9" fontId="11" fillId="0" borderId="10" applyFont="0" applyFill="0" applyBorder="0" applyAlignment="0" applyProtection="0"/>
    <xf numFmtId="0" fontId="11" fillId="0" borderId="10"/>
    <xf numFmtId="0" fontId="11" fillId="0" borderId="10"/>
    <xf numFmtId="0" fontId="11" fillId="0" borderId="10"/>
    <xf numFmtId="0" fontId="11" fillId="0" borderId="10"/>
    <xf numFmtId="0" fontId="11" fillId="0" borderId="10"/>
    <xf numFmtId="0" fontId="10" fillId="0" borderId="10"/>
    <xf numFmtId="0" fontId="10" fillId="31" borderId="56"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5" fillId="0" borderId="10" applyNumberFormat="0" applyFill="0" applyBorder="0" applyProtection="0">
      <alignment vertical="top" wrapText="1"/>
    </xf>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33" borderId="10" applyNumberFormat="0" applyBorder="0" applyAlignment="0" applyProtection="0"/>
    <xf numFmtId="0" fontId="10" fillId="34" borderId="10" applyNumberFormat="0" applyBorder="0" applyAlignment="0" applyProtection="0"/>
    <xf numFmtId="0" fontId="10" fillId="37" borderId="10" applyNumberFormat="0" applyBorder="0" applyAlignment="0" applyProtection="0"/>
    <xf numFmtId="0" fontId="10" fillId="38" borderId="10" applyNumberFormat="0" applyBorder="0" applyAlignment="0" applyProtection="0"/>
    <xf numFmtId="0" fontId="10" fillId="41" borderId="10" applyNumberFormat="0" applyBorder="0" applyAlignment="0" applyProtection="0"/>
    <xf numFmtId="0" fontId="10" fillId="42" borderId="10" applyNumberFormat="0" applyBorder="0" applyAlignment="0" applyProtection="0"/>
    <xf numFmtId="0" fontId="10" fillId="45" borderId="10" applyNumberFormat="0" applyBorder="0" applyAlignment="0" applyProtection="0"/>
    <xf numFmtId="0" fontId="10" fillId="46" borderId="10" applyNumberFormat="0" applyBorder="0" applyAlignment="0" applyProtection="0"/>
    <xf numFmtId="0" fontId="10" fillId="49" borderId="10" applyNumberFormat="0" applyBorder="0" applyAlignment="0" applyProtection="0"/>
    <xf numFmtId="0" fontId="10" fillId="50" borderId="10" applyNumberFormat="0" applyBorder="0" applyAlignment="0" applyProtection="0"/>
    <xf numFmtId="0" fontId="10" fillId="53" borderId="10" applyNumberFormat="0" applyBorder="0" applyAlignment="0" applyProtection="0"/>
    <xf numFmtId="0" fontId="10" fillId="54" borderId="10" applyNumberFormat="0" applyBorder="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0" borderId="10"/>
    <xf numFmtId="0" fontId="10" fillId="31" borderId="56" applyNumberFormat="0" applyFont="0" applyAlignment="0" applyProtection="0"/>
    <xf numFmtId="0" fontId="10" fillId="0" borderId="10"/>
    <xf numFmtId="0" fontId="10" fillId="0" borderId="10"/>
    <xf numFmtId="0" fontId="10" fillId="0" borderId="10"/>
    <xf numFmtId="0" fontId="10" fillId="0" borderId="10"/>
    <xf numFmtId="0" fontId="10" fillId="0" borderId="10"/>
    <xf numFmtId="0" fontId="10" fillId="0" borderId="10"/>
    <xf numFmtId="0" fontId="10" fillId="54" borderId="10" applyNumberFormat="0" applyBorder="0" applyAlignment="0" applyProtection="0"/>
    <xf numFmtId="0" fontId="10" fillId="53" borderId="10" applyNumberFormat="0" applyBorder="0" applyAlignment="0" applyProtection="0"/>
    <xf numFmtId="0" fontId="10" fillId="50" borderId="10" applyNumberFormat="0" applyBorder="0" applyAlignment="0" applyProtection="0"/>
    <xf numFmtId="0" fontId="10" fillId="49" borderId="10" applyNumberFormat="0" applyBorder="0" applyAlignment="0" applyProtection="0"/>
    <xf numFmtId="0" fontId="10" fillId="46" borderId="10" applyNumberFormat="0" applyBorder="0" applyAlignment="0" applyProtection="0"/>
    <xf numFmtId="0" fontId="10" fillId="45" borderId="10" applyNumberFormat="0" applyBorder="0" applyAlignment="0" applyProtection="0"/>
    <xf numFmtId="0" fontId="10" fillId="42" borderId="10" applyNumberFormat="0" applyBorder="0" applyAlignment="0" applyProtection="0"/>
    <xf numFmtId="0" fontId="10" fillId="41" borderId="10" applyNumberFormat="0" applyBorder="0" applyAlignment="0" applyProtection="0"/>
    <xf numFmtId="0" fontId="10" fillId="38" borderId="10" applyNumberFormat="0" applyBorder="0" applyAlignment="0" applyProtection="0"/>
    <xf numFmtId="0" fontId="10" fillId="37" borderId="10" applyNumberFormat="0" applyBorder="0" applyAlignment="0" applyProtection="0"/>
    <xf numFmtId="0" fontId="10" fillId="34" borderId="10" applyNumberFormat="0" applyBorder="0" applyAlignment="0" applyProtection="0"/>
    <xf numFmtId="0" fontId="10" fillId="33" borderId="10" applyNumberFormat="0" applyBorder="0" applyAlignment="0" applyProtection="0"/>
    <xf numFmtId="9" fontId="10" fillId="0" borderId="10" applyFont="0" applyFill="0" applyBorder="0" applyAlignment="0" applyProtection="0"/>
    <xf numFmtId="0" fontId="10" fillId="0" borderId="10"/>
    <xf numFmtId="0" fontId="10" fillId="0" borderId="10"/>
    <xf numFmtId="0" fontId="10" fillId="0" borderId="10"/>
    <xf numFmtId="0" fontId="10" fillId="0" borderId="10"/>
    <xf numFmtId="0" fontId="10" fillId="0" borderId="10"/>
    <xf numFmtId="0" fontId="9" fillId="0" borderId="10"/>
    <xf numFmtId="0" fontId="9" fillId="31" borderId="56"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33" borderId="10" applyNumberFormat="0" applyBorder="0" applyAlignment="0" applyProtection="0"/>
    <xf numFmtId="0" fontId="9" fillId="34" borderId="10" applyNumberFormat="0" applyBorder="0" applyAlignment="0" applyProtection="0"/>
    <xf numFmtId="0" fontId="9" fillId="37" borderId="10" applyNumberFormat="0" applyBorder="0" applyAlignment="0" applyProtection="0"/>
    <xf numFmtId="0" fontId="9" fillId="38" borderId="10" applyNumberFormat="0" applyBorder="0" applyAlignment="0" applyProtection="0"/>
    <xf numFmtId="0" fontId="9" fillId="41" borderId="10" applyNumberFormat="0" applyBorder="0" applyAlignment="0" applyProtection="0"/>
    <xf numFmtId="0" fontId="9" fillId="42" borderId="10" applyNumberFormat="0" applyBorder="0" applyAlignment="0" applyProtection="0"/>
    <xf numFmtId="0" fontId="9" fillId="45" borderId="10" applyNumberFormat="0" applyBorder="0" applyAlignment="0" applyProtection="0"/>
    <xf numFmtId="0" fontId="9" fillId="46" borderId="10" applyNumberFormat="0" applyBorder="0" applyAlignment="0" applyProtection="0"/>
    <xf numFmtId="0" fontId="9" fillId="49" borderId="10" applyNumberFormat="0" applyBorder="0" applyAlignment="0" applyProtection="0"/>
    <xf numFmtId="0" fontId="9" fillId="50" borderId="10" applyNumberFormat="0" applyBorder="0" applyAlignment="0" applyProtection="0"/>
    <xf numFmtId="0" fontId="9" fillId="53" borderId="10" applyNumberFormat="0" applyBorder="0" applyAlignment="0" applyProtection="0"/>
    <xf numFmtId="0" fontId="9" fillId="54" borderId="10" applyNumberFormat="0" applyBorder="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0" borderId="10"/>
    <xf numFmtId="0" fontId="9" fillId="31" borderId="56" applyNumberFormat="0" applyFont="0" applyAlignment="0" applyProtection="0"/>
    <xf numFmtId="0" fontId="9" fillId="0" borderId="10"/>
    <xf numFmtId="0" fontId="9" fillId="0" borderId="10"/>
    <xf numFmtId="0" fontId="9" fillId="0" borderId="10"/>
    <xf numFmtId="0" fontId="9" fillId="0" borderId="10"/>
    <xf numFmtId="0" fontId="9" fillId="0" borderId="10"/>
    <xf numFmtId="0" fontId="9" fillId="0" borderId="10"/>
    <xf numFmtId="0" fontId="9" fillId="54" borderId="10" applyNumberFormat="0" applyBorder="0" applyAlignment="0" applyProtection="0"/>
    <xf numFmtId="0" fontId="9" fillId="53" borderId="10" applyNumberFormat="0" applyBorder="0" applyAlignment="0" applyProtection="0"/>
    <xf numFmtId="0" fontId="9" fillId="50" borderId="10" applyNumberFormat="0" applyBorder="0" applyAlignment="0" applyProtection="0"/>
    <xf numFmtId="0" fontId="9" fillId="49" borderId="10" applyNumberFormat="0" applyBorder="0" applyAlignment="0" applyProtection="0"/>
    <xf numFmtId="0" fontId="9" fillId="46" borderId="10" applyNumberFormat="0" applyBorder="0" applyAlignment="0" applyProtection="0"/>
    <xf numFmtId="0" fontId="9" fillId="45" borderId="10" applyNumberFormat="0" applyBorder="0" applyAlignment="0" applyProtection="0"/>
    <xf numFmtId="0" fontId="9" fillId="42" borderId="10" applyNumberFormat="0" applyBorder="0" applyAlignment="0" applyProtection="0"/>
    <xf numFmtId="0" fontId="9" fillId="41" borderId="10" applyNumberFormat="0" applyBorder="0" applyAlignment="0" applyProtection="0"/>
    <xf numFmtId="0" fontId="9" fillId="38" borderId="10" applyNumberFormat="0" applyBorder="0" applyAlignment="0" applyProtection="0"/>
    <xf numFmtId="0" fontId="9" fillId="37" borderId="10" applyNumberFormat="0" applyBorder="0" applyAlignment="0" applyProtection="0"/>
    <xf numFmtId="0" fontId="9" fillId="34" borderId="10" applyNumberFormat="0" applyBorder="0" applyAlignment="0" applyProtection="0"/>
    <xf numFmtId="0" fontId="9" fillId="33" borderId="10" applyNumberFormat="0" applyBorder="0" applyAlignment="0" applyProtection="0"/>
    <xf numFmtId="9" fontId="9" fillId="0" borderId="10" applyFont="0" applyFill="0" applyBorder="0" applyAlignment="0" applyProtection="0"/>
    <xf numFmtId="0" fontId="9" fillId="0" borderId="10"/>
    <xf numFmtId="0" fontId="9" fillId="0" borderId="10"/>
    <xf numFmtId="0" fontId="9" fillId="0" borderId="10"/>
    <xf numFmtId="0" fontId="9" fillId="0" borderId="10"/>
    <xf numFmtId="0" fontId="9"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33" borderId="10" applyNumberFormat="0" applyBorder="0" applyAlignment="0" applyProtection="0"/>
    <xf numFmtId="0" fontId="8" fillId="34" borderId="10" applyNumberFormat="0" applyBorder="0" applyAlignment="0" applyProtection="0"/>
    <xf numFmtId="0" fontId="8" fillId="37" borderId="10" applyNumberFormat="0" applyBorder="0" applyAlignment="0" applyProtection="0"/>
    <xf numFmtId="0" fontId="8" fillId="38" borderId="10" applyNumberFormat="0" applyBorder="0" applyAlignment="0" applyProtection="0"/>
    <xf numFmtId="0" fontId="8" fillId="41" borderId="10" applyNumberFormat="0" applyBorder="0" applyAlignment="0" applyProtection="0"/>
    <xf numFmtId="0" fontId="8" fillId="42" borderId="10" applyNumberFormat="0" applyBorder="0" applyAlignment="0" applyProtection="0"/>
    <xf numFmtId="0" fontId="8" fillId="45" borderId="10" applyNumberFormat="0" applyBorder="0" applyAlignment="0" applyProtection="0"/>
    <xf numFmtId="0" fontId="8" fillId="46" borderId="10" applyNumberFormat="0" applyBorder="0" applyAlignment="0" applyProtection="0"/>
    <xf numFmtId="0" fontId="8" fillId="49" borderId="10" applyNumberFormat="0" applyBorder="0" applyAlignment="0" applyProtection="0"/>
    <xf numFmtId="0" fontId="8" fillId="50" borderId="10" applyNumberFormat="0" applyBorder="0" applyAlignment="0" applyProtection="0"/>
    <xf numFmtId="0" fontId="8" fillId="53" borderId="10" applyNumberFormat="0" applyBorder="0" applyAlignment="0" applyProtection="0"/>
    <xf numFmtId="0" fontId="8" fillId="54" borderId="10" applyNumberFormat="0" applyBorder="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0" borderId="10"/>
    <xf numFmtId="0" fontId="8" fillId="31" borderId="56" applyNumberFormat="0" applyFont="0" applyAlignment="0" applyProtection="0"/>
    <xf numFmtId="0" fontId="8" fillId="0" borderId="10"/>
    <xf numFmtId="0" fontId="8" fillId="0" borderId="10"/>
    <xf numFmtId="0" fontId="8" fillId="0" borderId="10"/>
    <xf numFmtId="0" fontId="8" fillId="0" borderId="10"/>
    <xf numFmtId="0" fontId="8" fillId="0" borderId="10"/>
    <xf numFmtId="0" fontId="8" fillId="0" borderId="10"/>
    <xf numFmtId="0" fontId="8" fillId="54" borderId="10" applyNumberFormat="0" applyBorder="0" applyAlignment="0" applyProtection="0"/>
    <xf numFmtId="0" fontId="8" fillId="53" borderId="10" applyNumberFormat="0" applyBorder="0" applyAlignment="0" applyProtection="0"/>
    <xf numFmtId="0" fontId="8" fillId="50" borderId="10" applyNumberFormat="0" applyBorder="0" applyAlignment="0" applyProtection="0"/>
    <xf numFmtId="0" fontId="8" fillId="49" borderId="10" applyNumberFormat="0" applyBorder="0" applyAlignment="0" applyProtection="0"/>
    <xf numFmtId="0" fontId="8" fillId="46" borderId="10" applyNumberFormat="0" applyBorder="0" applyAlignment="0" applyProtection="0"/>
    <xf numFmtId="0" fontId="8" fillId="45" borderId="10" applyNumberFormat="0" applyBorder="0" applyAlignment="0" applyProtection="0"/>
    <xf numFmtId="0" fontId="8" fillId="42" borderId="10" applyNumberFormat="0" applyBorder="0" applyAlignment="0" applyProtection="0"/>
    <xf numFmtId="0" fontId="8" fillId="41" borderId="10" applyNumberFormat="0" applyBorder="0" applyAlignment="0" applyProtection="0"/>
    <xf numFmtId="0" fontId="8" fillId="38" borderId="10" applyNumberFormat="0" applyBorder="0" applyAlignment="0" applyProtection="0"/>
    <xf numFmtId="0" fontId="8" fillId="37" borderId="10" applyNumberFormat="0" applyBorder="0" applyAlignment="0" applyProtection="0"/>
    <xf numFmtId="0" fontId="8" fillId="34" borderId="10" applyNumberFormat="0" applyBorder="0" applyAlignment="0" applyProtection="0"/>
    <xf numFmtId="0" fontId="8" fillId="33" borderId="10" applyNumberFormat="0" applyBorder="0" applyAlignment="0" applyProtection="0"/>
    <xf numFmtId="9" fontId="8" fillId="0" borderId="10" applyFont="0" applyFill="0" applyBorder="0" applyAlignment="0" applyProtection="0"/>
    <xf numFmtId="0" fontId="8" fillId="0" borderId="10"/>
    <xf numFmtId="0" fontId="8" fillId="0" borderId="10"/>
    <xf numFmtId="0" fontId="8" fillId="0" borderId="10"/>
    <xf numFmtId="0" fontId="8" fillId="0" borderId="10"/>
    <xf numFmtId="0" fontId="8" fillId="0" borderId="10"/>
    <xf numFmtId="0" fontId="7" fillId="0" borderId="10"/>
    <xf numFmtId="0" fontId="7" fillId="31" borderId="56" applyNumberFormat="0" applyFont="0" applyAlignment="0" applyProtection="0"/>
    <xf numFmtId="0" fontId="7" fillId="33" borderId="10" applyNumberFormat="0" applyBorder="0" applyAlignment="0" applyProtection="0"/>
    <xf numFmtId="0" fontId="7" fillId="34" borderId="10" applyNumberFormat="0" applyBorder="0" applyAlignment="0" applyProtection="0"/>
    <xf numFmtId="0" fontId="7" fillId="37" borderId="10" applyNumberFormat="0" applyBorder="0" applyAlignment="0" applyProtection="0"/>
    <xf numFmtId="0" fontId="7" fillId="38" borderId="10" applyNumberFormat="0" applyBorder="0" applyAlignment="0" applyProtection="0"/>
    <xf numFmtId="0" fontId="7" fillId="41" borderId="10" applyNumberFormat="0" applyBorder="0" applyAlignment="0" applyProtection="0"/>
    <xf numFmtId="0" fontId="7" fillId="42" borderId="10" applyNumberFormat="0" applyBorder="0" applyAlignment="0" applyProtection="0"/>
    <xf numFmtId="0" fontId="7" fillId="45" borderId="10" applyNumberFormat="0" applyBorder="0" applyAlignment="0" applyProtection="0"/>
    <xf numFmtId="0" fontId="7" fillId="46" borderId="10" applyNumberFormat="0" applyBorder="0" applyAlignment="0" applyProtection="0"/>
    <xf numFmtId="0" fontId="7" fillId="49" borderId="10" applyNumberFormat="0" applyBorder="0" applyAlignment="0" applyProtection="0"/>
    <xf numFmtId="0" fontId="7" fillId="50" borderId="10" applyNumberFormat="0" applyBorder="0" applyAlignment="0" applyProtection="0"/>
    <xf numFmtId="0" fontId="7" fillId="53" borderId="10" applyNumberFormat="0" applyBorder="0" applyAlignment="0" applyProtection="0"/>
    <xf numFmtId="0" fontId="7" fillId="54" borderId="10" applyNumberFormat="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1" borderId="56" applyNumberFormat="0" applyFont="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54" borderId="10" applyNumberFormat="0" applyBorder="0" applyAlignment="0" applyProtection="0"/>
    <xf numFmtId="0" fontId="7" fillId="53" borderId="10" applyNumberFormat="0" applyBorder="0" applyAlignment="0" applyProtection="0"/>
    <xf numFmtId="0" fontId="7" fillId="50" borderId="10" applyNumberFormat="0" applyBorder="0" applyAlignment="0" applyProtection="0"/>
    <xf numFmtId="0" fontId="7" fillId="49" borderId="10" applyNumberFormat="0" applyBorder="0" applyAlignment="0" applyProtection="0"/>
    <xf numFmtId="0" fontId="7" fillId="46" borderId="10" applyNumberFormat="0" applyBorder="0" applyAlignment="0" applyProtection="0"/>
    <xf numFmtId="0" fontId="7" fillId="45" borderId="10" applyNumberFormat="0" applyBorder="0" applyAlignment="0" applyProtection="0"/>
    <xf numFmtId="0" fontId="7" fillId="42" borderId="10" applyNumberFormat="0" applyBorder="0" applyAlignment="0" applyProtection="0"/>
    <xf numFmtId="0" fontId="7" fillId="41" borderId="10" applyNumberFormat="0" applyBorder="0" applyAlignment="0" applyProtection="0"/>
    <xf numFmtId="0" fontId="7" fillId="38" borderId="10" applyNumberFormat="0" applyBorder="0" applyAlignment="0" applyProtection="0"/>
    <xf numFmtId="0" fontId="7" fillId="37" borderId="10" applyNumberFormat="0" applyBorder="0" applyAlignment="0" applyProtection="0"/>
    <xf numFmtId="0" fontId="7" fillId="34" borderId="10" applyNumberFormat="0" applyBorder="0" applyAlignment="0" applyProtection="0"/>
    <xf numFmtId="0" fontId="7" fillId="33" borderId="10" applyNumberFormat="0" applyBorder="0" applyAlignment="0" applyProtection="0"/>
    <xf numFmtId="9" fontId="7" fillId="0" borderId="10" applyFont="0" applyFill="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1" borderId="56" applyNumberFormat="0" applyFont="0" applyAlignment="0" applyProtection="0"/>
    <xf numFmtId="0" fontId="7" fillId="33" borderId="10" applyNumberFormat="0" applyBorder="0" applyAlignment="0" applyProtection="0"/>
    <xf numFmtId="0" fontId="7" fillId="34" borderId="10" applyNumberFormat="0" applyBorder="0" applyAlignment="0" applyProtection="0"/>
    <xf numFmtId="0" fontId="7" fillId="37" borderId="10" applyNumberFormat="0" applyBorder="0" applyAlignment="0" applyProtection="0"/>
    <xf numFmtId="0" fontId="7" fillId="38" borderId="10" applyNumberFormat="0" applyBorder="0" applyAlignment="0" applyProtection="0"/>
    <xf numFmtId="0" fontId="7" fillId="41" borderId="10" applyNumberFormat="0" applyBorder="0" applyAlignment="0" applyProtection="0"/>
    <xf numFmtId="0" fontId="7" fillId="42" borderId="10" applyNumberFormat="0" applyBorder="0" applyAlignment="0" applyProtection="0"/>
    <xf numFmtId="0" fontId="7" fillId="45" borderId="10" applyNumberFormat="0" applyBorder="0" applyAlignment="0" applyProtection="0"/>
    <xf numFmtId="0" fontId="7" fillId="46" borderId="10" applyNumberFormat="0" applyBorder="0" applyAlignment="0" applyProtection="0"/>
    <xf numFmtId="0" fontId="7" fillId="49" borderId="10" applyNumberFormat="0" applyBorder="0" applyAlignment="0" applyProtection="0"/>
    <xf numFmtId="0" fontId="7" fillId="50" borderId="10" applyNumberFormat="0" applyBorder="0" applyAlignment="0" applyProtection="0"/>
    <xf numFmtId="0" fontId="7" fillId="53" borderId="10" applyNumberFormat="0" applyBorder="0" applyAlignment="0" applyProtection="0"/>
    <xf numFmtId="0" fontId="7" fillId="54" borderId="10" applyNumberFormat="0" applyBorder="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0" borderId="10"/>
    <xf numFmtId="0" fontId="7" fillId="31" borderId="56" applyNumberFormat="0" applyFont="0" applyAlignment="0" applyProtection="0"/>
    <xf numFmtId="0" fontId="7" fillId="0" borderId="10"/>
    <xf numFmtId="0" fontId="7" fillId="0" borderId="10"/>
    <xf numFmtId="0" fontId="7" fillId="0" borderId="10"/>
    <xf numFmtId="0" fontId="7" fillId="0" borderId="10"/>
    <xf numFmtId="0" fontId="7" fillId="0" borderId="10"/>
    <xf numFmtId="0" fontId="7" fillId="0" borderId="10"/>
    <xf numFmtId="0" fontId="7" fillId="54" borderId="10" applyNumberFormat="0" applyBorder="0" applyAlignment="0" applyProtection="0"/>
    <xf numFmtId="0" fontId="7" fillId="53" borderId="10" applyNumberFormat="0" applyBorder="0" applyAlignment="0" applyProtection="0"/>
    <xf numFmtId="0" fontId="7" fillId="50" borderId="10" applyNumberFormat="0" applyBorder="0" applyAlignment="0" applyProtection="0"/>
    <xf numFmtId="0" fontId="7" fillId="49" borderId="10" applyNumberFormat="0" applyBorder="0" applyAlignment="0" applyProtection="0"/>
    <xf numFmtId="0" fontId="7" fillId="46" borderId="10" applyNumberFormat="0" applyBorder="0" applyAlignment="0" applyProtection="0"/>
    <xf numFmtId="0" fontId="7" fillId="45" borderId="10" applyNumberFormat="0" applyBorder="0" applyAlignment="0" applyProtection="0"/>
    <xf numFmtId="0" fontId="7" fillId="42" borderId="10" applyNumberFormat="0" applyBorder="0" applyAlignment="0" applyProtection="0"/>
    <xf numFmtId="0" fontId="7" fillId="41" borderId="10" applyNumberFormat="0" applyBorder="0" applyAlignment="0" applyProtection="0"/>
    <xf numFmtId="0" fontId="7" fillId="38" borderId="10" applyNumberFormat="0" applyBorder="0" applyAlignment="0" applyProtection="0"/>
    <xf numFmtId="0" fontId="7" fillId="37" borderId="10" applyNumberFormat="0" applyBorder="0" applyAlignment="0" applyProtection="0"/>
    <xf numFmtId="0" fontId="7" fillId="34" borderId="10" applyNumberFormat="0" applyBorder="0" applyAlignment="0" applyProtection="0"/>
    <xf numFmtId="0" fontId="7" fillId="33" borderId="10" applyNumberFormat="0" applyBorder="0" applyAlignment="0" applyProtection="0"/>
    <xf numFmtId="9" fontId="7" fillId="0" borderId="10" applyFont="0" applyFill="0" applyBorder="0" applyAlignment="0" applyProtection="0"/>
    <xf numFmtId="0" fontId="7" fillId="0" borderId="10"/>
    <xf numFmtId="0" fontId="7" fillId="0" borderId="10"/>
    <xf numFmtId="0" fontId="7" fillId="0" borderId="10"/>
    <xf numFmtId="0" fontId="7" fillId="0" borderId="10"/>
    <xf numFmtId="0" fontId="7" fillId="0" borderId="10"/>
    <xf numFmtId="0" fontId="6" fillId="0" borderId="10"/>
    <xf numFmtId="0" fontId="6" fillId="0" borderId="10"/>
    <xf numFmtId="9" fontId="6" fillId="0" borderId="10" applyFont="0" applyFill="0" applyBorder="0" applyAlignment="0" applyProtection="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9" fontId="6" fillId="0" borderId="10" applyFont="0" applyFill="0" applyBorder="0" applyAlignment="0" applyProtection="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31"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31" fillId="0" borderId="10"/>
    <xf numFmtId="0" fontId="90" fillId="0" borderId="10" applyNumberFormat="0" applyFill="0" applyBorder="0" applyAlignment="0" applyProtection="0"/>
    <xf numFmtId="0" fontId="6" fillId="0" borderId="10"/>
    <xf numFmtId="0" fontId="65" fillId="0" borderId="50" applyNumberFormat="0" applyFill="0" applyAlignment="0" applyProtection="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33" borderId="10" applyNumberFormat="0" applyBorder="0" applyAlignment="0" applyProtection="0"/>
    <xf numFmtId="0" fontId="6" fillId="34" borderId="10" applyNumberFormat="0" applyBorder="0" applyAlignment="0" applyProtection="0"/>
    <xf numFmtId="0" fontId="6" fillId="37" borderId="10" applyNumberFormat="0" applyBorder="0" applyAlignment="0" applyProtection="0"/>
    <xf numFmtId="0" fontId="6" fillId="38" borderId="10" applyNumberFormat="0" applyBorder="0" applyAlignment="0" applyProtection="0"/>
    <xf numFmtId="0" fontId="6" fillId="41" borderId="10" applyNumberFormat="0" applyBorder="0" applyAlignment="0" applyProtection="0"/>
    <xf numFmtId="0" fontId="6" fillId="42" borderId="10" applyNumberFormat="0" applyBorder="0" applyAlignment="0" applyProtection="0"/>
    <xf numFmtId="0" fontId="6" fillId="45" borderId="10" applyNumberFormat="0" applyBorder="0" applyAlignment="0" applyProtection="0"/>
    <xf numFmtId="0" fontId="6" fillId="46" borderId="10" applyNumberFormat="0" applyBorder="0" applyAlignment="0" applyProtection="0"/>
    <xf numFmtId="0" fontId="6" fillId="49" borderId="10" applyNumberFormat="0" applyBorder="0" applyAlignment="0" applyProtection="0"/>
    <xf numFmtId="0" fontId="6" fillId="50" borderId="10" applyNumberFormat="0" applyBorder="0" applyAlignment="0" applyProtection="0"/>
    <xf numFmtId="0" fontId="6" fillId="53" borderId="10" applyNumberFormat="0" applyBorder="0" applyAlignment="0" applyProtection="0"/>
    <xf numFmtId="0" fontId="6" fillId="54" borderId="10" applyNumberFormat="0" applyBorder="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0" borderId="10"/>
    <xf numFmtId="0" fontId="6" fillId="31" borderId="56" applyNumberFormat="0" applyFont="0" applyAlignment="0" applyProtection="0"/>
    <xf numFmtId="0" fontId="6" fillId="0" borderId="10"/>
    <xf numFmtId="0" fontId="6" fillId="0" borderId="10"/>
    <xf numFmtId="0" fontId="6" fillId="0" borderId="10"/>
    <xf numFmtId="0" fontId="6" fillId="0" borderId="10"/>
    <xf numFmtId="0" fontId="6" fillId="0" borderId="10"/>
    <xf numFmtId="0" fontId="6" fillId="0" borderId="10"/>
    <xf numFmtId="0" fontId="6" fillId="54" borderId="10" applyNumberFormat="0" applyBorder="0" applyAlignment="0" applyProtection="0"/>
    <xf numFmtId="0" fontId="6" fillId="53" borderId="10" applyNumberFormat="0" applyBorder="0" applyAlignment="0" applyProtection="0"/>
    <xf numFmtId="0" fontId="6" fillId="50" borderId="10" applyNumberFormat="0" applyBorder="0" applyAlignment="0" applyProtection="0"/>
    <xf numFmtId="0" fontId="6" fillId="49" borderId="10" applyNumberFormat="0" applyBorder="0" applyAlignment="0" applyProtection="0"/>
    <xf numFmtId="0" fontId="6" fillId="46" borderId="10" applyNumberFormat="0" applyBorder="0" applyAlignment="0" applyProtection="0"/>
    <xf numFmtId="0" fontId="6" fillId="45" borderId="10" applyNumberFormat="0" applyBorder="0" applyAlignment="0" applyProtection="0"/>
    <xf numFmtId="0" fontId="6" fillId="42" borderId="10" applyNumberFormat="0" applyBorder="0" applyAlignment="0" applyProtection="0"/>
    <xf numFmtId="0" fontId="6" fillId="41" borderId="10" applyNumberFormat="0" applyBorder="0" applyAlignment="0" applyProtection="0"/>
    <xf numFmtId="0" fontId="6" fillId="38" borderId="10" applyNumberFormat="0" applyBorder="0" applyAlignment="0" applyProtection="0"/>
    <xf numFmtId="0" fontId="6" fillId="37" borderId="10" applyNumberFormat="0" applyBorder="0" applyAlignment="0" applyProtection="0"/>
    <xf numFmtId="0" fontId="6" fillId="34" borderId="10" applyNumberFormat="0" applyBorder="0" applyAlignment="0" applyProtection="0"/>
    <xf numFmtId="0" fontId="6" fillId="33" borderId="10" applyNumberFormat="0" applyBorder="0" applyAlignment="0" applyProtection="0"/>
    <xf numFmtId="9" fontId="6" fillId="0" borderId="10" applyFont="0" applyFill="0" applyBorder="0" applyAlignment="0" applyProtection="0"/>
    <xf numFmtId="0" fontId="6" fillId="0" borderId="10"/>
    <xf numFmtId="0" fontId="6" fillId="0" borderId="10"/>
    <xf numFmtId="0" fontId="6" fillId="0" borderId="10"/>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0" fillId="24" borderId="47">
      <alignment horizontal="left" vertical="center"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6" fillId="0" borderId="10"/>
    <xf numFmtId="0" fontId="6" fillId="0" borderId="10"/>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15" fillId="0" borderId="10" applyNumberFormat="0" applyFill="0" applyBorder="0" applyProtection="0">
      <alignment vertical="top" wrapText="1"/>
    </xf>
    <xf numFmtId="0" fontId="31"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33" borderId="10" applyNumberFormat="0" applyBorder="0" applyAlignment="0" applyProtection="0"/>
    <xf numFmtId="0" fontId="5" fillId="34" borderId="10" applyNumberFormat="0" applyBorder="0" applyAlignment="0" applyProtection="0"/>
    <xf numFmtId="0" fontId="5" fillId="37" borderId="10" applyNumberFormat="0" applyBorder="0" applyAlignment="0" applyProtection="0"/>
    <xf numFmtId="0" fontId="5" fillId="38" borderId="10" applyNumberFormat="0" applyBorder="0" applyAlignment="0" applyProtection="0"/>
    <xf numFmtId="0" fontId="5" fillId="41" borderId="10" applyNumberFormat="0" applyBorder="0" applyAlignment="0" applyProtection="0"/>
    <xf numFmtId="0" fontId="5" fillId="42" borderId="10" applyNumberFormat="0" applyBorder="0" applyAlignment="0" applyProtection="0"/>
    <xf numFmtId="0" fontId="5" fillId="45" borderId="10" applyNumberFormat="0" applyBorder="0" applyAlignment="0" applyProtection="0"/>
    <xf numFmtId="0" fontId="5" fillId="46" borderId="10" applyNumberFormat="0" applyBorder="0" applyAlignment="0" applyProtection="0"/>
    <xf numFmtId="0" fontId="5" fillId="49" borderId="10" applyNumberFormat="0" applyBorder="0" applyAlignment="0" applyProtection="0"/>
    <xf numFmtId="0" fontId="5" fillId="50" borderId="10" applyNumberFormat="0" applyBorder="0" applyAlignment="0" applyProtection="0"/>
    <xf numFmtId="0" fontId="5" fillId="53" borderId="10" applyNumberFormat="0" applyBorder="0" applyAlignment="0" applyProtection="0"/>
    <xf numFmtId="0" fontId="5" fillId="54" borderId="10" applyNumberFormat="0" applyBorder="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0" borderId="10"/>
    <xf numFmtId="0" fontId="5" fillId="31" borderId="56" applyNumberFormat="0" applyFont="0" applyAlignment="0" applyProtection="0"/>
    <xf numFmtId="0" fontId="5" fillId="0" borderId="10"/>
    <xf numFmtId="0" fontId="5" fillId="0" borderId="10"/>
    <xf numFmtId="0" fontId="5" fillId="0" borderId="10"/>
    <xf numFmtId="0" fontId="5" fillId="0" borderId="10"/>
    <xf numFmtId="0" fontId="5" fillId="0" borderId="10"/>
    <xf numFmtId="0" fontId="5" fillId="0" borderId="10"/>
    <xf numFmtId="0" fontId="5" fillId="54" borderId="10" applyNumberFormat="0" applyBorder="0" applyAlignment="0" applyProtection="0"/>
    <xf numFmtId="0" fontId="5" fillId="53" borderId="10" applyNumberFormat="0" applyBorder="0" applyAlignment="0" applyProtection="0"/>
    <xf numFmtId="0" fontId="5" fillId="50" borderId="10" applyNumberFormat="0" applyBorder="0" applyAlignment="0" applyProtection="0"/>
    <xf numFmtId="0" fontId="5" fillId="49" borderId="10" applyNumberFormat="0" applyBorder="0" applyAlignment="0" applyProtection="0"/>
    <xf numFmtId="0" fontId="5" fillId="46" borderId="10" applyNumberFormat="0" applyBorder="0" applyAlignment="0" applyProtection="0"/>
    <xf numFmtId="0" fontId="5" fillId="45" borderId="10" applyNumberFormat="0" applyBorder="0" applyAlignment="0" applyProtection="0"/>
    <xf numFmtId="0" fontId="5" fillId="42" borderId="10" applyNumberFormat="0" applyBorder="0" applyAlignment="0" applyProtection="0"/>
    <xf numFmtId="0" fontId="5" fillId="41" borderId="10" applyNumberFormat="0" applyBorder="0" applyAlignment="0" applyProtection="0"/>
    <xf numFmtId="0" fontId="5" fillId="38" borderId="10" applyNumberFormat="0" applyBorder="0" applyAlignment="0" applyProtection="0"/>
    <xf numFmtId="0" fontId="5" fillId="37" borderId="10" applyNumberFormat="0" applyBorder="0" applyAlignment="0" applyProtection="0"/>
    <xf numFmtId="0" fontId="5" fillId="34" borderId="10" applyNumberFormat="0" applyBorder="0" applyAlignment="0" applyProtection="0"/>
    <xf numFmtId="0" fontId="5" fillId="33" borderId="10" applyNumberFormat="0" applyBorder="0" applyAlignment="0" applyProtection="0"/>
    <xf numFmtId="9" fontId="5" fillId="0" borderId="10" applyFont="0" applyFill="0" applyBorder="0" applyAlignment="0" applyProtection="0"/>
    <xf numFmtId="0" fontId="5" fillId="0" borderId="10"/>
    <xf numFmtId="0" fontId="5" fillId="0" borderId="10"/>
    <xf numFmtId="0" fontId="5" fillId="0" borderId="10"/>
    <xf numFmtId="0" fontId="5" fillId="0" borderId="10"/>
    <xf numFmtId="0" fontId="5"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92" fillId="0" borderId="10" applyNumberFormat="0" applyFill="0" applyBorder="0" applyAlignment="0" applyProtection="0">
      <alignment vertical="top"/>
      <protection locked="0"/>
    </xf>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33" borderId="10" applyNumberFormat="0" applyBorder="0" applyAlignment="0" applyProtection="0"/>
    <xf numFmtId="0" fontId="4" fillId="34" borderId="10" applyNumberFormat="0" applyBorder="0" applyAlignment="0" applyProtection="0"/>
    <xf numFmtId="0" fontId="4" fillId="37" borderId="10" applyNumberFormat="0" applyBorder="0" applyAlignment="0" applyProtection="0"/>
    <xf numFmtId="0" fontId="4" fillId="38" borderId="10" applyNumberFormat="0" applyBorder="0" applyAlignment="0" applyProtection="0"/>
    <xf numFmtId="0" fontId="4" fillId="41" borderId="10" applyNumberFormat="0" applyBorder="0" applyAlignment="0" applyProtection="0"/>
    <xf numFmtId="0" fontId="4" fillId="42" borderId="10" applyNumberFormat="0" applyBorder="0" applyAlignment="0" applyProtection="0"/>
    <xf numFmtId="0" fontId="4" fillId="45" borderId="10" applyNumberFormat="0" applyBorder="0" applyAlignment="0" applyProtection="0"/>
    <xf numFmtId="0" fontId="4" fillId="46" borderId="10" applyNumberFormat="0" applyBorder="0" applyAlignment="0" applyProtection="0"/>
    <xf numFmtId="0" fontId="4" fillId="49" borderId="10" applyNumberFormat="0" applyBorder="0" applyAlignment="0" applyProtection="0"/>
    <xf numFmtId="0" fontId="4" fillId="50" borderId="10" applyNumberFormat="0" applyBorder="0" applyAlignment="0" applyProtection="0"/>
    <xf numFmtId="0" fontId="4" fillId="53" borderId="10" applyNumberFormat="0" applyBorder="0" applyAlignment="0" applyProtection="0"/>
    <xf numFmtId="0" fontId="4" fillId="54" borderId="10" applyNumberFormat="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0" fontId="4" fillId="31" borderId="56" applyNumberFormat="0" applyFont="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54" borderId="10" applyNumberFormat="0" applyBorder="0" applyAlignment="0" applyProtection="0"/>
    <xf numFmtId="0" fontId="4" fillId="53" borderId="10" applyNumberFormat="0" applyBorder="0" applyAlignment="0" applyProtection="0"/>
    <xf numFmtId="0" fontId="4" fillId="50" borderId="10" applyNumberFormat="0" applyBorder="0" applyAlignment="0" applyProtection="0"/>
    <xf numFmtId="0" fontId="4" fillId="49" borderId="10" applyNumberFormat="0" applyBorder="0" applyAlignment="0" applyProtection="0"/>
    <xf numFmtId="0" fontId="4" fillId="46" borderId="10" applyNumberFormat="0" applyBorder="0" applyAlignment="0" applyProtection="0"/>
    <xf numFmtId="0" fontId="4" fillId="45" borderId="10" applyNumberFormat="0" applyBorder="0" applyAlignment="0" applyProtection="0"/>
    <xf numFmtId="0" fontId="4" fillId="42" borderId="10" applyNumberFormat="0" applyBorder="0" applyAlignment="0" applyProtection="0"/>
    <xf numFmtId="0" fontId="4" fillId="41" borderId="10" applyNumberFormat="0" applyBorder="0" applyAlignment="0" applyProtection="0"/>
    <xf numFmtId="0" fontId="4" fillId="38" borderId="10" applyNumberFormat="0" applyBorder="0" applyAlignment="0" applyProtection="0"/>
    <xf numFmtId="0" fontId="4" fillId="37" borderId="10" applyNumberFormat="0" applyBorder="0" applyAlignment="0" applyProtection="0"/>
    <xf numFmtId="0" fontId="4" fillId="34" borderId="10" applyNumberFormat="0" applyBorder="0" applyAlignment="0" applyProtection="0"/>
    <xf numFmtId="0" fontId="4" fillId="33" borderId="10" applyNumberFormat="0" applyBorder="0" applyAlignment="0" applyProtection="0"/>
    <xf numFmtId="9" fontId="4" fillId="0" borderId="10" applyFont="0" applyFill="0" applyBorder="0" applyAlignment="0" applyProtection="0"/>
    <xf numFmtId="0" fontId="4" fillId="0" borderId="10"/>
    <xf numFmtId="0" fontId="4" fillId="0" borderId="10"/>
    <xf numFmtId="0" fontId="4" fillId="0" borderId="10"/>
    <xf numFmtId="0" fontId="4" fillId="0" borderId="10"/>
    <xf numFmtId="0" fontId="4" fillId="0" borderId="10"/>
    <xf numFmtId="0" fontId="4" fillId="0" borderId="10"/>
    <xf numFmtId="0" fontId="4" fillId="0" borderId="10"/>
    <xf numFmtId="9" fontId="4" fillId="0" borderId="10" applyFont="0" applyFill="0" applyBorder="0" applyAlignment="0" applyProtection="0"/>
    <xf numFmtId="0" fontId="4" fillId="0" borderId="10"/>
    <xf numFmtId="0" fontId="3" fillId="0" borderId="10"/>
    <xf numFmtId="0" fontId="3" fillId="0" borderId="10"/>
    <xf numFmtId="9" fontId="3" fillId="0" borderId="10" applyFont="0" applyFill="0" applyBorder="0" applyAlignment="0" applyProtection="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9" fontId="3" fillId="0" borderId="10" applyFont="0" applyFill="0" applyBorder="0" applyAlignment="0" applyProtection="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33" borderId="10" applyNumberFormat="0" applyBorder="0" applyAlignment="0" applyProtection="0"/>
    <xf numFmtId="0" fontId="3" fillId="34" borderId="10" applyNumberFormat="0" applyBorder="0" applyAlignment="0" applyProtection="0"/>
    <xf numFmtId="0" fontId="3" fillId="37" borderId="10" applyNumberFormat="0" applyBorder="0" applyAlignment="0" applyProtection="0"/>
    <xf numFmtId="0" fontId="3" fillId="38" borderId="10" applyNumberFormat="0" applyBorder="0" applyAlignment="0" applyProtection="0"/>
    <xf numFmtId="0" fontId="3" fillId="41" borderId="10" applyNumberFormat="0" applyBorder="0" applyAlignment="0" applyProtection="0"/>
    <xf numFmtId="0" fontId="3" fillId="42" borderId="10" applyNumberFormat="0" applyBorder="0" applyAlignment="0" applyProtection="0"/>
    <xf numFmtId="0" fontId="3" fillId="45" borderId="10" applyNumberFormat="0" applyBorder="0" applyAlignment="0" applyProtection="0"/>
    <xf numFmtId="0" fontId="3" fillId="46" borderId="10" applyNumberFormat="0" applyBorder="0" applyAlignment="0" applyProtection="0"/>
    <xf numFmtId="0" fontId="3" fillId="49" borderId="10" applyNumberFormat="0" applyBorder="0" applyAlignment="0" applyProtection="0"/>
    <xf numFmtId="0" fontId="3" fillId="50" borderId="10" applyNumberFormat="0" applyBorder="0" applyAlignment="0" applyProtection="0"/>
    <xf numFmtId="0" fontId="3" fillId="53" borderId="10" applyNumberFormat="0" applyBorder="0" applyAlignment="0" applyProtection="0"/>
    <xf numFmtId="0" fontId="3" fillId="54" borderId="10" applyNumberFormat="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3" fillId="31" borderId="56" applyNumberFormat="0" applyFont="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54" borderId="10" applyNumberFormat="0" applyBorder="0" applyAlignment="0" applyProtection="0"/>
    <xf numFmtId="0" fontId="3" fillId="53" borderId="10" applyNumberFormat="0" applyBorder="0" applyAlignment="0" applyProtection="0"/>
    <xf numFmtId="0" fontId="3" fillId="50" borderId="10" applyNumberFormat="0" applyBorder="0" applyAlignment="0" applyProtection="0"/>
    <xf numFmtId="0" fontId="3" fillId="49" borderId="10" applyNumberFormat="0" applyBorder="0" applyAlignment="0" applyProtection="0"/>
    <xf numFmtId="0" fontId="3" fillId="46" borderId="10" applyNumberFormat="0" applyBorder="0" applyAlignment="0" applyProtection="0"/>
    <xf numFmtId="0" fontId="3" fillId="45" borderId="10" applyNumberFormat="0" applyBorder="0" applyAlignment="0" applyProtection="0"/>
    <xf numFmtId="0" fontId="3" fillId="42" borderId="10" applyNumberFormat="0" applyBorder="0" applyAlignment="0" applyProtection="0"/>
    <xf numFmtId="0" fontId="3" fillId="41" borderId="10" applyNumberFormat="0" applyBorder="0" applyAlignment="0" applyProtection="0"/>
    <xf numFmtId="0" fontId="3" fillId="38" borderId="10" applyNumberFormat="0" applyBorder="0" applyAlignment="0" applyProtection="0"/>
    <xf numFmtId="0" fontId="3" fillId="37" borderId="10" applyNumberFormat="0" applyBorder="0" applyAlignment="0" applyProtection="0"/>
    <xf numFmtId="0" fontId="3" fillId="34" borderId="10" applyNumberFormat="0" applyBorder="0" applyAlignment="0" applyProtection="0"/>
    <xf numFmtId="0" fontId="3" fillId="33" borderId="10" applyNumberFormat="0" applyBorder="0" applyAlignment="0" applyProtection="0"/>
    <xf numFmtId="9" fontId="3" fillId="0" borderId="10" applyFont="0" applyFill="0" applyBorder="0" applyAlignment="0" applyProtection="0"/>
    <xf numFmtId="0" fontId="3" fillId="0" borderId="10"/>
    <xf numFmtId="0" fontId="3" fillId="0" borderId="10"/>
    <xf numFmtId="0" fontId="3" fillId="0" borderId="10"/>
    <xf numFmtId="0" fontId="3" fillId="0" borderId="10"/>
    <xf numFmtId="0" fontId="3" fillId="0" borderId="10"/>
    <xf numFmtId="0" fontId="3" fillId="0" borderId="10"/>
    <xf numFmtId="0" fontId="3" fillId="0" borderId="10"/>
    <xf numFmtId="0" fontId="2" fillId="0" borderId="10"/>
    <xf numFmtId="0" fontId="2" fillId="0" borderId="10"/>
    <xf numFmtId="9" fontId="2" fillId="0" borderId="10" applyFont="0" applyFill="0" applyBorder="0" applyAlignment="0" applyProtection="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9" fontId="2" fillId="0" borderId="10" applyFont="0" applyFill="0" applyBorder="0" applyAlignment="0" applyProtection="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33" borderId="10" applyNumberFormat="0" applyBorder="0" applyAlignment="0" applyProtection="0"/>
    <xf numFmtId="0" fontId="2" fillId="34" borderId="10" applyNumberFormat="0" applyBorder="0" applyAlignment="0" applyProtection="0"/>
    <xf numFmtId="0" fontId="2" fillId="37" borderId="10" applyNumberFormat="0" applyBorder="0" applyAlignment="0" applyProtection="0"/>
    <xf numFmtId="0" fontId="2" fillId="38" borderId="10" applyNumberFormat="0" applyBorder="0" applyAlignment="0" applyProtection="0"/>
    <xf numFmtId="0" fontId="2" fillId="41" borderId="10" applyNumberFormat="0" applyBorder="0" applyAlignment="0" applyProtection="0"/>
    <xf numFmtId="0" fontId="2" fillId="42" borderId="10" applyNumberFormat="0" applyBorder="0" applyAlignment="0" applyProtection="0"/>
    <xf numFmtId="0" fontId="2" fillId="45" borderId="10" applyNumberFormat="0" applyBorder="0" applyAlignment="0" applyProtection="0"/>
    <xf numFmtId="0" fontId="2" fillId="46" borderId="10" applyNumberFormat="0" applyBorder="0" applyAlignment="0" applyProtection="0"/>
    <xf numFmtId="0" fontId="2" fillId="49" borderId="10" applyNumberFormat="0" applyBorder="0" applyAlignment="0" applyProtection="0"/>
    <xf numFmtId="0" fontId="2" fillId="50" borderId="10" applyNumberFormat="0" applyBorder="0" applyAlignment="0" applyProtection="0"/>
    <xf numFmtId="0" fontId="2" fillId="53" borderId="10" applyNumberFormat="0" applyBorder="0" applyAlignment="0" applyProtection="0"/>
    <xf numFmtId="0" fontId="2" fillId="54" borderId="10" applyNumberFormat="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2" fillId="31" borderId="56" applyNumberFormat="0" applyFont="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54" borderId="10" applyNumberFormat="0" applyBorder="0" applyAlignment="0" applyProtection="0"/>
    <xf numFmtId="0" fontId="2" fillId="53" borderId="10" applyNumberFormat="0" applyBorder="0" applyAlignment="0" applyProtection="0"/>
    <xf numFmtId="0" fontId="2" fillId="50" borderId="10" applyNumberFormat="0" applyBorder="0" applyAlignment="0" applyProtection="0"/>
    <xf numFmtId="0" fontId="2" fillId="49" borderId="10" applyNumberFormat="0" applyBorder="0" applyAlignment="0" applyProtection="0"/>
    <xf numFmtId="0" fontId="2" fillId="46" borderId="10" applyNumberFormat="0" applyBorder="0" applyAlignment="0" applyProtection="0"/>
    <xf numFmtId="0" fontId="2" fillId="45" borderId="10" applyNumberFormat="0" applyBorder="0" applyAlignment="0" applyProtection="0"/>
    <xf numFmtId="0" fontId="2" fillId="42" borderId="10" applyNumberFormat="0" applyBorder="0" applyAlignment="0" applyProtection="0"/>
    <xf numFmtId="0" fontId="2" fillId="41" borderId="10" applyNumberFormat="0" applyBorder="0" applyAlignment="0" applyProtection="0"/>
    <xf numFmtId="0" fontId="2" fillId="38" borderId="10" applyNumberFormat="0" applyBorder="0" applyAlignment="0" applyProtection="0"/>
    <xf numFmtId="0" fontId="2" fillId="37" borderId="10" applyNumberFormat="0" applyBorder="0" applyAlignment="0" applyProtection="0"/>
    <xf numFmtId="0" fontId="2" fillId="34" borderId="10" applyNumberFormat="0" applyBorder="0" applyAlignment="0" applyProtection="0"/>
    <xf numFmtId="0" fontId="2" fillId="33" borderId="10" applyNumberFormat="0" applyBorder="0" applyAlignment="0" applyProtection="0"/>
    <xf numFmtId="9" fontId="2" fillId="0" borderId="10" applyFont="0" applyFill="0" applyBorder="0" applyAlignment="0" applyProtection="0"/>
    <xf numFmtId="0" fontId="2" fillId="0" borderId="10"/>
    <xf numFmtId="0" fontId="2" fillId="0" borderId="10"/>
    <xf numFmtId="0" fontId="2" fillId="0" borderId="10"/>
    <xf numFmtId="0" fontId="2" fillId="0" borderId="10"/>
    <xf numFmtId="0" fontId="2" fillId="0" borderId="10"/>
    <xf numFmtId="0" fontId="2" fillId="0" borderId="10"/>
    <xf numFmtId="0" fontId="2"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33" borderId="10" applyNumberFormat="0" applyBorder="0" applyAlignment="0" applyProtection="0"/>
    <xf numFmtId="0" fontId="1" fillId="34" borderId="10" applyNumberFormat="0" applyBorder="0" applyAlignment="0" applyProtection="0"/>
    <xf numFmtId="0" fontId="1" fillId="37" borderId="10" applyNumberFormat="0" applyBorder="0" applyAlignment="0" applyProtection="0"/>
    <xf numFmtId="0" fontId="1" fillId="38" borderId="10" applyNumberFormat="0" applyBorder="0" applyAlignment="0" applyProtection="0"/>
    <xf numFmtId="0" fontId="1" fillId="41" borderId="10" applyNumberFormat="0" applyBorder="0" applyAlignment="0" applyProtection="0"/>
    <xf numFmtId="0" fontId="1" fillId="42" borderId="10" applyNumberFormat="0" applyBorder="0" applyAlignment="0" applyProtection="0"/>
    <xf numFmtId="0" fontId="1" fillId="45" borderId="10" applyNumberFormat="0" applyBorder="0" applyAlignment="0" applyProtection="0"/>
    <xf numFmtId="0" fontId="1" fillId="46" borderId="10" applyNumberFormat="0" applyBorder="0" applyAlignment="0" applyProtection="0"/>
    <xf numFmtId="0" fontId="1" fillId="49" borderId="10" applyNumberFormat="0" applyBorder="0" applyAlignment="0" applyProtection="0"/>
    <xf numFmtId="0" fontId="1" fillId="50" borderId="10" applyNumberFormat="0" applyBorder="0" applyAlignment="0" applyProtection="0"/>
    <xf numFmtId="0" fontId="1" fillId="53" borderId="10" applyNumberFormat="0" applyBorder="0" applyAlignment="0" applyProtection="0"/>
    <xf numFmtId="0" fontId="1" fillId="54" borderId="10" applyNumberFormat="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0" fontId="1" fillId="31" borderId="56" applyNumberFormat="0" applyFont="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54" borderId="10" applyNumberFormat="0" applyBorder="0" applyAlignment="0" applyProtection="0"/>
    <xf numFmtId="0" fontId="1" fillId="53" borderId="10" applyNumberFormat="0" applyBorder="0" applyAlignment="0" applyProtection="0"/>
    <xf numFmtId="0" fontId="1" fillId="50" borderId="10" applyNumberFormat="0" applyBorder="0" applyAlignment="0" applyProtection="0"/>
    <xf numFmtId="0" fontId="1" fillId="49" borderId="10" applyNumberFormat="0" applyBorder="0" applyAlignment="0" applyProtection="0"/>
    <xf numFmtId="0" fontId="1" fillId="46" borderId="10" applyNumberFormat="0" applyBorder="0" applyAlignment="0" applyProtection="0"/>
    <xf numFmtId="0" fontId="1" fillId="45" borderId="10" applyNumberFormat="0" applyBorder="0" applyAlignment="0" applyProtection="0"/>
    <xf numFmtId="0" fontId="1" fillId="42" borderId="10" applyNumberFormat="0" applyBorder="0" applyAlignment="0" applyProtection="0"/>
    <xf numFmtId="0" fontId="1" fillId="41" borderId="10" applyNumberFormat="0" applyBorder="0" applyAlignment="0" applyProtection="0"/>
    <xf numFmtId="0" fontId="1" fillId="38" borderId="10" applyNumberFormat="0" applyBorder="0" applyAlignment="0" applyProtection="0"/>
    <xf numFmtId="0" fontId="1" fillId="37" borderId="10" applyNumberFormat="0" applyBorder="0" applyAlignment="0" applyProtection="0"/>
    <xf numFmtId="0" fontId="1" fillId="34" borderId="10" applyNumberFormat="0" applyBorder="0" applyAlignment="0" applyProtection="0"/>
    <xf numFmtId="0" fontId="1" fillId="33" borderId="10" applyNumberFormat="0" applyBorder="0" applyAlignment="0" applyProtection="0"/>
    <xf numFmtId="9" fontId="1" fillId="0" borderId="10" applyFont="0" applyFill="0" applyBorder="0" applyAlignment="0" applyProtection="0"/>
    <xf numFmtId="0" fontId="1" fillId="0" borderId="10"/>
    <xf numFmtId="0" fontId="1" fillId="0" borderId="10"/>
    <xf numFmtId="0" fontId="1" fillId="0" borderId="10"/>
    <xf numFmtId="0" fontId="1" fillId="0" borderId="10"/>
    <xf numFmtId="0" fontId="1" fillId="0" borderId="10"/>
    <xf numFmtId="0" fontId="1" fillId="0" borderId="10"/>
    <xf numFmtId="0" fontId="1" fillId="0" borderId="10"/>
    <xf numFmtId="9" fontId="1" fillId="0" borderId="10" applyFont="0" applyFill="0" applyBorder="0" applyAlignment="0" applyProtection="0"/>
    <xf numFmtId="0" fontId="1" fillId="0" borderId="10"/>
  </cellStyleXfs>
  <cellXfs count="1613">
    <xf numFmtId="0" fontId="0" fillId="0" borderId="0" xfId="0" applyFont="1" applyAlignment="1">
      <alignment vertical="top" wrapText="1"/>
    </xf>
    <xf numFmtId="0" fontId="16" fillId="0" borderId="1" xfId="0" applyNumberFormat="1" applyFont="1" applyBorder="1" applyAlignment="1"/>
    <xf numFmtId="1" fontId="16" fillId="0" borderId="1" xfId="0" applyNumberFormat="1" applyFont="1" applyBorder="1" applyAlignment="1"/>
    <xf numFmtId="0" fontId="18" fillId="0" borderId="1" xfId="0" applyNumberFormat="1" applyFont="1" applyBorder="1" applyAlignment="1">
      <alignment horizontal="justify" vertical="top" wrapText="1"/>
    </xf>
    <xf numFmtId="0" fontId="19" fillId="0" borderId="1" xfId="0" applyNumberFormat="1" applyFont="1" applyBorder="1" applyAlignment="1">
      <alignment horizontal="center" vertical="top" wrapText="1"/>
    </xf>
    <xf numFmtId="0" fontId="19" fillId="2" borderId="1" xfId="0" applyNumberFormat="1" applyFont="1" applyFill="1" applyBorder="1" applyAlignment="1">
      <alignment horizontal="center" wrapText="1"/>
    </xf>
    <xf numFmtId="0" fontId="18" fillId="2" borderId="1" xfId="0" applyNumberFormat="1" applyFont="1" applyFill="1" applyBorder="1" applyAlignment="1">
      <alignment horizontal="center" wrapText="1"/>
    </xf>
    <xf numFmtId="0" fontId="19" fillId="2" borderId="1" xfId="0" applyNumberFormat="1" applyFont="1" applyFill="1" applyBorder="1" applyAlignment="1">
      <alignment horizontal="center"/>
    </xf>
    <xf numFmtId="1" fontId="19" fillId="2" borderId="1" xfId="0" applyNumberFormat="1" applyFont="1" applyFill="1" applyBorder="1" applyAlignment="1">
      <alignment horizontal="center"/>
    </xf>
    <xf numFmtId="1" fontId="16" fillId="2" borderId="1" xfId="0" applyNumberFormat="1" applyFont="1" applyFill="1" applyBorder="1" applyAlignment="1">
      <alignment horizontal="center"/>
    </xf>
    <xf numFmtId="1" fontId="19" fillId="2" borderId="1" xfId="0" applyNumberFormat="1" applyFont="1" applyFill="1" applyBorder="1" applyAlignment="1">
      <alignment horizontal="center" wrapText="1"/>
    </xf>
    <xf numFmtId="1" fontId="18" fillId="2" borderId="1" xfId="0" applyNumberFormat="1" applyFont="1" applyFill="1" applyBorder="1" applyAlignment="1">
      <alignment horizontal="center" wrapText="1"/>
    </xf>
    <xf numFmtId="0" fontId="18" fillId="0" borderId="1" xfId="0" applyNumberFormat="1" applyFont="1" applyBorder="1" applyAlignment="1">
      <alignment horizontal="left" vertical="top" wrapText="1"/>
    </xf>
    <xf numFmtId="0" fontId="19" fillId="0" borderId="1" xfId="0" applyNumberFormat="1" applyFont="1" applyBorder="1" applyAlignment="1">
      <alignment horizontal="left" vertical="top" wrapText="1"/>
    </xf>
    <xf numFmtId="1" fontId="16" fillId="2" borderId="1" xfId="0" applyNumberFormat="1" applyFont="1" applyFill="1" applyBorder="1" applyAlignment="1"/>
    <xf numFmtId="0" fontId="18" fillId="0" borderId="1" xfId="0" applyNumberFormat="1" applyFont="1" applyBorder="1" applyAlignment="1">
      <alignment horizontal="left" wrapText="1"/>
    </xf>
    <xf numFmtId="0" fontId="23" fillId="2" borderId="1" xfId="0" applyNumberFormat="1" applyFont="1" applyFill="1" applyBorder="1" applyAlignment="1">
      <alignment horizontal="center" wrapText="1"/>
    </xf>
    <xf numFmtId="0" fontId="24" fillId="0" borderId="1" xfId="0" applyNumberFormat="1" applyFont="1" applyBorder="1" applyAlignment="1">
      <alignment horizontal="center" wrapText="1"/>
    </xf>
    <xf numFmtId="0" fontId="18" fillId="0" borderId="1" xfId="0" applyNumberFormat="1" applyFont="1" applyBorder="1" applyAlignment="1">
      <alignment horizontal="justify" wrapText="1"/>
    </xf>
    <xf numFmtId="0" fontId="19" fillId="0" borderId="1" xfId="0" applyNumberFormat="1" applyFont="1" applyBorder="1" applyAlignment="1">
      <alignment horizontal="center" wrapText="1"/>
    </xf>
    <xf numFmtId="0" fontId="18" fillId="2" borderId="1" xfId="0" applyNumberFormat="1" applyFont="1" applyFill="1" applyBorder="1" applyAlignment="1">
      <alignment horizontal="left" wrapText="1"/>
    </xf>
    <xf numFmtId="0" fontId="19" fillId="0" borderId="1" xfId="0" applyNumberFormat="1" applyFont="1" applyBorder="1" applyAlignment="1">
      <alignment horizontal="left" wrapText="1"/>
    </xf>
    <xf numFmtId="1" fontId="18" fillId="2" borderId="1" xfId="0" applyNumberFormat="1" applyFont="1" applyFill="1" applyBorder="1" applyAlignment="1">
      <alignment horizontal="left" wrapText="1"/>
    </xf>
    <xf numFmtId="1" fontId="18" fillId="0" borderId="1" xfId="0" applyNumberFormat="1" applyFont="1" applyBorder="1" applyAlignment="1">
      <alignment horizontal="left" wrapText="1"/>
    </xf>
    <xf numFmtId="0" fontId="25" fillId="2" borderId="1" xfId="0" applyFont="1" applyFill="1" applyBorder="1" applyAlignment="1">
      <alignment horizontal="center" wrapText="1"/>
    </xf>
    <xf numFmtId="0" fontId="15" fillId="0" borderId="0" xfId="0" applyNumberFormat="1" applyFont="1" applyAlignment="1">
      <alignment vertical="top" wrapText="1"/>
    </xf>
    <xf numFmtId="1" fontId="19" fillId="2" borderId="7" xfId="0" applyNumberFormat="1" applyFont="1" applyFill="1" applyBorder="1" applyAlignment="1">
      <alignment horizontal="center" wrapText="1"/>
    </xf>
    <xf numFmtId="0" fontId="27" fillId="0" borderId="0" xfId="0" applyNumberFormat="1" applyFont="1" applyAlignment="1">
      <alignment vertical="top" wrapText="1"/>
    </xf>
    <xf numFmtId="0" fontId="28" fillId="0" borderId="0" xfId="0" applyNumberFormat="1" applyFont="1" applyAlignment="1">
      <alignment vertical="top" wrapText="1"/>
    </xf>
    <xf numFmtId="0" fontId="29" fillId="0" borderId="15" xfId="0" applyNumberFormat="1" applyFont="1" applyBorder="1" applyAlignment="1">
      <alignment vertical="top" wrapText="1"/>
    </xf>
    <xf numFmtId="0" fontId="29" fillId="0" borderId="0" xfId="0" applyNumberFormat="1" applyFont="1" applyAlignment="1">
      <alignment vertical="top" wrapText="1"/>
    </xf>
    <xf numFmtId="0" fontId="27" fillId="4" borderId="15" xfId="0" applyNumberFormat="1" applyFont="1" applyFill="1" applyBorder="1" applyAlignment="1">
      <alignment vertical="top" wrapText="1"/>
    </xf>
    <xf numFmtId="0" fontId="28" fillId="4" borderId="15" xfId="0" applyNumberFormat="1" applyFont="1" applyFill="1" applyBorder="1" applyAlignment="1">
      <alignment vertical="top" wrapText="1"/>
    </xf>
    <xf numFmtId="0" fontId="29" fillId="4" borderId="15" xfId="0" applyNumberFormat="1" applyFont="1" applyFill="1" applyBorder="1" applyAlignment="1">
      <alignment vertical="top" wrapText="1"/>
    </xf>
    <xf numFmtId="0" fontId="29" fillId="4" borderId="20" xfId="0" applyNumberFormat="1" applyFont="1" applyFill="1" applyBorder="1" applyAlignment="1">
      <alignment vertical="top" wrapText="1"/>
    </xf>
    <xf numFmtId="0" fontId="27" fillId="4" borderId="15" xfId="0" applyNumberFormat="1" applyFont="1" applyFill="1" applyBorder="1" applyAlignment="1">
      <alignment horizontal="center" vertical="top" wrapText="1"/>
    </xf>
    <xf numFmtId="1" fontId="18" fillId="4" borderId="1" xfId="0" applyNumberFormat="1" applyFont="1" applyFill="1" applyBorder="1" applyAlignment="1">
      <alignment horizontal="center" wrapText="1"/>
    </xf>
    <xf numFmtId="0" fontId="18" fillId="4" borderId="1" xfId="0" applyNumberFormat="1" applyFont="1" applyFill="1" applyBorder="1" applyAlignment="1">
      <alignment horizontal="center" wrapText="1"/>
    </xf>
    <xf numFmtId="1" fontId="19" fillId="4" borderId="1" xfId="0" applyNumberFormat="1" applyFont="1" applyFill="1" applyBorder="1" applyAlignment="1">
      <alignment horizontal="center" wrapText="1"/>
    </xf>
    <xf numFmtId="0" fontId="19" fillId="4" borderId="1" xfId="0" applyNumberFormat="1" applyFont="1" applyFill="1" applyBorder="1" applyAlignment="1">
      <alignment horizontal="center" wrapText="1"/>
    </xf>
    <xf numFmtId="1" fontId="19" fillId="4" borderId="1" xfId="0" applyNumberFormat="1" applyFont="1" applyFill="1" applyBorder="1" applyAlignment="1">
      <alignment horizontal="center"/>
    </xf>
    <xf numFmtId="1" fontId="19" fillId="4" borderId="7" xfId="0" applyNumberFormat="1" applyFont="1" applyFill="1" applyBorder="1" applyAlignment="1">
      <alignment horizontal="center" wrapText="1"/>
    </xf>
    <xf numFmtId="1" fontId="19" fillId="4" borderId="15" xfId="0" applyNumberFormat="1" applyFont="1" applyFill="1" applyBorder="1" applyAlignment="1">
      <alignment horizontal="center" wrapText="1"/>
    </xf>
    <xf numFmtId="0" fontId="20" fillId="4" borderId="1" xfId="0" applyNumberFormat="1" applyFont="1" applyFill="1" applyBorder="1" applyAlignment="1">
      <alignment horizontal="center" wrapText="1"/>
    </xf>
    <xf numFmtId="1" fontId="21" fillId="4" borderId="1" xfId="0" applyNumberFormat="1" applyFont="1" applyFill="1" applyBorder="1" applyAlignment="1">
      <alignment horizontal="center" wrapText="1"/>
    </xf>
    <xf numFmtId="0" fontId="21" fillId="4" borderId="1" xfId="0" applyNumberFormat="1" applyFont="1" applyFill="1" applyBorder="1" applyAlignment="1">
      <alignment horizontal="center"/>
    </xf>
    <xf numFmtId="0" fontId="29" fillId="0" borderId="15" xfId="0" applyNumberFormat="1" applyFont="1" applyBorder="1" applyAlignment="1">
      <alignment horizontal="center" vertical="top" wrapText="1"/>
    </xf>
    <xf numFmtId="1" fontId="16" fillId="4" borderId="1" xfId="0" applyNumberFormat="1" applyFont="1" applyFill="1" applyBorder="1" applyAlignment="1"/>
    <xf numFmtId="0" fontId="20" fillId="4" borderId="1" xfId="0" applyNumberFormat="1" applyFont="1" applyFill="1" applyBorder="1" applyAlignment="1">
      <alignment horizontal="center" vertical="top" wrapText="1"/>
    </xf>
    <xf numFmtId="1" fontId="21" fillId="4" borderId="1" xfId="0" applyNumberFormat="1" applyFont="1" applyFill="1" applyBorder="1" applyAlignment="1">
      <alignment horizontal="center"/>
    </xf>
    <xf numFmtId="0" fontId="22" fillId="4" borderId="1" xfId="0" applyNumberFormat="1" applyFont="1" applyFill="1" applyBorder="1" applyAlignment="1">
      <alignment horizontal="center"/>
    </xf>
    <xf numFmtId="0" fontId="18" fillId="0" borderId="1" xfId="0" applyNumberFormat="1" applyFont="1" applyBorder="1" applyAlignment="1"/>
    <xf numFmtId="0" fontId="27" fillId="0" borderId="15" xfId="0" applyNumberFormat="1" applyFont="1" applyBorder="1" applyAlignment="1">
      <alignment horizontal="center" wrapText="1"/>
    </xf>
    <xf numFmtId="0" fontId="29" fillId="0" borderId="15" xfId="0" applyNumberFormat="1" applyFont="1" applyBorder="1" applyAlignment="1">
      <alignment horizontal="center" wrapText="1"/>
    </xf>
    <xf numFmtId="0" fontId="19" fillId="2" borderId="3" xfId="0" applyNumberFormat="1" applyFont="1" applyFill="1" applyBorder="1" applyAlignment="1">
      <alignment horizontal="center" wrapText="1"/>
    </xf>
    <xf numFmtId="1" fontId="18" fillId="2" borderId="3" xfId="0" applyNumberFormat="1" applyFont="1" applyFill="1" applyBorder="1" applyAlignment="1">
      <alignment horizontal="center" wrapText="1"/>
    </xf>
    <xf numFmtId="1" fontId="19" fillId="2" borderId="3" xfId="0" applyNumberFormat="1" applyFont="1" applyFill="1" applyBorder="1" applyAlignment="1">
      <alignment horizontal="center"/>
    </xf>
    <xf numFmtId="1" fontId="19" fillId="2" borderId="3" xfId="0" applyNumberFormat="1" applyFont="1" applyFill="1" applyBorder="1" applyAlignment="1">
      <alignment horizontal="center" wrapText="1"/>
    </xf>
    <xf numFmtId="1" fontId="19" fillId="2" borderId="13" xfId="0" applyNumberFormat="1" applyFont="1" applyFill="1" applyBorder="1" applyAlignment="1">
      <alignment horizontal="center" wrapText="1"/>
    </xf>
    <xf numFmtId="0" fontId="29" fillId="0" borderId="18" xfId="0" applyNumberFormat="1" applyFont="1" applyBorder="1" applyAlignment="1">
      <alignment vertical="top" wrapText="1"/>
    </xf>
    <xf numFmtId="0" fontId="16" fillId="0" borderId="5" xfId="0" applyNumberFormat="1" applyFont="1" applyBorder="1" applyAlignment="1"/>
    <xf numFmtId="0" fontId="18" fillId="0" borderId="5" xfId="0" applyNumberFormat="1" applyFont="1" applyBorder="1" applyAlignment="1">
      <alignment horizontal="left" wrapText="1"/>
    </xf>
    <xf numFmtId="0" fontId="19" fillId="2" borderId="5" xfId="0" applyNumberFormat="1" applyFont="1" applyFill="1" applyBorder="1" applyAlignment="1">
      <alignment horizontal="center" wrapText="1"/>
    </xf>
    <xf numFmtId="1" fontId="19" fillId="2" borderId="5" xfId="0" applyNumberFormat="1" applyFont="1" applyFill="1" applyBorder="1" applyAlignment="1">
      <alignment horizontal="center"/>
    </xf>
    <xf numFmtId="1" fontId="19" fillId="2" borderId="5" xfId="0" applyNumberFormat="1" applyFont="1" applyFill="1" applyBorder="1" applyAlignment="1">
      <alignment horizontal="center" wrapText="1"/>
    </xf>
    <xf numFmtId="1" fontId="18" fillId="5" borderId="15" xfId="0" applyNumberFormat="1" applyFont="1" applyFill="1" applyBorder="1" applyAlignment="1">
      <alignment horizontal="center" wrapText="1"/>
    </xf>
    <xf numFmtId="0" fontId="18" fillId="5" borderId="15" xfId="0" applyNumberFormat="1" applyFont="1" applyFill="1" applyBorder="1" applyAlignment="1">
      <alignment horizontal="center" wrapText="1"/>
    </xf>
    <xf numFmtId="0" fontId="29" fillId="5" borderId="15" xfId="0" applyNumberFormat="1" applyFont="1" applyFill="1" applyBorder="1" applyAlignment="1">
      <alignment vertical="top" wrapText="1"/>
    </xf>
    <xf numFmtId="0" fontId="20" fillId="5" borderId="15" xfId="0" applyNumberFormat="1" applyFont="1" applyFill="1" applyBorder="1" applyAlignment="1">
      <alignment horizontal="center" wrapText="1"/>
    </xf>
    <xf numFmtId="1" fontId="21" fillId="5" borderId="15" xfId="0" applyNumberFormat="1" applyFont="1" applyFill="1" applyBorder="1" applyAlignment="1">
      <alignment horizontal="center" wrapText="1"/>
    </xf>
    <xf numFmtId="0" fontId="24" fillId="5" borderId="15" xfId="0" applyNumberFormat="1" applyFont="1" applyFill="1" applyBorder="1" applyAlignment="1">
      <alignment horizontal="center" wrapText="1"/>
    </xf>
    <xf numFmtId="1" fontId="19" fillId="2" borderId="2" xfId="0" applyNumberFormat="1" applyFont="1" applyFill="1" applyBorder="1" applyAlignment="1">
      <alignment horizontal="center" wrapText="1"/>
    </xf>
    <xf numFmtId="1" fontId="18" fillId="5" borderId="19" xfId="0" applyNumberFormat="1" applyFont="1" applyFill="1" applyBorder="1" applyAlignment="1">
      <alignment horizontal="center" wrapText="1"/>
    </xf>
    <xf numFmtId="1" fontId="18" fillId="5" borderId="18" xfId="0" applyNumberFormat="1" applyFont="1" applyFill="1" applyBorder="1" applyAlignment="1">
      <alignment horizontal="center" wrapText="1"/>
    </xf>
    <xf numFmtId="0" fontId="29" fillId="0" borderId="19" xfId="0" applyNumberFormat="1" applyFont="1" applyBorder="1" applyAlignment="1">
      <alignment vertical="top" wrapText="1"/>
    </xf>
    <xf numFmtId="0" fontId="29" fillId="5" borderId="19" xfId="0" applyNumberFormat="1" applyFont="1" applyFill="1" applyBorder="1" applyAlignment="1">
      <alignment vertical="top" wrapText="1"/>
    </xf>
    <xf numFmtId="0" fontId="18" fillId="2" borderId="23" xfId="0" applyNumberFormat="1" applyFont="1" applyFill="1" applyBorder="1" applyAlignment="1">
      <alignment horizontal="center" wrapText="1"/>
    </xf>
    <xf numFmtId="0" fontId="19" fillId="2" borderId="23" xfId="0" applyNumberFormat="1" applyFont="1" applyFill="1" applyBorder="1" applyAlignment="1">
      <alignment horizontal="center" wrapText="1"/>
    </xf>
    <xf numFmtId="1" fontId="19" fillId="2" borderId="23" xfId="0" applyNumberFormat="1" applyFont="1" applyFill="1" applyBorder="1" applyAlignment="1">
      <alignment horizontal="center" wrapText="1"/>
    </xf>
    <xf numFmtId="0" fontId="29" fillId="5" borderId="18" xfId="0" applyNumberFormat="1" applyFont="1" applyFill="1" applyBorder="1" applyAlignment="1">
      <alignment vertical="top" wrapText="1"/>
    </xf>
    <xf numFmtId="1" fontId="18" fillId="6" borderId="1" xfId="0" applyNumberFormat="1" applyFont="1" applyFill="1" applyBorder="1" applyAlignment="1">
      <alignment horizontal="center" wrapText="1"/>
    </xf>
    <xf numFmtId="0" fontId="29" fillId="6" borderId="15" xfId="0" applyNumberFormat="1" applyFont="1" applyFill="1" applyBorder="1" applyAlignment="1">
      <alignment vertical="top" wrapText="1"/>
    </xf>
    <xf numFmtId="0" fontId="24" fillId="4" borderId="1" xfId="0" applyNumberFormat="1" applyFont="1" applyFill="1" applyBorder="1" applyAlignment="1">
      <alignment horizontal="center" wrapText="1"/>
    </xf>
    <xf numFmtId="1" fontId="22" fillId="4" borderId="1" xfId="0" applyNumberFormat="1" applyFont="1" applyFill="1" applyBorder="1" applyAlignment="1">
      <alignment horizontal="center"/>
    </xf>
    <xf numFmtId="1" fontId="18" fillId="4" borderId="1" xfId="0" applyNumberFormat="1" applyFont="1" applyFill="1" applyBorder="1" applyAlignment="1">
      <alignment horizontal="left" wrapText="1"/>
    </xf>
    <xf numFmtId="0" fontId="16" fillId="4" borderId="1" xfId="0" applyFont="1" applyFill="1" applyBorder="1" applyAlignment="1"/>
    <xf numFmtId="0" fontId="21" fillId="4" borderId="1" xfId="0" applyNumberFormat="1" applyFont="1" applyFill="1" applyBorder="1" applyAlignment="1">
      <alignment horizontal="center" wrapText="1"/>
    </xf>
    <xf numFmtId="0" fontId="19" fillId="4" borderId="1" xfId="0" applyFont="1" applyFill="1" applyBorder="1" applyAlignment="1">
      <alignment horizontal="center" wrapText="1"/>
    </xf>
    <xf numFmtId="0" fontId="18" fillId="4" borderId="1" xfId="0" applyFont="1" applyFill="1" applyBorder="1" applyAlignment="1">
      <alignment horizontal="center" wrapText="1"/>
    </xf>
    <xf numFmtId="0" fontId="29" fillId="4" borderId="15" xfId="0" applyNumberFormat="1" applyFont="1" applyFill="1" applyBorder="1" applyAlignment="1">
      <alignment horizontal="center" vertical="top" wrapText="1"/>
    </xf>
    <xf numFmtId="1" fontId="18" fillId="2" borderId="7" xfId="0" applyNumberFormat="1" applyFont="1" applyFill="1" applyBorder="1" applyAlignment="1">
      <alignment horizontal="center" wrapText="1"/>
    </xf>
    <xf numFmtId="1" fontId="18" fillId="7" borderId="1" xfId="0" applyNumberFormat="1" applyFont="1" applyFill="1" applyBorder="1" applyAlignment="1">
      <alignment horizontal="center" wrapText="1"/>
    </xf>
    <xf numFmtId="0" fontId="18" fillId="7" borderId="1" xfId="0" applyNumberFormat="1" applyFont="1" applyFill="1" applyBorder="1" applyAlignment="1">
      <alignment horizontal="center" wrapText="1"/>
    </xf>
    <xf numFmtId="1" fontId="21" fillId="7" borderId="1" xfId="0" applyNumberFormat="1" applyFont="1" applyFill="1" applyBorder="1" applyAlignment="1">
      <alignment horizontal="center" wrapText="1"/>
    </xf>
    <xf numFmtId="1" fontId="18" fillId="7" borderId="7" xfId="0" applyNumberFormat="1" applyFont="1" applyFill="1" applyBorder="1" applyAlignment="1">
      <alignment horizontal="center" wrapText="1"/>
    </xf>
    <xf numFmtId="1" fontId="18" fillId="7" borderId="15" xfId="0" applyNumberFormat="1" applyFont="1" applyFill="1" applyBorder="1" applyAlignment="1">
      <alignment horizontal="center" wrapText="1"/>
    </xf>
    <xf numFmtId="0" fontId="18" fillId="6" borderId="1" xfId="0" applyNumberFormat="1" applyFont="1" applyFill="1" applyBorder="1" applyAlignment="1">
      <alignment horizontal="center" wrapText="1"/>
    </xf>
    <xf numFmtId="1" fontId="21" fillId="6" borderId="1" xfId="0" applyNumberFormat="1" applyFont="1" applyFill="1" applyBorder="1" applyAlignment="1">
      <alignment horizontal="center" wrapText="1"/>
    </xf>
    <xf numFmtId="1" fontId="18" fillId="6" borderId="7" xfId="0" applyNumberFormat="1" applyFont="1" applyFill="1" applyBorder="1" applyAlignment="1">
      <alignment horizontal="center" wrapText="1"/>
    </xf>
    <xf numFmtId="1" fontId="18" fillId="6" borderId="15" xfId="0" applyNumberFormat="1" applyFont="1" applyFill="1" applyBorder="1" applyAlignment="1">
      <alignment horizontal="center" wrapText="1"/>
    </xf>
    <xf numFmtId="0" fontId="16" fillId="0" borderId="25" xfId="0" applyNumberFormat="1" applyFont="1" applyBorder="1" applyAlignment="1"/>
    <xf numFmtId="0" fontId="16" fillId="8" borderId="10" xfId="0" applyNumberFormat="1" applyFont="1" applyFill="1" applyBorder="1" applyAlignment="1"/>
    <xf numFmtId="0" fontId="19" fillId="8" borderId="10" xfId="0" applyNumberFormat="1" applyFont="1" applyFill="1" applyBorder="1" applyAlignment="1">
      <alignment horizontal="center" wrapText="1"/>
    </xf>
    <xf numFmtId="1" fontId="18" fillId="8" borderId="10" xfId="0" applyNumberFormat="1" applyFont="1" applyFill="1" applyBorder="1" applyAlignment="1">
      <alignment horizontal="center" wrapText="1"/>
    </xf>
    <xf numFmtId="1" fontId="19" fillId="8" borderId="10" xfId="0" applyNumberFormat="1" applyFont="1" applyFill="1" applyBorder="1" applyAlignment="1">
      <alignment horizontal="center" wrapText="1"/>
    </xf>
    <xf numFmtId="1" fontId="19" fillId="8" borderId="24" xfId="0" applyNumberFormat="1" applyFont="1" applyFill="1" applyBorder="1" applyAlignment="1">
      <alignment horizontal="center" wrapText="1"/>
    </xf>
    <xf numFmtId="0" fontId="29" fillId="8" borderId="15" xfId="0" applyNumberFormat="1" applyFont="1" applyFill="1" applyBorder="1" applyAlignment="1">
      <alignment vertical="top" wrapText="1"/>
    </xf>
    <xf numFmtId="0" fontId="29" fillId="8" borderId="24" xfId="0" applyNumberFormat="1" applyFont="1" applyFill="1" applyBorder="1" applyAlignment="1">
      <alignment vertical="top" wrapText="1"/>
    </xf>
    <xf numFmtId="0" fontId="29" fillId="8" borderId="19" xfId="0" applyNumberFormat="1" applyFont="1" applyFill="1" applyBorder="1" applyAlignment="1">
      <alignment vertical="top" wrapText="1"/>
    </xf>
    <xf numFmtId="0" fontId="29" fillId="8" borderId="0" xfId="0" applyNumberFormat="1" applyFont="1" applyFill="1" applyAlignment="1">
      <alignment vertical="top" wrapText="1"/>
    </xf>
    <xf numFmtId="1" fontId="16" fillId="8" borderId="12" xfId="0" applyNumberFormat="1" applyFont="1" applyFill="1" applyBorder="1" applyAlignment="1"/>
    <xf numFmtId="1" fontId="16" fillId="8" borderId="8" xfId="0" applyNumberFormat="1" applyFont="1" applyFill="1" applyBorder="1" applyAlignment="1"/>
    <xf numFmtId="0" fontId="29" fillId="9" borderId="15" xfId="0" applyNumberFormat="1" applyFont="1" applyFill="1" applyBorder="1" applyAlignment="1">
      <alignment vertical="top" wrapText="1"/>
    </xf>
    <xf numFmtId="1" fontId="18" fillId="9" borderId="1" xfId="0" applyNumberFormat="1" applyFont="1" applyFill="1" applyBorder="1" applyAlignment="1">
      <alignment horizontal="center" wrapText="1"/>
    </xf>
    <xf numFmtId="1" fontId="16" fillId="9" borderId="7" xfId="0" applyNumberFormat="1" applyFont="1" applyFill="1" applyBorder="1" applyAlignment="1"/>
    <xf numFmtId="1" fontId="16" fillId="9" borderId="8" xfId="0" applyNumberFormat="1" applyFont="1" applyFill="1" applyBorder="1" applyAlignment="1"/>
    <xf numFmtId="1" fontId="16" fillId="8" borderId="15" xfId="0" applyNumberFormat="1" applyFont="1" applyFill="1" applyBorder="1" applyAlignment="1"/>
    <xf numFmtId="0" fontId="29" fillId="9" borderId="15" xfId="0" applyNumberFormat="1" applyFont="1" applyFill="1" applyBorder="1" applyAlignment="1">
      <alignment horizontal="center" vertical="top" wrapText="1"/>
    </xf>
    <xf numFmtId="1" fontId="16" fillId="10" borderId="12" xfId="0" applyNumberFormat="1" applyFont="1" applyFill="1" applyBorder="1" applyAlignment="1"/>
    <xf numFmtId="1" fontId="16" fillId="10" borderId="8" xfId="0" applyNumberFormat="1" applyFont="1" applyFill="1" applyBorder="1" applyAlignment="1"/>
    <xf numFmtId="1" fontId="16" fillId="10" borderId="15" xfId="0" applyNumberFormat="1" applyFont="1" applyFill="1" applyBorder="1" applyAlignment="1"/>
    <xf numFmtId="0" fontId="29" fillId="10" borderId="15" xfId="0" applyNumberFormat="1" applyFont="1" applyFill="1" applyBorder="1" applyAlignment="1">
      <alignment horizontal="center" vertical="top" wrapText="1"/>
    </xf>
    <xf numFmtId="0" fontId="29" fillId="7" borderId="15" xfId="0" applyNumberFormat="1" applyFont="1" applyFill="1" applyBorder="1" applyAlignment="1">
      <alignment horizontal="center" vertical="top" wrapText="1"/>
    </xf>
    <xf numFmtId="0" fontId="29" fillId="6" borderId="15" xfId="0" applyNumberFormat="1" applyFont="1" applyFill="1" applyBorder="1" applyAlignment="1">
      <alignment horizontal="center" vertical="top" wrapText="1"/>
    </xf>
    <xf numFmtId="0" fontId="20" fillId="4" borderId="1" xfId="0" applyNumberFormat="1" applyFont="1" applyFill="1" applyBorder="1" applyAlignment="1">
      <alignment horizontal="left" wrapText="1"/>
    </xf>
    <xf numFmtId="0" fontId="27" fillId="4" borderId="15" xfId="0" applyNumberFormat="1" applyFont="1" applyFill="1" applyBorder="1" applyAlignment="1">
      <alignment horizontal="center" wrapText="1"/>
    </xf>
    <xf numFmtId="0" fontId="18" fillId="4" borderId="1" xfId="0" applyFont="1" applyFill="1" applyBorder="1" applyAlignment="1">
      <alignment horizontal="left" wrapText="1"/>
    </xf>
    <xf numFmtId="1" fontId="18" fillId="11" borderId="1" xfId="0" applyNumberFormat="1" applyFont="1" applyFill="1" applyBorder="1" applyAlignment="1">
      <alignment horizontal="center" wrapText="1"/>
    </xf>
    <xf numFmtId="0" fontId="18" fillId="11" borderId="1" xfId="0" applyNumberFormat="1" applyFont="1" applyFill="1" applyBorder="1" applyAlignment="1">
      <alignment horizontal="center" wrapText="1"/>
    </xf>
    <xf numFmtId="1" fontId="21" fillId="11" borderId="1" xfId="0" applyNumberFormat="1" applyFont="1" applyFill="1" applyBorder="1" applyAlignment="1">
      <alignment horizontal="center" wrapText="1"/>
    </xf>
    <xf numFmtId="1" fontId="18" fillId="11" borderId="7" xfId="0" applyNumberFormat="1" applyFont="1" applyFill="1" applyBorder="1" applyAlignment="1">
      <alignment horizontal="center" wrapText="1"/>
    </xf>
    <xf numFmtId="1" fontId="18" fillId="11" borderId="15" xfId="0" applyNumberFormat="1" applyFont="1" applyFill="1" applyBorder="1" applyAlignment="1">
      <alignment horizontal="center" wrapText="1"/>
    </xf>
    <xf numFmtId="0" fontId="29" fillId="11" borderId="15" xfId="0" applyNumberFormat="1" applyFont="1" applyFill="1" applyBorder="1" applyAlignment="1">
      <alignment horizontal="center" vertical="top" wrapText="1"/>
    </xf>
    <xf numFmtId="0" fontId="27" fillId="6" borderId="15" xfId="0" applyNumberFormat="1" applyFont="1" applyFill="1" applyBorder="1" applyAlignment="1">
      <alignment horizontal="center" wrapText="1"/>
    </xf>
    <xf numFmtId="0" fontId="29" fillId="0" borderId="20" xfId="0" applyNumberFormat="1" applyFont="1" applyBorder="1" applyAlignment="1">
      <alignment horizontal="center" wrapText="1"/>
    </xf>
    <xf numFmtId="0" fontId="29" fillId="4" borderId="15" xfId="0" applyNumberFormat="1" applyFont="1" applyFill="1" applyBorder="1" applyAlignment="1">
      <alignment horizontal="center" wrapText="1"/>
    </xf>
    <xf numFmtId="0" fontId="29" fillId="4" borderId="20" xfId="0" applyNumberFormat="1" applyFont="1" applyFill="1" applyBorder="1" applyAlignment="1">
      <alignment horizontal="center" wrapText="1"/>
    </xf>
    <xf numFmtId="0" fontId="29" fillId="0" borderId="18" xfId="0" applyNumberFormat="1" applyFont="1" applyBorder="1" applyAlignment="1">
      <alignment horizontal="center" wrapText="1"/>
    </xf>
    <xf numFmtId="0" fontId="27" fillId="8" borderId="24" xfId="0" applyNumberFormat="1" applyFont="1" applyFill="1" applyBorder="1" applyAlignment="1">
      <alignment horizontal="center" wrapText="1"/>
    </xf>
    <xf numFmtId="0" fontId="29" fillId="8" borderId="24" xfId="0" applyNumberFormat="1" applyFont="1" applyFill="1" applyBorder="1" applyAlignment="1">
      <alignment horizontal="center" wrapText="1"/>
    </xf>
    <xf numFmtId="0" fontId="27" fillId="5" borderId="15" xfId="0" applyNumberFormat="1" applyFont="1" applyFill="1" applyBorder="1" applyAlignment="1">
      <alignment horizontal="center" wrapText="1"/>
    </xf>
    <xf numFmtId="0" fontId="28" fillId="5" borderId="19" xfId="0" applyNumberFormat="1" applyFont="1" applyFill="1" applyBorder="1" applyAlignment="1">
      <alignment horizontal="center" wrapText="1"/>
    </xf>
    <xf numFmtId="0" fontId="29" fillId="5" borderId="15" xfId="0" applyNumberFormat="1" applyFont="1" applyFill="1" applyBorder="1" applyAlignment="1">
      <alignment horizontal="center" wrapText="1"/>
    </xf>
    <xf numFmtId="0" fontId="29" fillId="5" borderId="19" xfId="0" applyNumberFormat="1" applyFont="1" applyFill="1" applyBorder="1" applyAlignment="1">
      <alignment horizontal="center" wrapText="1"/>
    </xf>
    <xf numFmtId="0" fontId="28" fillId="5" borderId="15" xfId="0" applyNumberFormat="1" applyFont="1" applyFill="1" applyBorder="1" applyAlignment="1">
      <alignment horizontal="center" wrapText="1"/>
    </xf>
    <xf numFmtId="0" fontId="27" fillId="5" borderId="18" xfId="0" applyNumberFormat="1" applyFont="1" applyFill="1" applyBorder="1" applyAlignment="1">
      <alignment horizontal="center" wrapText="1"/>
    </xf>
    <xf numFmtId="0" fontId="29" fillId="5" borderId="18" xfId="0" applyNumberFormat="1" applyFont="1" applyFill="1" applyBorder="1" applyAlignment="1">
      <alignment horizontal="center" wrapText="1"/>
    </xf>
    <xf numFmtId="0" fontId="29" fillId="0" borderId="19" xfId="0" applyNumberFormat="1" applyFont="1" applyBorder="1" applyAlignment="1">
      <alignment horizontal="center" wrapText="1"/>
    </xf>
    <xf numFmtId="0" fontId="27" fillId="9" borderId="15" xfId="0" applyNumberFormat="1" applyFont="1" applyFill="1" applyBorder="1" applyAlignment="1">
      <alignment horizontal="center" wrapText="1"/>
    </xf>
    <xf numFmtId="0" fontId="29" fillId="9" borderId="15" xfId="0" applyNumberFormat="1" applyFont="1" applyFill="1" applyBorder="1" applyAlignment="1">
      <alignment horizontal="center" wrapText="1"/>
    </xf>
    <xf numFmtId="0" fontId="27" fillId="8" borderId="0" xfId="0" applyNumberFormat="1" applyFont="1" applyFill="1" applyAlignment="1">
      <alignment horizontal="center" wrapText="1"/>
    </xf>
    <xf numFmtId="0" fontId="29" fillId="8" borderId="0" xfId="0" applyNumberFormat="1" applyFont="1" applyFill="1" applyAlignment="1">
      <alignment horizontal="center" wrapText="1"/>
    </xf>
    <xf numFmtId="0" fontId="29" fillId="6" borderId="15" xfId="0" applyNumberFormat="1" applyFont="1" applyFill="1" applyBorder="1" applyAlignment="1">
      <alignment horizontal="center" wrapText="1"/>
    </xf>
    <xf numFmtId="0" fontId="28" fillId="0" borderId="15" xfId="0" applyNumberFormat="1" applyFont="1" applyBorder="1" applyAlignment="1">
      <alignment horizontal="center" wrapText="1"/>
    </xf>
    <xf numFmtId="0" fontId="28" fillId="4" borderId="15" xfId="0" applyNumberFormat="1" applyFont="1" applyFill="1" applyBorder="1" applyAlignment="1">
      <alignment horizontal="center" wrapText="1"/>
    </xf>
    <xf numFmtId="0" fontId="28" fillId="9" borderId="15" xfId="0" applyNumberFormat="1" applyFont="1" applyFill="1" applyBorder="1" applyAlignment="1">
      <alignment horizontal="center" wrapText="1"/>
    </xf>
    <xf numFmtId="0" fontId="27" fillId="10" borderId="15" xfId="0" applyNumberFormat="1" applyFont="1" applyFill="1" applyBorder="1" applyAlignment="1">
      <alignment horizontal="center" wrapText="1"/>
    </xf>
    <xf numFmtId="0" fontId="28" fillId="10" borderId="15" xfId="0" applyNumberFormat="1" applyFont="1" applyFill="1" applyBorder="1" applyAlignment="1">
      <alignment horizontal="center" wrapText="1"/>
    </xf>
    <xf numFmtId="0" fontId="29" fillId="10" borderId="15" xfId="0" applyNumberFormat="1" applyFont="1" applyFill="1" applyBorder="1" applyAlignment="1">
      <alignment horizontal="center" wrapText="1"/>
    </xf>
    <xf numFmtId="0" fontId="28" fillId="6" borderId="15" xfId="0" applyNumberFormat="1" applyFont="1" applyFill="1" applyBorder="1" applyAlignment="1">
      <alignment horizontal="center" wrapText="1"/>
    </xf>
    <xf numFmtId="0" fontId="27" fillId="7" borderId="15" xfId="0" applyNumberFormat="1" applyFont="1" applyFill="1" applyBorder="1" applyAlignment="1">
      <alignment horizontal="center" wrapText="1"/>
    </xf>
    <xf numFmtId="0" fontId="29" fillId="7" borderId="15" xfId="0" applyNumberFormat="1" applyFont="1" applyFill="1" applyBorder="1" applyAlignment="1">
      <alignment horizontal="center" wrapText="1"/>
    </xf>
    <xf numFmtId="0" fontId="27" fillId="11" borderId="15" xfId="0" applyNumberFormat="1" applyFont="1" applyFill="1" applyBorder="1" applyAlignment="1">
      <alignment horizontal="center" wrapText="1"/>
    </xf>
    <xf numFmtId="0" fontId="29" fillId="11" borderId="15" xfId="0" applyNumberFormat="1" applyFont="1" applyFill="1" applyBorder="1" applyAlignment="1">
      <alignment horizontal="center" wrapText="1"/>
    </xf>
    <xf numFmtId="0" fontId="18" fillId="13" borderId="1" xfId="0" applyNumberFormat="1" applyFont="1" applyFill="1" applyBorder="1" applyAlignment="1">
      <alignment horizontal="justify" vertical="top" wrapText="1"/>
    </xf>
    <xf numFmtId="0" fontId="19" fillId="13" borderId="1" xfId="0" applyNumberFormat="1" applyFont="1" applyFill="1" applyBorder="1" applyAlignment="1">
      <alignment horizontal="center" wrapText="1"/>
    </xf>
    <xf numFmtId="0" fontId="18" fillId="13" borderId="1" xfId="0" applyNumberFormat="1" applyFont="1" applyFill="1" applyBorder="1" applyAlignment="1">
      <alignment horizontal="center" wrapText="1"/>
    </xf>
    <xf numFmtId="1" fontId="18" fillId="13" borderId="1" xfId="0" applyNumberFormat="1" applyFont="1" applyFill="1" applyBorder="1" applyAlignment="1">
      <alignment horizontal="center" wrapText="1"/>
    </xf>
    <xf numFmtId="1" fontId="19" fillId="13" borderId="1" xfId="0" applyNumberFormat="1" applyFont="1" applyFill="1" applyBorder="1" applyAlignment="1">
      <alignment horizontal="center"/>
    </xf>
    <xf numFmtId="1" fontId="19" fillId="13" borderId="1" xfId="0" applyNumberFormat="1" applyFont="1" applyFill="1" applyBorder="1" applyAlignment="1">
      <alignment horizontal="center" wrapText="1"/>
    </xf>
    <xf numFmtId="1" fontId="16" fillId="13" borderId="1" xfId="0" applyNumberFormat="1" applyFont="1" applyFill="1" applyBorder="1" applyAlignment="1">
      <alignment horizontal="center"/>
    </xf>
    <xf numFmtId="1" fontId="19" fillId="13" borderId="7" xfId="0" applyNumberFormat="1" applyFont="1" applyFill="1" applyBorder="1" applyAlignment="1">
      <alignment horizontal="center" wrapText="1"/>
    </xf>
    <xf numFmtId="1" fontId="19" fillId="13" borderId="15" xfId="0" applyNumberFormat="1" applyFont="1" applyFill="1" applyBorder="1" applyAlignment="1">
      <alignment horizontal="center" wrapText="1"/>
    </xf>
    <xf numFmtId="0" fontId="27" fillId="13" borderId="15" xfId="0" applyNumberFormat="1" applyFont="1" applyFill="1" applyBorder="1" applyAlignment="1">
      <alignment horizontal="center" wrapText="1"/>
    </xf>
    <xf numFmtId="0" fontId="29" fillId="13" borderId="15" xfId="0" applyNumberFormat="1" applyFont="1" applyFill="1" applyBorder="1" applyAlignment="1">
      <alignment horizontal="center" wrapText="1"/>
    </xf>
    <xf numFmtId="0" fontId="29" fillId="13" borderId="20" xfId="0" applyNumberFormat="1" applyFont="1" applyFill="1" applyBorder="1" applyAlignment="1">
      <alignment horizontal="center" wrapText="1"/>
    </xf>
    <xf numFmtId="0" fontId="29" fillId="13" borderId="15" xfId="0" applyNumberFormat="1" applyFont="1" applyFill="1" applyBorder="1" applyAlignment="1">
      <alignment vertical="top" wrapText="1"/>
    </xf>
    <xf numFmtId="0" fontId="33" fillId="13" borderId="1" xfId="0" applyNumberFormat="1" applyFont="1" applyFill="1" applyBorder="1" applyAlignment="1">
      <alignment horizontal="justify" vertical="top" wrapText="1"/>
    </xf>
    <xf numFmtId="0" fontId="16" fillId="13" borderId="1" xfId="0" applyFont="1" applyFill="1" applyBorder="1" applyAlignment="1"/>
    <xf numFmtId="0" fontId="21" fillId="13" borderId="1" xfId="0" applyNumberFormat="1" applyFont="1" applyFill="1" applyBorder="1" applyAlignment="1">
      <alignment horizontal="center" vertical="top" wrapText="1"/>
    </xf>
    <xf numFmtId="0" fontId="19" fillId="13" borderId="1" xfId="0" applyFont="1" applyFill="1" applyBorder="1" applyAlignment="1">
      <alignment horizontal="center" wrapText="1"/>
    </xf>
    <xf numFmtId="0" fontId="18" fillId="13" borderId="1" xfId="0" applyFont="1" applyFill="1" applyBorder="1" applyAlignment="1">
      <alignment horizontal="center" wrapText="1"/>
    </xf>
    <xf numFmtId="1" fontId="21" fillId="13" borderId="1" xfId="0" applyNumberFormat="1" applyFont="1" applyFill="1" applyBorder="1" applyAlignment="1">
      <alignment horizontal="center"/>
    </xf>
    <xf numFmtId="1" fontId="22" fillId="13" borderId="1" xfId="0" applyNumberFormat="1" applyFont="1" applyFill="1" applyBorder="1" applyAlignment="1">
      <alignment horizontal="center"/>
    </xf>
    <xf numFmtId="0" fontId="16" fillId="13" borderId="1" xfId="0" applyNumberFormat="1" applyFont="1" applyFill="1" applyBorder="1" applyAlignment="1"/>
    <xf numFmtId="1" fontId="29" fillId="12" borderId="15" xfId="0" applyNumberFormat="1" applyFont="1" applyFill="1" applyBorder="1" applyAlignment="1">
      <alignment horizontal="center" wrapText="1"/>
    </xf>
    <xf numFmtId="2" fontId="29" fillId="0" borderId="20" xfId="0" applyNumberFormat="1" applyFont="1" applyBorder="1" applyAlignment="1">
      <alignment horizontal="center" wrapText="1"/>
    </xf>
    <xf numFmtId="2" fontId="32" fillId="2" borderId="15" xfId="0" applyNumberFormat="1" applyFont="1" applyFill="1" applyBorder="1" applyAlignment="1">
      <alignment horizontal="center" wrapText="1"/>
    </xf>
    <xf numFmtId="1" fontId="16" fillId="13" borderId="1" xfId="0" applyNumberFormat="1" applyFont="1" applyFill="1" applyBorder="1" applyAlignment="1"/>
    <xf numFmtId="0" fontId="18" fillId="13" borderId="1" xfId="0" applyNumberFormat="1" applyFont="1" applyFill="1" applyBorder="1" applyAlignment="1">
      <alignment horizontal="left" wrapText="1"/>
    </xf>
    <xf numFmtId="2" fontId="19" fillId="13" borderId="15" xfId="0" applyNumberFormat="1" applyFont="1" applyFill="1" applyBorder="1" applyAlignment="1">
      <alignment horizontal="center" wrapText="1"/>
    </xf>
    <xf numFmtId="1" fontId="16" fillId="2" borderId="3" xfId="0" applyNumberFormat="1" applyFont="1" applyFill="1" applyBorder="1" applyAlignment="1">
      <alignment horizontal="center"/>
    </xf>
    <xf numFmtId="1" fontId="16" fillId="2" borderId="23" xfId="0" applyNumberFormat="1" applyFont="1" applyFill="1" applyBorder="1" applyAlignment="1">
      <alignment horizontal="center"/>
    </xf>
    <xf numFmtId="1" fontId="16" fillId="2" borderId="1" xfId="0" applyNumberFormat="1" applyFont="1" applyFill="1" applyBorder="1" applyAlignment="1">
      <alignment horizontal="center" vertical="center"/>
    </xf>
    <xf numFmtId="0" fontId="33" fillId="13" borderId="1" xfId="0" applyNumberFormat="1" applyFont="1" applyFill="1" applyBorder="1" applyAlignment="1">
      <alignment horizontal="left" wrapText="1"/>
    </xf>
    <xf numFmtId="1" fontId="16" fillId="4" borderId="1" xfId="0" applyNumberFormat="1" applyFont="1" applyFill="1" applyBorder="1" applyAlignment="1">
      <alignment horizontal="center"/>
    </xf>
    <xf numFmtId="2" fontId="16" fillId="2" borderId="1" xfId="0" applyNumberFormat="1" applyFont="1" applyFill="1" applyBorder="1" applyAlignment="1">
      <alignment horizontal="center"/>
    </xf>
    <xf numFmtId="2" fontId="16" fillId="2" borderId="1" xfId="0" applyNumberFormat="1" applyFont="1" applyFill="1" applyBorder="1" applyAlignment="1"/>
    <xf numFmtId="2" fontId="29" fillId="0" borderId="15" xfId="0" applyNumberFormat="1" applyFont="1" applyBorder="1" applyAlignment="1">
      <alignment horizontal="center" wrapText="1"/>
    </xf>
    <xf numFmtId="1" fontId="18" fillId="9" borderId="7" xfId="0" applyNumberFormat="1" applyFont="1" applyFill="1" applyBorder="1" applyAlignment="1">
      <alignment horizontal="center" wrapText="1"/>
    </xf>
    <xf numFmtId="0" fontId="19" fillId="0" borderId="3" xfId="0" applyNumberFormat="1" applyFont="1" applyBorder="1" applyAlignment="1">
      <alignment horizontal="left" wrapText="1"/>
    </xf>
    <xf numFmtId="0" fontId="19" fillId="8" borderId="17" xfId="0" applyNumberFormat="1" applyFont="1" applyFill="1" applyBorder="1" applyAlignment="1">
      <alignment horizontal="center" wrapText="1"/>
    </xf>
    <xf numFmtId="1" fontId="18" fillId="8" borderId="17" xfId="0" applyNumberFormat="1" applyFont="1" applyFill="1" applyBorder="1" applyAlignment="1">
      <alignment horizontal="center" wrapText="1"/>
    </xf>
    <xf numFmtId="1" fontId="19" fillId="8" borderId="17" xfId="0" applyNumberFormat="1" applyFont="1" applyFill="1" applyBorder="1" applyAlignment="1">
      <alignment horizontal="center"/>
    </xf>
    <xf numFmtId="1" fontId="16" fillId="8" borderId="10" xfId="0" applyNumberFormat="1" applyFont="1" applyFill="1" applyBorder="1" applyAlignment="1"/>
    <xf numFmtId="1" fontId="16" fillId="8" borderId="17" xfId="0" applyNumberFormat="1" applyFont="1" applyFill="1" applyBorder="1" applyAlignment="1"/>
    <xf numFmtId="2" fontId="32" fillId="2" borderId="18" xfId="0" applyNumberFormat="1" applyFont="1" applyFill="1" applyBorder="1" applyAlignment="1">
      <alignment horizontal="center" wrapText="1"/>
    </xf>
    <xf numFmtId="1" fontId="19" fillId="8" borderId="17" xfId="0" applyNumberFormat="1" applyFont="1" applyFill="1" applyBorder="1" applyAlignment="1">
      <alignment horizontal="center" wrapText="1"/>
    </xf>
    <xf numFmtId="1" fontId="19" fillId="8" borderId="28" xfId="0" applyNumberFormat="1" applyFont="1" applyFill="1" applyBorder="1" applyAlignment="1">
      <alignment horizontal="center" wrapText="1"/>
    </xf>
    <xf numFmtId="1" fontId="16" fillId="9" borderId="15" xfId="0" applyNumberFormat="1" applyFont="1" applyFill="1" applyBorder="1" applyAlignment="1">
      <alignment horizontal="center"/>
    </xf>
    <xf numFmtId="2" fontId="35" fillId="9" borderId="15" xfId="0" applyNumberFormat="1" applyFont="1" applyFill="1" applyBorder="1" applyAlignment="1">
      <alignment horizontal="center"/>
    </xf>
    <xf numFmtId="2" fontId="32" fillId="4" borderId="15" xfId="0" applyNumberFormat="1" applyFont="1" applyFill="1" applyBorder="1" applyAlignment="1">
      <alignment horizontal="center" wrapText="1"/>
    </xf>
    <xf numFmtId="1" fontId="32" fillId="13" borderId="15" xfId="0" applyNumberFormat="1" applyFont="1" applyFill="1" applyBorder="1" applyAlignment="1">
      <alignment horizontal="center" wrapText="1"/>
    </xf>
    <xf numFmtId="1" fontId="32" fillId="4" borderId="15" xfId="0" applyNumberFormat="1" applyFont="1" applyFill="1" applyBorder="1" applyAlignment="1">
      <alignment horizontal="center" wrapText="1"/>
    </xf>
    <xf numFmtId="1" fontId="18" fillId="9" borderId="10" xfId="0" applyNumberFormat="1" applyFont="1" applyFill="1" applyBorder="1" applyAlignment="1">
      <alignment horizontal="center" wrapText="1"/>
    </xf>
    <xf numFmtId="0" fontId="27" fillId="9" borderId="24" xfId="0" applyNumberFormat="1" applyFont="1" applyFill="1" applyBorder="1" applyAlignment="1">
      <alignment horizontal="center" wrapText="1"/>
    </xf>
    <xf numFmtId="0" fontId="29" fillId="9" borderId="24" xfId="0" applyNumberFormat="1" applyFont="1" applyFill="1" applyBorder="1" applyAlignment="1">
      <alignment horizontal="center" wrapText="1"/>
    </xf>
    <xf numFmtId="0" fontId="29" fillId="9" borderId="24" xfId="0" applyNumberFormat="1" applyFont="1" applyFill="1" applyBorder="1" applyAlignment="1">
      <alignment vertical="top" wrapText="1"/>
    </xf>
    <xf numFmtId="0" fontId="29" fillId="9" borderId="19" xfId="0" applyNumberFormat="1" applyFont="1" applyFill="1" applyBorder="1" applyAlignment="1">
      <alignment vertical="top" wrapText="1"/>
    </xf>
    <xf numFmtId="0" fontId="29" fillId="8" borderId="19" xfId="0" applyNumberFormat="1" applyFont="1" applyFill="1" applyBorder="1" applyAlignment="1">
      <alignment horizontal="center" wrapText="1"/>
    </xf>
    <xf numFmtId="0" fontId="29" fillId="9" borderId="19" xfId="0" applyNumberFormat="1" applyFont="1" applyFill="1" applyBorder="1" applyAlignment="1">
      <alignment horizontal="center" wrapText="1"/>
    </xf>
    <xf numFmtId="1" fontId="36" fillId="9" borderId="15" xfId="0" applyNumberFormat="1" applyFont="1" applyFill="1" applyBorder="1" applyAlignment="1">
      <alignment horizontal="center"/>
    </xf>
    <xf numFmtId="0" fontId="29" fillId="13" borderId="15" xfId="0" applyNumberFormat="1" applyFont="1" applyFill="1" applyBorder="1" applyAlignment="1">
      <alignment horizontal="center" vertical="top" wrapText="1"/>
    </xf>
    <xf numFmtId="2" fontId="16" fillId="13" borderId="1" xfId="0" applyNumberFormat="1" applyFont="1" applyFill="1" applyBorder="1" applyAlignment="1">
      <alignment horizontal="center"/>
    </xf>
    <xf numFmtId="2" fontId="32" fillId="13" borderId="15" xfId="0" applyNumberFormat="1" applyFont="1" applyFill="1" applyBorder="1" applyAlignment="1">
      <alignment horizontal="center" wrapText="1"/>
    </xf>
    <xf numFmtId="0" fontId="29" fillId="0" borderId="1" xfId="0" applyNumberFormat="1" applyFont="1" applyBorder="1" applyAlignment="1">
      <alignment horizontal="center" wrapText="1"/>
    </xf>
    <xf numFmtId="2" fontId="31" fillId="0" borderId="20" xfId="0" applyNumberFormat="1" applyFont="1" applyBorder="1" applyAlignment="1">
      <alignment horizontal="center" wrapText="1"/>
    </xf>
    <xf numFmtId="0" fontId="20" fillId="4" borderId="1" xfId="0" applyNumberFormat="1" applyFont="1" applyFill="1" applyBorder="1" applyAlignment="1">
      <alignment horizontal="justify" wrapText="1"/>
    </xf>
    <xf numFmtId="2" fontId="29" fillId="13" borderId="15" xfId="0" applyNumberFormat="1" applyFont="1" applyFill="1" applyBorder="1" applyAlignment="1">
      <alignment horizontal="center" wrapText="1"/>
    </xf>
    <xf numFmtId="1" fontId="16" fillId="13" borderId="3" xfId="0" applyNumberFormat="1" applyFont="1" applyFill="1" applyBorder="1" applyAlignment="1"/>
    <xf numFmtId="1" fontId="36" fillId="2" borderId="30" xfId="0" applyNumberFormat="1" applyFont="1" applyFill="1" applyBorder="1" applyAlignment="1">
      <alignment horizontal="center"/>
    </xf>
    <xf numFmtId="1" fontId="36" fillId="13" borderId="5" xfId="0" applyNumberFormat="1" applyFont="1" applyFill="1" applyBorder="1" applyAlignment="1">
      <alignment horizontal="center"/>
    </xf>
    <xf numFmtId="1" fontId="36" fillId="13" borderId="1" xfId="0" applyNumberFormat="1" applyFont="1" applyFill="1" applyBorder="1" applyAlignment="1">
      <alignment horizontal="center"/>
    </xf>
    <xf numFmtId="1" fontId="36" fillId="2" borderId="1" xfId="0" applyNumberFormat="1" applyFont="1" applyFill="1" applyBorder="1" applyAlignment="1">
      <alignment horizontal="center"/>
    </xf>
    <xf numFmtId="0" fontId="37" fillId="0" borderId="15" xfId="0" applyNumberFormat="1" applyFont="1" applyBorder="1" applyAlignment="1">
      <alignment horizontal="center" wrapText="1"/>
    </xf>
    <xf numFmtId="0" fontId="38" fillId="4" borderId="1" xfId="0" applyNumberFormat="1" applyFont="1" applyFill="1" applyBorder="1" applyAlignment="1">
      <alignment horizontal="left" wrapText="1"/>
    </xf>
    <xf numFmtId="1" fontId="16" fillId="9" borderId="13" xfId="0" applyNumberFormat="1" applyFont="1" applyFill="1" applyBorder="1" applyAlignment="1"/>
    <xf numFmtId="1" fontId="16" fillId="9" borderId="9" xfId="0" applyNumberFormat="1" applyFont="1" applyFill="1" applyBorder="1" applyAlignment="1"/>
    <xf numFmtId="0" fontId="15" fillId="14" borderId="15" xfId="0" applyNumberFormat="1" applyFont="1" applyFill="1" applyBorder="1" applyAlignment="1">
      <alignment vertical="top"/>
    </xf>
    <xf numFmtId="1" fontId="40" fillId="14" borderId="15" xfId="0" applyNumberFormat="1" applyFont="1" applyFill="1" applyBorder="1" applyAlignment="1">
      <alignment horizontal="center" wrapText="1"/>
    </xf>
    <xf numFmtId="1" fontId="40" fillId="14" borderId="18" xfId="0" applyNumberFormat="1" applyFont="1" applyFill="1" applyBorder="1" applyAlignment="1">
      <alignment horizontal="center" wrapText="1"/>
    </xf>
    <xf numFmtId="1" fontId="40" fillId="14" borderId="33" xfId="0" applyNumberFormat="1" applyFont="1" applyFill="1" applyBorder="1" applyAlignment="1">
      <alignment horizontal="center" wrapText="1"/>
    </xf>
    <xf numFmtId="0" fontId="0" fillId="0" borderId="0" xfId="0" applyNumberFormat="1" applyFont="1" applyAlignment="1">
      <alignment vertical="top" wrapText="1"/>
    </xf>
    <xf numFmtId="2" fontId="15" fillId="0" borderId="0" xfId="0" applyNumberFormat="1" applyFont="1" applyAlignment="1">
      <alignment vertical="top" wrapText="1"/>
    </xf>
    <xf numFmtId="1" fontId="32" fillId="13" borderId="1" xfId="0" applyNumberFormat="1" applyFont="1" applyFill="1" applyBorder="1" applyAlignment="1">
      <alignment horizontal="center" wrapText="1"/>
    </xf>
    <xf numFmtId="0" fontId="16" fillId="0" borderId="1" xfId="0" applyNumberFormat="1" applyFont="1" applyBorder="1" applyAlignment="1">
      <alignment horizontal="left"/>
    </xf>
    <xf numFmtId="0" fontId="19" fillId="2" borderId="1" xfId="0" applyNumberFormat="1" applyFont="1" applyFill="1" applyBorder="1" applyAlignment="1">
      <alignment horizontal="left" wrapText="1"/>
    </xf>
    <xf numFmtId="1" fontId="19" fillId="2" borderId="1" xfId="0" applyNumberFormat="1" applyFont="1" applyFill="1" applyBorder="1" applyAlignment="1">
      <alignment horizontal="left"/>
    </xf>
    <xf numFmtId="1" fontId="19" fillId="2" borderId="1" xfId="0" applyNumberFormat="1" applyFont="1" applyFill="1" applyBorder="1" applyAlignment="1">
      <alignment horizontal="left" wrapText="1"/>
    </xf>
    <xf numFmtId="1" fontId="19" fillId="2" borderId="7" xfId="0" applyNumberFormat="1" applyFont="1" applyFill="1" applyBorder="1" applyAlignment="1">
      <alignment horizontal="left" wrapText="1"/>
    </xf>
    <xf numFmtId="0" fontId="27" fillId="0" borderId="15" xfId="0" applyNumberFormat="1" applyFont="1" applyBorder="1" applyAlignment="1">
      <alignment horizontal="left" wrapText="1"/>
    </xf>
    <xf numFmtId="0" fontId="29" fillId="0" borderId="15" xfId="0" applyNumberFormat="1" applyFont="1" applyBorder="1" applyAlignment="1">
      <alignment horizontal="left" wrapText="1"/>
    </xf>
    <xf numFmtId="0" fontId="29" fillId="0" borderId="15" xfId="0" applyNumberFormat="1" applyFont="1" applyBorder="1" applyAlignment="1">
      <alignment horizontal="left" vertical="top" wrapText="1"/>
    </xf>
    <xf numFmtId="0" fontId="15" fillId="0" borderId="0" xfId="0" applyNumberFormat="1" applyFont="1" applyAlignment="1">
      <alignment horizontal="left" vertical="top" wrapText="1"/>
    </xf>
    <xf numFmtId="0" fontId="0" fillId="0" borderId="0" xfId="0" applyFont="1" applyAlignment="1">
      <alignment horizontal="left" vertical="top" wrapText="1"/>
    </xf>
    <xf numFmtId="1" fontId="43" fillId="13" borderId="1" xfId="0" applyNumberFormat="1" applyFont="1" applyFill="1" applyBorder="1" applyAlignment="1">
      <alignment horizontal="center" wrapText="1"/>
    </xf>
    <xf numFmtId="1" fontId="19" fillId="15" borderId="1" xfId="0" applyNumberFormat="1" applyFont="1" applyFill="1" applyBorder="1" applyAlignment="1">
      <alignment horizontal="center" wrapText="1"/>
    </xf>
    <xf numFmtId="0" fontId="18" fillId="15" borderId="1" xfId="0" applyNumberFormat="1" applyFont="1" applyFill="1" applyBorder="1" applyAlignment="1">
      <alignment horizontal="left" wrapText="1"/>
    </xf>
    <xf numFmtId="1" fontId="19" fillId="12" borderId="1" xfId="0" applyNumberFormat="1" applyFont="1" applyFill="1" applyBorder="1" applyAlignment="1">
      <alignment horizontal="center" wrapText="1"/>
    </xf>
    <xf numFmtId="1" fontId="18" fillId="3" borderId="4" xfId="0" applyNumberFormat="1" applyFont="1" applyFill="1" applyBorder="1" applyAlignment="1">
      <alignment horizontal="center" vertical="center" wrapText="1"/>
    </xf>
    <xf numFmtId="1" fontId="18" fillId="3" borderId="5"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0" fontId="0" fillId="0" borderId="17" xfId="0" applyFont="1" applyBorder="1" applyAlignment="1">
      <alignment horizontal="center" wrapText="1"/>
    </xf>
    <xf numFmtId="0" fontId="15" fillId="0" borderId="10" xfId="0" applyNumberFormat="1" applyFont="1" applyBorder="1" applyAlignment="1">
      <alignment vertical="top" wrapText="1"/>
    </xf>
    <xf numFmtId="0" fontId="43" fillId="16" borderId="1" xfId="0" applyNumberFormat="1" applyFont="1" applyFill="1" applyBorder="1" applyAlignment="1">
      <alignment horizontal="justify" vertical="top" wrapText="1"/>
    </xf>
    <xf numFmtId="1" fontId="32" fillId="16" borderId="1" xfId="0" applyNumberFormat="1" applyFont="1" applyFill="1" applyBorder="1" applyAlignment="1">
      <alignment horizontal="center" wrapText="1"/>
    </xf>
    <xf numFmtId="0" fontId="43" fillId="16" borderId="1" xfId="0" applyNumberFormat="1" applyFont="1" applyFill="1" applyBorder="1" applyAlignment="1">
      <alignment horizontal="left" wrapText="1"/>
    </xf>
    <xf numFmtId="0" fontId="18" fillId="12" borderId="1" xfId="0" applyNumberFormat="1" applyFont="1" applyFill="1" applyBorder="1" applyAlignment="1">
      <alignment horizontal="center" wrapText="1"/>
    </xf>
    <xf numFmtId="0" fontId="44" fillId="0" borderId="0" xfId="0" applyFont="1" applyAlignment="1">
      <alignment vertical="center"/>
    </xf>
    <xf numFmtId="0" fontId="0" fillId="0" borderId="0" xfId="0" applyAlignment="1"/>
    <xf numFmtId="0" fontId="44" fillId="0" borderId="15" xfId="0" applyFont="1" applyBorder="1" applyAlignment="1">
      <alignment wrapText="1"/>
    </xf>
    <xf numFmtId="0" fontId="0" fillId="17" borderId="15" xfId="0" applyFill="1" applyBorder="1" applyAlignment="1"/>
    <xf numFmtId="0" fontId="44" fillId="0" borderId="0" xfId="0" applyFont="1" applyAlignment="1"/>
    <xf numFmtId="0" fontId="44" fillId="0" borderId="15" xfId="0" applyFont="1" applyBorder="1" applyAlignment="1"/>
    <xf numFmtId="0" fontId="44" fillId="0" borderId="10" xfId="0" applyFont="1" applyBorder="1" applyAlignment="1"/>
    <xf numFmtId="0" fontId="0" fillId="12" borderId="10" xfId="0" applyFill="1" applyBorder="1" applyAlignment="1"/>
    <xf numFmtId="0" fontId="48" fillId="0" borderId="0" xfId="0" applyFont="1" applyAlignment="1">
      <alignment horizontal="justify" vertical="center"/>
    </xf>
    <xf numFmtId="0" fontId="48" fillId="0" borderId="0" xfId="0" applyFont="1" applyAlignment="1">
      <alignment horizontal="justify" vertical="center" wrapText="1"/>
    </xf>
    <xf numFmtId="0" fontId="55" fillId="0" borderId="0" xfId="0" applyFont="1" applyAlignment="1">
      <alignment horizontal="justify" vertical="center" wrapText="1"/>
    </xf>
    <xf numFmtId="0" fontId="53" fillId="0" borderId="0" xfId="0" applyFont="1" applyAlignment="1">
      <alignment horizontal="justify" vertical="center"/>
    </xf>
    <xf numFmtId="0" fontId="50" fillId="0" borderId="0" xfId="0" applyFont="1" applyAlignment="1">
      <alignment horizontal="justify" vertical="center"/>
    </xf>
    <xf numFmtId="0" fontId="37" fillId="0" borderId="15" xfId="0" applyFont="1" applyBorder="1" applyAlignment="1">
      <alignment vertical="center" wrapText="1"/>
    </xf>
    <xf numFmtId="0" fontId="15" fillId="0" borderId="0" xfId="0" applyNumberFormat="1" applyFont="1" applyAlignment="1">
      <alignment vertical="center" wrapText="1"/>
    </xf>
    <xf numFmtId="0" fontId="0" fillId="0" borderId="0" xfId="0" applyFont="1" applyAlignment="1">
      <alignment vertical="center" wrapText="1"/>
    </xf>
    <xf numFmtId="1" fontId="18" fillId="4" borderId="1" xfId="0" applyNumberFormat="1" applyFont="1" applyFill="1" applyBorder="1" applyAlignment="1">
      <alignment horizontal="center" vertical="center" wrapText="1"/>
    </xf>
    <xf numFmtId="0" fontId="18"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wrapText="1"/>
    </xf>
    <xf numFmtId="1" fontId="19" fillId="4" borderId="7" xfId="0" applyNumberFormat="1" applyFont="1" applyFill="1" applyBorder="1" applyAlignment="1">
      <alignment horizontal="center" vertical="center" wrapText="1"/>
    </xf>
    <xf numFmtId="1" fontId="19" fillId="21" borderId="7"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0" fontId="16" fillId="0" borderId="1" xfId="0" applyNumberFormat="1" applyFont="1" applyBorder="1" applyAlignment="1">
      <alignment vertical="center"/>
    </xf>
    <xf numFmtId="0" fontId="18" fillId="0" borderId="1" xfId="0" applyNumberFormat="1" applyFont="1" applyBorder="1" applyAlignment="1">
      <alignment horizontal="justify" vertical="center" wrapText="1"/>
    </xf>
    <xf numFmtId="0" fontId="19" fillId="0" borderId="1" xfId="0" applyNumberFormat="1" applyFont="1" applyBorder="1" applyAlignment="1">
      <alignment horizontal="center" vertical="center" wrapText="1"/>
    </xf>
    <xf numFmtId="0" fontId="18" fillId="2" borderId="1"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xf>
    <xf numFmtId="0" fontId="19" fillId="2" borderId="1" xfId="0" applyNumberFormat="1" applyFont="1" applyFill="1" applyBorder="1" applyAlignment="1">
      <alignment horizontal="center" vertical="center" wrapText="1"/>
    </xf>
    <xf numFmtId="1" fontId="19" fillId="2" borderId="1" xfId="0" applyNumberFormat="1" applyFont="1" applyFill="1" applyBorder="1" applyAlignment="1">
      <alignment horizontal="center" vertical="center" wrapText="1"/>
    </xf>
    <xf numFmtId="1" fontId="19" fillId="2" borderId="7" xfId="0" applyNumberFormat="1" applyFont="1" applyFill="1" applyBorder="1" applyAlignment="1">
      <alignment horizontal="center" vertical="center" wrapText="1"/>
    </xf>
    <xf numFmtId="0" fontId="18" fillId="0" borderId="1" xfId="0" applyNumberFormat="1" applyFont="1" applyBorder="1" applyAlignment="1">
      <alignment horizontal="left" vertical="center" wrapText="1"/>
    </xf>
    <xf numFmtId="0" fontId="33" fillId="13" borderId="1" xfId="0" applyNumberFormat="1" applyFont="1" applyFill="1" applyBorder="1" applyAlignment="1">
      <alignment horizontal="justify" vertical="center" wrapText="1"/>
    </xf>
    <xf numFmtId="0" fontId="19" fillId="13" borderId="1" xfId="0" applyNumberFormat="1" applyFont="1" applyFill="1" applyBorder="1" applyAlignment="1">
      <alignment horizontal="center" vertical="center" wrapText="1"/>
    </xf>
    <xf numFmtId="0" fontId="18" fillId="13" borderId="1" xfId="0" applyNumberFormat="1" applyFont="1" applyFill="1" applyBorder="1" applyAlignment="1">
      <alignment horizontal="center" vertical="center" wrapText="1"/>
    </xf>
    <xf numFmtId="1" fontId="18" fillId="13" borderId="1" xfId="0" applyNumberFormat="1" applyFont="1" applyFill="1" applyBorder="1" applyAlignment="1">
      <alignment horizontal="center" vertical="center" wrapText="1"/>
    </xf>
    <xf numFmtId="1" fontId="19" fillId="13" borderId="1" xfId="0" applyNumberFormat="1" applyFont="1" applyFill="1" applyBorder="1" applyAlignment="1">
      <alignment horizontal="center" vertical="center"/>
    </xf>
    <xf numFmtId="1" fontId="19" fillId="13" borderId="1" xfId="0" applyNumberFormat="1" applyFont="1" applyFill="1" applyBorder="1" applyAlignment="1">
      <alignment horizontal="center" vertical="center" wrapText="1"/>
    </xf>
    <xf numFmtId="1" fontId="19" fillId="13" borderId="7" xfId="0" applyNumberFormat="1" applyFont="1" applyFill="1" applyBorder="1" applyAlignment="1">
      <alignment horizontal="center" vertical="center" wrapText="1"/>
    </xf>
    <xf numFmtId="0" fontId="19" fillId="0" borderId="1" xfId="0" applyNumberFormat="1" applyFont="1" applyBorder="1" applyAlignment="1">
      <alignment horizontal="left" vertical="center" wrapText="1"/>
    </xf>
    <xf numFmtId="1" fontId="16" fillId="4" borderId="1" xfId="0" applyNumberFormat="1" applyFont="1" applyFill="1" applyBorder="1" applyAlignment="1">
      <alignment vertical="center"/>
    </xf>
    <xf numFmtId="1" fontId="21" fillId="4" borderId="1" xfId="0" applyNumberFormat="1" applyFont="1" applyFill="1" applyBorder="1" applyAlignment="1">
      <alignment horizontal="center" vertical="center"/>
    </xf>
    <xf numFmtId="1" fontId="16" fillId="0" borderId="1" xfId="0" applyNumberFormat="1" applyFont="1" applyBorder="1" applyAlignment="1">
      <alignment vertical="center"/>
    </xf>
    <xf numFmtId="0" fontId="24" fillId="0" borderId="1" xfId="0" applyNumberFormat="1" applyFont="1" applyBorder="1" applyAlignment="1">
      <alignment horizontal="center" vertical="center" wrapText="1"/>
    </xf>
    <xf numFmtId="1" fontId="18" fillId="2" borderId="1" xfId="0" applyNumberFormat="1" applyFont="1" applyFill="1" applyBorder="1" applyAlignment="1">
      <alignment horizontal="center" vertical="center" wrapText="1"/>
    </xf>
    <xf numFmtId="0" fontId="18" fillId="0" borderId="1" xfId="0" applyNumberFormat="1" applyFont="1" applyBorder="1" applyAlignment="1">
      <alignment vertical="center"/>
    </xf>
    <xf numFmtId="0" fontId="16" fillId="13" borderId="1" xfId="0" applyNumberFormat="1" applyFont="1" applyFill="1" applyBorder="1" applyAlignment="1">
      <alignment vertical="center"/>
    </xf>
    <xf numFmtId="0" fontId="18" fillId="13" borderId="1" xfId="0" applyNumberFormat="1" applyFont="1" applyFill="1" applyBorder="1" applyAlignment="1">
      <alignment horizontal="justify" vertical="center" wrapText="1"/>
    </xf>
    <xf numFmtId="0" fontId="16" fillId="13" borderId="1" xfId="0" applyFont="1" applyFill="1" applyBorder="1" applyAlignment="1">
      <alignment vertical="center"/>
    </xf>
    <xf numFmtId="0" fontId="21" fillId="13" borderId="1" xfId="0" applyNumberFormat="1" applyFont="1" applyFill="1" applyBorder="1" applyAlignment="1">
      <alignment horizontal="center" vertical="center" wrapText="1"/>
    </xf>
    <xf numFmtId="0" fontId="19" fillId="13" borderId="1" xfId="0" applyFont="1" applyFill="1" applyBorder="1" applyAlignment="1">
      <alignment horizontal="center" vertical="center" wrapText="1"/>
    </xf>
    <xf numFmtId="0" fontId="18" fillId="13" borderId="1" xfId="0" applyFont="1" applyFill="1" applyBorder="1" applyAlignment="1">
      <alignment horizontal="center" vertical="center" wrapText="1"/>
    </xf>
    <xf numFmtId="1" fontId="21" fillId="13" borderId="1" xfId="0" applyNumberFormat="1" applyFont="1" applyFill="1" applyBorder="1" applyAlignment="1">
      <alignment horizontal="center" vertical="center"/>
    </xf>
    <xf numFmtId="1" fontId="16" fillId="13" borderId="1" xfId="0" applyNumberFormat="1" applyFont="1" applyFill="1" applyBorder="1" applyAlignment="1">
      <alignment vertical="center"/>
    </xf>
    <xf numFmtId="0" fontId="18" fillId="13" borderId="1" xfId="0" applyNumberFormat="1" applyFont="1" applyFill="1" applyBorder="1" applyAlignment="1">
      <alignment horizontal="left" vertical="center" wrapText="1"/>
    </xf>
    <xf numFmtId="0" fontId="16" fillId="0" borderId="25" xfId="0" applyNumberFormat="1" applyFont="1" applyBorder="1" applyAlignment="1">
      <alignment vertical="center"/>
    </xf>
    <xf numFmtId="0" fontId="19" fillId="0" borderId="3" xfId="0" applyNumberFormat="1" applyFont="1" applyBorder="1" applyAlignment="1">
      <alignment horizontal="left" vertical="center" wrapText="1"/>
    </xf>
    <xf numFmtId="0" fontId="19" fillId="2" borderId="3" xfId="0" applyNumberFormat="1" applyFont="1" applyFill="1" applyBorder="1" applyAlignment="1">
      <alignment horizontal="center" vertical="center" wrapText="1"/>
    </xf>
    <xf numFmtId="1" fontId="18" fillId="2" borderId="3" xfId="0" applyNumberFormat="1" applyFont="1" applyFill="1" applyBorder="1" applyAlignment="1">
      <alignment horizontal="center" vertical="center" wrapText="1"/>
    </xf>
    <xf numFmtId="1" fontId="19" fillId="2" borderId="3" xfId="0" applyNumberFormat="1" applyFont="1" applyFill="1" applyBorder="1" applyAlignment="1">
      <alignment horizontal="center" vertical="center"/>
    </xf>
    <xf numFmtId="1" fontId="19" fillId="2" borderId="3" xfId="0" applyNumberFormat="1" applyFont="1" applyFill="1" applyBorder="1" applyAlignment="1">
      <alignment horizontal="center" vertical="center" wrapText="1"/>
    </xf>
    <xf numFmtId="1" fontId="19" fillId="2" borderId="13" xfId="0" applyNumberFormat="1" applyFont="1" applyFill="1" applyBorder="1" applyAlignment="1">
      <alignment horizontal="center" vertical="center" wrapText="1"/>
    </xf>
    <xf numFmtId="1" fontId="18" fillId="9" borderId="7" xfId="0" applyNumberFormat="1" applyFont="1" applyFill="1" applyBorder="1" applyAlignment="1">
      <alignment horizontal="center" vertical="center" wrapText="1"/>
    </xf>
    <xf numFmtId="1" fontId="36" fillId="9" borderId="15" xfId="0" applyNumberFormat="1" applyFont="1" applyFill="1" applyBorder="1" applyAlignment="1">
      <alignment horizontal="center" vertical="center"/>
    </xf>
    <xf numFmtId="1" fontId="16" fillId="9" borderId="15" xfId="0" applyNumberFormat="1" applyFont="1" applyFill="1" applyBorder="1" applyAlignment="1">
      <alignment horizontal="center" vertical="center"/>
    </xf>
    <xf numFmtId="1" fontId="18" fillId="9" borderId="10" xfId="0" applyNumberFormat="1" applyFont="1" applyFill="1" applyBorder="1" applyAlignment="1">
      <alignment horizontal="center" vertical="center" wrapText="1"/>
    </xf>
    <xf numFmtId="0" fontId="16" fillId="8" borderId="10" xfId="0" applyNumberFormat="1" applyFont="1" applyFill="1" applyBorder="1" applyAlignment="1">
      <alignment vertical="center"/>
    </xf>
    <xf numFmtId="0" fontId="19" fillId="8" borderId="10" xfId="0" applyNumberFormat="1" applyFont="1" applyFill="1" applyBorder="1" applyAlignment="1">
      <alignment horizontal="center" vertical="center" wrapText="1"/>
    </xf>
    <xf numFmtId="1" fontId="18" fillId="8" borderId="17" xfId="0" applyNumberFormat="1" applyFont="1" applyFill="1" applyBorder="1" applyAlignment="1">
      <alignment horizontal="center" vertical="center" wrapText="1"/>
    </xf>
    <xf numFmtId="1" fontId="18" fillId="8" borderId="10" xfId="0" applyNumberFormat="1" applyFont="1" applyFill="1" applyBorder="1" applyAlignment="1">
      <alignment horizontal="center" vertical="center" wrapText="1"/>
    </xf>
    <xf numFmtId="1" fontId="19" fillId="8" borderId="17" xfId="0" applyNumberFormat="1" applyFont="1" applyFill="1" applyBorder="1" applyAlignment="1">
      <alignment horizontal="center" vertical="center"/>
    </xf>
    <xf numFmtId="1" fontId="19" fillId="8" borderId="17" xfId="0" applyNumberFormat="1" applyFont="1" applyFill="1" applyBorder="1" applyAlignment="1">
      <alignment horizontal="center" vertical="center" wrapText="1"/>
    </xf>
    <xf numFmtId="1" fontId="19" fillId="8" borderId="10" xfId="0" applyNumberFormat="1" applyFont="1" applyFill="1" applyBorder="1" applyAlignment="1">
      <alignment horizontal="center" vertical="center" wrapText="1"/>
    </xf>
    <xf numFmtId="1" fontId="19" fillId="8" borderId="28" xfId="0" applyNumberFormat="1" applyFont="1" applyFill="1" applyBorder="1" applyAlignment="1">
      <alignment horizontal="center" vertical="center" wrapText="1"/>
    </xf>
    <xf numFmtId="1" fontId="18" fillId="5" borderId="15" xfId="0" applyNumberFormat="1" applyFont="1" applyFill="1" applyBorder="1" applyAlignment="1">
      <alignment horizontal="center" vertical="center" wrapText="1"/>
    </xf>
    <xf numFmtId="0" fontId="18" fillId="5" borderId="15" xfId="0" applyNumberFormat="1" applyFont="1" applyFill="1" applyBorder="1" applyAlignment="1">
      <alignment horizontal="center" vertical="center" wrapText="1"/>
    </xf>
    <xf numFmtId="1" fontId="18" fillId="5" borderId="19" xfId="0" applyNumberFormat="1" applyFont="1" applyFill="1" applyBorder="1" applyAlignment="1">
      <alignment horizontal="center" vertical="center" wrapText="1"/>
    </xf>
    <xf numFmtId="0" fontId="20" fillId="5" borderId="15" xfId="0" applyNumberFormat="1" applyFont="1" applyFill="1" applyBorder="1" applyAlignment="1">
      <alignment horizontal="center" vertical="center" wrapText="1"/>
    </xf>
    <xf numFmtId="0" fontId="24" fillId="5" borderId="15" xfId="0" applyNumberFormat="1" applyFont="1" applyFill="1" applyBorder="1" applyAlignment="1">
      <alignment horizontal="center" vertical="center" wrapText="1"/>
    </xf>
    <xf numFmtId="1" fontId="18" fillId="5" borderId="18" xfId="0" applyNumberFormat="1" applyFont="1" applyFill="1" applyBorder="1" applyAlignment="1">
      <alignment horizontal="center" vertical="center" wrapText="1"/>
    </xf>
    <xf numFmtId="0" fontId="16" fillId="0" borderId="5" xfId="0" applyNumberFormat="1" applyFont="1" applyBorder="1" applyAlignment="1">
      <alignment vertical="center"/>
    </xf>
    <xf numFmtId="0" fontId="18" fillId="0" borderId="5" xfId="0" applyNumberFormat="1" applyFont="1" applyBorder="1" applyAlignment="1">
      <alignment horizontal="left" vertical="center" wrapText="1"/>
    </xf>
    <xf numFmtId="0" fontId="19" fillId="2" borderId="5" xfId="0" applyNumberFormat="1" applyFont="1" applyFill="1" applyBorder="1" applyAlignment="1">
      <alignment horizontal="center" vertical="center" wrapText="1"/>
    </xf>
    <xf numFmtId="0" fontId="18" fillId="2" borderId="23"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xf>
    <xf numFmtId="0" fontId="19" fillId="2" borderId="23" xfId="0" applyNumberFormat="1" applyFont="1" applyFill="1" applyBorder="1" applyAlignment="1">
      <alignment horizontal="center" vertical="center" wrapText="1"/>
    </xf>
    <xf numFmtId="1" fontId="19" fillId="2" borderId="5" xfId="0" applyNumberFormat="1" applyFont="1" applyFill="1" applyBorder="1" applyAlignment="1">
      <alignment horizontal="center" vertical="center" wrapText="1"/>
    </xf>
    <xf numFmtId="1" fontId="19" fillId="2" borderId="23" xfId="0" applyNumberFormat="1" applyFont="1" applyFill="1" applyBorder="1" applyAlignment="1">
      <alignment horizontal="center" vertical="center" wrapText="1"/>
    </xf>
    <xf numFmtId="1" fontId="19" fillId="2" borderId="2" xfId="0" applyNumberFormat="1" applyFont="1" applyFill="1" applyBorder="1" applyAlignment="1">
      <alignment horizontal="center" vertical="center" wrapText="1"/>
    </xf>
    <xf numFmtId="0" fontId="24" fillId="4" borderId="1" xfId="0" applyNumberFormat="1" applyFont="1" applyFill="1" applyBorder="1" applyAlignment="1">
      <alignment horizontal="center" vertical="center" wrapText="1"/>
    </xf>
    <xf numFmtId="1" fontId="19" fillId="4" borderId="1" xfId="0" applyNumberFormat="1" applyFont="1" applyFill="1" applyBorder="1" applyAlignment="1">
      <alignment horizontal="center" vertical="center"/>
    </xf>
    <xf numFmtId="0" fontId="33" fillId="13" borderId="1" xfId="0" applyNumberFormat="1" applyFont="1" applyFill="1" applyBorder="1" applyAlignment="1">
      <alignment horizontal="left" vertical="center" wrapText="1"/>
    </xf>
    <xf numFmtId="0" fontId="16" fillId="4" borderId="1" xfId="0" applyFont="1" applyFill="1" applyBorder="1" applyAlignment="1">
      <alignment vertical="center"/>
    </xf>
    <xf numFmtId="0" fontId="21" fillId="4" borderId="1" xfId="0"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8" fillId="4" borderId="1" xfId="0" applyFont="1" applyFill="1" applyBorder="1" applyAlignment="1">
      <alignment horizontal="center" vertical="center" wrapText="1"/>
    </xf>
    <xf numFmtId="1" fontId="16" fillId="8" borderId="12" xfId="0" applyNumberFormat="1" applyFont="1" applyFill="1" applyBorder="1" applyAlignment="1">
      <alignment vertical="center"/>
    </xf>
    <xf numFmtId="1" fontId="16" fillId="8" borderId="8" xfId="0" applyNumberFormat="1" applyFont="1" applyFill="1" applyBorder="1" applyAlignment="1">
      <alignment vertical="center"/>
    </xf>
    <xf numFmtId="1" fontId="36" fillId="9" borderId="10" xfId="0" applyNumberFormat="1" applyFont="1" applyFill="1" applyBorder="1" applyAlignment="1">
      <alignment horizontal="center" vertical="center"/>
    </xf>
    <xf numFmtId="1" fontId="16" fillId="9" borderId="10" xfId="0" applyNumberFormat="1" applyFont="1" applyFill="1" applyBorder="1" applyAlignment="1">
      <alignment horizontal="center" vertical="center"/>
    </xf>
    <xf numFmtId="1" fontId="16" fillId="9" borderId="10" xfId="0" applyNumberFormat="1" applyFont="1" applyFill="1" applyBorder="1" applyAlignment="1">
      <alignment vertical="center"/>
    </xf>
    <xf numFmtId="1" fontId="16" fillId="10" borderId="42" xfId="0" applyNumberFormat="1" applyFont="1" applyFill="1" applyBorder="1" applyAlignment="1">
      <alignment vertical="center"/>
    </xf>
    <xf numFmtId="1" fontId="16" fillId="10" borderId="43" xfId="0" applyNumberFormat="1" applyFont="1" applyFill="1" applyBorder="1" applyAlignment="1">
      <alignment vertical="center"/>
    </xf>
    <xf numFmtId="0" fontId="15" fillId="0" borderId="10" xfId="0" applyNumberFormat="1" applyFont="1" applyBorder="1" applyAlignment="1">
      <alignment vertical="center" wrapText="1"/>
    </xf>
    <xf numFmtId="0" fontId="0" fillId="0" borderId="10" xfId="0" applyFont="1" applyBorder="1" applyAlignment="1">
      <alignment vertical="center" wrapText="1"/>
    </xf>
    <xf numFmtId="1" fontId="18" fillId="9" borderId="22" xfId="0" applyNumberFormat="1" applyFont="1" applyFill="1" applyBorder="1" applyAlignment="1">
      <alignment horizontal="center" vertical="center" wrapText="1"/>
    </xf>
    <xf numFmtId="1" fontId="18" fillId="9" borderId="27" xfId="0" applyNumberFormat="1" applyFont="1" applyFill="1" applyBorder="1" applyAlignment="1">
      <alignment horizontal="center" vertical="center" wrapText="1"/>
    </xf>
    <xf numFmtId="1" fontId="18" fillId="9" borderId="44" xfId="0" applyNumberFormat="1" applyFont="1" applyFill="1" applyBorder="1" applyAlignment="1">
      <alignment horizontal="center" vertical="center" wrapText="1"/>
    </xf>
    <xf numFmtId="1" fontId="18" fillId="9" borderId="32" xfId="0" applyNumberFormat="1" applyFont="1" applyFill="1" applyBorder="1" applyAlignment="1">
      <alignment horizontal="center" vertical="center" wrapText="1"/>
    </xf>
    <xf numFmtId="1" fontId="16" fillId="9" borderId="17" xfId="0" applyNumberFormat="1" applyFont="1" applyFill="1" applyBorder="1" applyAlignment="1">
      <alignment vertical="center"/>
    </xf>
    <xf numFmtId="1" fontId="18" fillId="9" borderId="17" xfId="0" applyNumberFormat="1" applyFont="1" applyFill="1" applyBorder="1" applyAlignment="1">
      <alignment horizontal="center" vertical="center" wrapText="1"/>
    </xf>
    <xf numFmtId="1" fontId="16" fillId="10" borderId="41" xfId="0" applyNumberFormat="1" applyFont="1" applyFill="1" applyBorder="1" applyAlignment="1">
      <alignment vertical="center"/>
    </xf>
    <xf numFmtId="1" fontId="16" fillId="10" borderId="11" xfId="0" applyNumberFormat="1" applyFont="1" applyFill="1" applyBorder="1" applyAlignment="1">
      <alignment vertical="center"/>
    </xf>
    <xf numFmtId="0" fontId="16" fillId="0" borderId="1" xfId="0" applyNumberFormat="1" applyFont="1" applyBorder="1" applyAlignment="1">
      <alignment horizontal="center" vertical="center"/>
    </xf>
    <xf numFmtId="0" fontId="19" fillId="20" borderId="48" xfId="2" applyNumberFormat="1" applyFont="1" applyFill="1" applyBorder="1" applyAlignment="1">
      <alignment horizontal="center" vertical="center" wrapText="1"/>
    </xf>
    <xf numFmtId="0" fontId="15" fillId="19" borderId="15" xfId="0" applyNumberFormat="1" applyFont="1" applyFill="1" applyBorder="1" applyAlignment="1">
      <alignment horizontal="center" vertical="center" wrapText="1"/>
    </xf>
    <xf numFmtId="0" fontId="15" fillId="20" borderId="15" xfId="0" applyNumberFormat="1" applyFont="1" applyFill="1" applyBorder="1" applyAlignment="1">
      <alignment horizontal="center" vertical="center" wrapText="1"/>
    </xf>
    <xf numFmtId="0" fontId="15" fillId="23" borderId="15" xfId="0" applyNumberFormat="1" applyFont="1" applyFill="1" applyBorder="1" applyAlignment="1">
      <alignment horizontal="center" vertical="center" wrapText="1"/>
    </xf>
    <xf numFmtId="0" fontId="15" fillId="0" borderId="0" xfId="0" applyNumberFormat="1" applyFont="1" applyAlignment="1">
      <alignment horizontal="center" vertical="center" wrapText="1"/>
    </xf>
    <xf numFmtId="1" fontId="16" fillId="10" borderId="43" xfId="0" applyNumberFormat="1" applyFont="1" applyFill="1" applyBorder="1" applyAlignment="1">
      <alignment horizontal="center" vertical="center"/>
    </xf>
    <xf numFmtId="1" fontId="16" fillId="9" borderId="17" xfId="0" applyNumberFormat="1" applyFont="1" applyFill="1" applyBorder="1" applyAlignment="1">
      <alignment horizontal="center" vertical="center"/>
    </xf>
    <xf numFmtId="1" fontId="16" fillId="10" borderId="11" xfId="0" applyNumberFormat="1" applyFont="1" applyFill="1" applyBorder="1" applyAlignment="1">
      <alignment horizontal="center" vertical="center"/>
    </xf>
    <xf numFmtId="0" fontId="19" fillId="0" borderId="39" xfId="0" applyNumberFormat="1" applyFont="1" applyBorder="1" applyAlignment="1">
      <alignment horizontal="left" vertical="center" wrapText="1"/>
    </xf>
    <xf numFmtId="1" fontId="19" fillId="2" borderId="39" xfId="0" applyNumberFormat="1" applyFont="1" applyFill="1" applyBorder="1" applyAlignment="1">
      <alignment horizontal="center" vertical="center"/>
    </xf>
    <xf numFmtId="1" fontId="19" fillId="2" borderId="39" xfId="0" applyNumberFormat="1" applyFont="1" applyFill="1" applyBorder="1" applyAlignment="1">
      <alignment horizontal="center" vertical="center" wrapText="1"/>
    </xf>
    <xf numFmtId="9" fontId="19" fillId="20" borderId="48" xfId="17" applyNumberFormat="1" applyFont="1" applyFill="1" applyBorder="1" applyAlignment="1">
      <alignment horizontal="center" vertical="center" wrapText="1"/>
    </xf>
    <xf numFmtId="0" fontId="19" fillId="20" borderId="48" xfId="17" applyNumberFormat="1" applyFont="1" applyFill="1" applyBorder="1" applyAlignment="1">
      <alignment horizontal="center" vertical="center" wrapText="1"/>
    </xf>
    <xf numFmtId="9" fontId="19" fillId="20" borderId="48" xfId="21" applyFont="1" applyFill="1" applyBorder="1" applyAlignment="1">
      <alignment horizontal="center" vertical="center" wrapText="1"/>
    </xf>
    <xf numFmtId="1" fontId="18" fillId="9" borderId="1" xfId="0" applyNumberFormat="1" applyFont="1" applyFill="1" applyBorder="1" applyAlignment="1">
      <alignment horizontal="center" vertical="center" wrapText="1"/>
    </xf>
    <xf numFmtId="0" fontId="19" fillId="0" borderId="59" xfId="0" applyNumberFormat="1" applyFont="1" applyFill="1" applyBorder="1" applyAlignment="1">
      <alignment horizontal="center" vertical="center" wrapText="1"/>
    </xf>
    <xf numFmtId="0" fontId="19" fillId="0" borderId="58" xfId="2" applyNumberFormat="1" applyFont="1" applyFill="1" applyBorder="1" applyAlignment="1">
      <alignment horizontal="center" vertical="center" wrapText="1"/>
    </xf>
    <xf numFmtId="0" fontId="15" fillId="0" borderId="0" xfId="0" applyNumberFormat="1" applyFont="1" applyFill="1" applyAlignment="1">
      <alignment vertical="center" wrapText="1"/>
    </xf>
    <xf numFmtId="0" fontId="0" fillId="0" borderId="0" xfId="0" applyFont="1" applyFill="1" applyAlignment="1">
      <alignment vertical="center" wrapText="1"/>
    </xf>
    <xf numFmtId="1" fontId="19" fillId="0" borderId="1" xfId="0" applyNumberFormat="1" applyFont="1" applyFill="1" applyBorder="1" applyAlignment="1">
      <alignment horizontal="center" vertical="center"/>
    </xf>
    <xf numFmtId="0" fontId="19" fillId="0" borderId="1" xfId="0" applyNumberFormat="1" applyFont="1" applyFill="1" applyBorder="1" applyAlignment="1">
      <alignment horizontal="center" vertical="center" wrapText="1"/>
    </xf>
    <xf numFmtId="1" fontId="19" fillId="0" borderId="1" xfId="0" applyNumberFormat="1" applyFont="1" applyFill="1" applyBorder="1" applyAlignment="1">
      <alignment horizontal="center" vertical="center" wrapText="1"/>
    </xf>
    <xf numFmtId="1" fontId="19" fillId="0" borderId="7" xfId="0" applyNumberFormat="1" applyFont="1" applyFill="1" applyBorder="1" applyAlignment="1">
      <alignment horizontal="center" vertical="center" wrapText="1"/>
    </xf>
    <xf numFmtId="0" fontId="31" fillId="0" borderId="1" xfId="0" applyNumberFormat="1" applyFont="1" applyBorder="1" applyAlignment="1">
      <alignment horizontal="center" vertical="center" wrapText="1"/>
    </xf>
    <xf numFmtId="0" fontId="31" fillId="13" borderId="1" xfId="0" applyNumberFormat="1" applyFont="1" applyFill="1" applyBorder="1" applyAlignment="1">
      <alignment horizontal="center" vertical="center" wrapText="1"/>
    </xf>
    <xf numFmtId="0" fontId="31" fillId="2" borderId="1" xfId="0" applyNumberFormat="1" applyFont="1" applyFill="1" applyBorder="1" applyAlignment="1">
      <alignment horizontal="center" vertical="center" wrapText="1"/>
    </xf>
    <xf numFmtId="1" fontId="31" fillId="4" borderId="1"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31" fillId="2" borderId="3" xfId="0" applyNumberFormat="1" applyFont="1" applyFill="1" applyBorder="1" applyAlignment="1">
      <alignment horizontal="center" vertical="center" wrapText="1"/>
    </xf>
    <xf numFmtId="0" fontId="31" fillId="8" borderId="17" xfId="0" applyNumberFormat="1" applyFont="1" applyFill="1" applyBorder="1" applyAlignment="1">
      <alignment horizontal="center" vertical="center" wrapText="1"/>
    </xf>
    <xf numFmtId="0" fontId="31" fillId="2" borderId="5" xfId="0" applyNumberFormat="1" applyFont="1" applyFill="1" applyBorder="1" applyAlignment="1">
      <alignment horizontal="center" vertical="center" wrapText="1"/>
    </xf>
    <xf numFmtId="0" fontId="31" fillId="4" borderId="1" xfId="0" applyFont="1" applyFill="1" applyBorder="1" applyAlignment="1">
      <alignment horizontal="center" vertical="center" wrapText="1"/>
    </xf>
    <xf numFmtId="1" fontId="85" fillId="8" borderId="8" xfId="0" applyNumberFormat="1" applyFont="1" applyFill="1" applyBorder="1" applyAlignment="1">
      <alignment vertical="center"/>
    </xf>
    <xf numFmtId="1" fontId="85" fillId="9" borderId="10" xfId="0" applyNumberFormat="1" applyFont="1" applyFill="1" applyBorder="1" applyAlignment="1">
      <alignment vertical="center"/>
    </xf>
    <xf numFmtId="1" fontId="85" fillId="10" borderId="43" xfId="0" applyNumberFormat="1" applyFont="1" applyFill="1" applyBorder="1" applyAlignment="1">
      <alignment vertical="center"/>
    </xf>
    <xf numFmtId="1" fontId="85" fillId="10" borderId="11" xfId="0" applyNumberFormat="1" applyFont="1" applyFill="1" applyBorder="1" applyAlignment="1">
      <alignment vertical="center"/>
    </xf>
    <xf numFmtId="0" fontId="86" fillId="0" borderId="0" xfId="0" applyNumberFormat="1" applyFont="1" applyAlignment="1">
      <alignment vertical="center" wrapText="1"/>
    </xf>
    <xf numFmtId="0" fontId="31" fillId="12" borderId="1" xfId="0" applyNumberFormat="1" applyFont="1" applyFill="1" applyBorder="1" applyAlignment="1">
      <alignment horizontal="center" vertical="center" wrapText="1"/>
    </xf>
    <xf numFmtId="0" fontId="83" fillId="12" borderId="1" xfId="0" applyNumberFormat="1" applyFont="1" applyFill="1" applyBorder="1" applyAlignment="1">
      <alignment horizontal="center" vertical="center" wrapText="1"/>
    </xf>
    <xf numFmtId="1" fontId="83" fillId="12" borderId="1" xfId="0" applyNumberFormat="1" applyFont="1" applyFill="1" applyBorder="1" applyAlignment="1">
      <alignment horizontal="center" vertical="center"/>
    </xf>
    <xf numFmtId="1" fontId="83" fillId="12" borderId="1" xfId="0" applyNumberFormat="1" applyFont="1" applyFill="1" applyBorder="1" applyAlignment="1">
      <alignment horizontal="center" vertical="center" wrapText="1"/>
    </xf>
    <xf numFmtId="0" fontId="87" fillId="12" borderId="0" xfId="0" applyNumberFormat="1" applyFont="1" applyFill="1" applyAlignment="1">
      <alignment vertical="center" wrapText="1"/>
    </xf>
    <xf numFmtId="0" fontId="87" fillId="12" borderId="0" xfId="0" applyFont="1" applyFill="1" applyAlignment="1">
      <alignment vertical="center" wrapText="1"/>
    </xf>
    <xf numFmtId="0" fontId="83" fillId="12" borderId="1" xfId="0" applyNumberFormat="1" applyFont="1" applyFill="1" applyBorder="1" applyAlignment="1">
      <alignment horizontal="left" vertical="center" wrapText="1"/>
    </xf>
    <xf numFmtId="0" fontId="31" fillId="12" borderId="48" xfId="2" applyFont="1" applyFill="1" applyBorder="1" applyAlignment="1">
      <alignment vertical="center" wrapText="1"/>
    </xf>
    <xf numFmtId="0" fontId="31" fillId="12" borderId="48" xfId="2" applyFont="1" applyFill="1" applyBorder="1" applyAlignment="1">
      <alignment horizontal="left" vertical="center" wrapText="1"/>
    </xf>
    <xf numFmtId="0" fontId="31" fillId="12" borderId="1" xfId="2" applyNumberFormat="1" applyFont="1" applyFill="1" applyBorder="1" applyAlignment="1">
      <alignment horizontal="center" vertical="center" wrapText="1"/>
    </xf>
    <xf numFmtId="0" fontId="85" fillId="12" borderId="1" xfId="0" applyNumberFormat="1" applyFont="1" applyFill="1" applyBorder="1" applyAlignment="1">
      <alignment vertical="center"/>
    </xf>
    <xf numFmtId="0" fontId="84" fillId="12" borderId="1" xfId="2" applyNumberFormat="1" applyFont="1" applyFill="1" applyBorder="1" applyAlignment="1">
      <alignment horizontal="center" vertical="center" wrapText="1"/>
    </xf>
    <xf numFmtId="9" fontId="19" fillId="20" borderId="48" xfId="2" applyNumberFormat="1" applyFont="1" applyFill="1" applyBorder="1" applyAlignment="1">
      <alignment horizontal="center" vertical="center" wrapText="1"/>
    </xf>
    <xf numFmtId="1" fontId="31" fillId="12" borderId="1" xfId="0" applyNumberFormat="1" applyFont="1" applyFill="1" applyBorder="1" applyAlignment="1">
      <alignment horizontal="center" vertical="center" wrapText="1"/>
    </xf>
    <xf numFmtId="1" fontId="19" fillId="21" borderId="65" xfId="0" applyNumberFormat="1" applyFont="1" applyFill="1" applyBorder="1" applyAlignment="1">
      <alignment horizontal="center" vertical="center" wrapText="1"/>
    </xf>
    <xf numFmtId="1" fontId="19" fillId="22" borderId="66" xfId="0" applyNumberFormat="1" applyFont="1" applyFill="1" applyBorder="1" applyAlignment="1">
      <alignment horizontal="center" vertical="center" wrapText="1"/>
    </xf>
    <xf numFmtId="0" fontId="15" fillId="20" borderId="67" xfId="0" applyNumberFormat="1" applyFont="1" applyFill="1" applyBorder="1" applyAlignment="1">
      <alignment horizontal="center" vertical="center" wrapText="1"/>
    </xf>
    <xf numFmtId="1" fontId="19" fillId="22" borderId="68" xfId="0" applyNumberFormat="1" applyFont="1" applyFill="1" applyBorder="1" applyAlignment="1">
      <alignment horizontal="center" vertical="center" wrapText="1"/>
    </xf>
    <xf numFmtId="0" fontId="15" fillId="23" borderId="67" xfId="0" applyNumberFormat="1" applyFont="1" applyFill="1" applyBorder="1" applyAlignment="1">
      <alignment horizontal="center" vertical="center" wrapText="1"/>
    </xf>
    <xf numFmtId="0" fontId="15" fillId="0" borderId="10" xfId="0" applyNumberFormat="1" applyFont="1" applyBorder="1" applyAlignment="1">
      <alignment horizontal="center" vertical="center" wrapText="1"/>
    </xf>
    <xf numFmtId="0" fontId="19" fillId="20" borderId="67" xfId="17" applyNumberFormat="1" applyFont="1" applyFill="1" applyBorder="1" applyAlignment="1">
      <alignment horizontal="center" vertical="center" wrapText="1"/>
    </xf>
    <xf numFmtId="0" fontId="19" fillId="20" borderId="67" xfId="2" applyNumberFormat="1" applyFont="1" applyFill="1" applyBorder="1" applyAlignment="1">
      <alignment horizontal="center" vertical="center" wrapText="1"/>
    </xf>
    <xf numFmtId="1" fontId="16" fillId="10" borderId="70" xfId="0" applyNumberFormat="1" applyFont="1" applyFill="1" applyBorder="1" applyAlignment="1">
      <alignment horizontal="center" vertical="center"/>
    </xf>
    <xf numFmtId="1" fontId="16" fillId="9" borderId="37" xfId="0" applyNumberFormat="1" applyFont="1" applyFill="1" applyBorder="1" applyAlignment="1">
      <alignment horizontal="center" vertical="center"/>
    </xf>
    <xf numFmtId="1" fontId="16" fillId="10" borderId="46" xfId="0" applyNumberFormat="1" applyFont="1" applyFill="1" applyBorder="1" applyAlignment="1">
      <alignment horizontal="center" vertical="center"/>
    </xf>
    <xf numFmtId="0" fontId="19" fillId="0" borderId="64" xfId="0" applyNumberFormat="1" applyFont="1" applyBorder="1" applyAlignment="1">
      <alignment vertical="center" wrapText="1"/>
    </xf>
    <xf numFmtId="0" fontId="19" fillId="0" borderId="64" xfId="0" applyNumberFormat="1" applyFont="1" applyFill="1" applyBorder="1" applyAlignment="1">
      <alignment vertical="center" wrapText="1"/>
    </xf>
    <xf numFmtId="0" fontId="19" fillId="0" borderId="0" xfId="0" applyNumberFormat="1" applyFont="1" applyAlignment="1">
      <alignment vertical="center" wrapText="1"/>
    </xf>
    <xf numFmtId="1" fontId="31" fillId="0" borderId="72" xfId="13261" applyNumberFormat="1" applyFont="1" applyFill="1" applyBorder="1" applyAlignment="1">
      <alignment horizontal="left" vertical="center" wrapText="1"/>
    </xf>
    <xf numFmtId="0" fontId="19" fillId="20" borderId="69" xfId="17" applyNumberFormat="1" applyFont="1" applyFill="1" applyBorder="1" applyAlignment="1">
      <alignment horizontal="center" vertical="center" wrapText="1"/>
    </xf>
    <xf numFmtId="1" fontId="19" fillId="4" borderId="59" xfId="0" applyNumberFormat="1" applyFont="1" applyFill="1" applyBorder="1" applyAlignment="1">
      <alignment horizontal="center" vertical="center" wrapText="1"/>
    </xf>
    <xf numFmtId="0" fontId="19" fillId="2" borderId="59" xfId="0" applyNumberFormat="1" applyFont="1" applyFill="1" applyBorder="1" applyAlignment="1">
      <alignment horizontal="center" vertical="center" wrapText="1"/>
    </xf>
    <xf numFmtId="1" fontId="19" fillId="13" borderId="59" xfId="0" applyNumberFormat="1" applyFont="1" applyFill="1" applyBorder="1" applyAlignment="1">
      <alignment horizontal="center" vertical="center" wrapText="1"/>
    </xf>
    <xf numFmtId="1" fontId="19" fillId="2" borderId="59" xfId="0" applyNumberFormat="1" applyFont="1" applyFill="1" applyBorder="1" applyAlignment="1">
      <alignment horizontal="center" vertical="center" wrapText="1"/>
    </xf>
    <xf numFmtId="0" fontId="19" fillId="13" borderId="59" xfId="0" applyFont="1" applyFill="1" applyBorder="1" applyAlignment="1">
      <alignment horizontal="center" vertical="center" wrapText="1"/>
    </xf>
    <xf numFmtId="0" fontId="19" fillId="2" borderId="61" xfId="0" applyNumberFormat="1" applyFont="1" applyFill="1" applyBorder="1" applyAlignment="1">
      <alignment horizontal="center" vertical="center" wrapText="1"/>
    </xf>
    <xf numFmtId="1" fontId="18" fillId="5" borderId="73" xfId="0" applyNumberFormat="1" applyFont="1" applyFill="1" applyBorder="1" applyAlignment="1">
      <alignment horizontal="center" vertical="center" wrapText="1"/>
    </xf>
    <xf numFmtId="1" fontId="18" fillId="5" borderId="74" xfId="0" applyNumberFormat="1" applyFont="1" applyFill="1" applyBorder="1" applyAlignment="1">
      <alignment horizontal="center" vertical="center" wrapText="1"/>
    </xf>
    <xf numFmtId="0" fontId="19" fillId="2" borderId="62" xfId="0" applyNumberFormat="1" applyFont="1" applyFill="1" applyBorder="1" applyAlignment="1">
      <alignment horizontal="center" vertical="center" wrapText="1"/>
    </xf>
    <xf numFmtId="0" fontId="19" fillId="4" borderId="59" xfId="0" applyFont="1" applyFill="1" applyBorder="1" applyAlignment="1">
      <alignment horizontal="center" vertical="center" wrapText="1"/>
    </xf>
    <xf numFmtId="0" fontId="19" fillId="13" borderId="59" xfId="0" applyNumberFormat="1" applyFont="1" applyFill="1" applyBorder="1" applyAlignment="1">
      <alignment horizontal="center" vertical="center" wrapText="1"/>
    </xf>
    <xf numFmtId="1" fontId="16" fillId="8" borderId="75" xfId="0" applyNumberFormat="1" applyFont="1" applyFill="1" applyBorder="1" applyAlignment="1">
      <alignment vertical="center"/>
    </xf>
    <xf numFmtId="1" fontId="16" fillId="10" borderId="70" xfId="0" applyNumberFormat="1" applyFont="1" applyFill="1" applyBorder="1" applyAlignment="1">
      <alignment vertical="center"/>
    </xf>
    <xf numFmtId="1" fontId="16" fillId="10" borderId="46" xfId="0" applyNumberFormat="1" applyFont="1" applyFill="1" applyBorder="1" applyAlignment="1">
      <alignment vertical="center"/>
    </xf>
    <xf numFmtId="1" fontId="31" fillId="12" borderId="59" xfId="0" applyNumberFormat="1" applyFont="1" applyFill="1" applyBorder="1" applyAlignment="1">
      <alignment horizontal="center" vertical="center" wrapText="1"/>
    </xf>
    <xf numFmtId="1" fontId="19" fillId="2" borderId="65" xfId="0" applyNumberFormat="1" applyFont="1" applyFill="1" applyBorder="1" applyAlignment="1">
      <alignment horizontal="center" vertical="center" wrapText="1"/>
    </xf>
    <xf numFmtId="0" fontId="19" fillId="4" borderId="59" xfId="0" applyNumberFormat="1" applyFont="1" applyFill="1" applyBorder="1" applyAlignment="1">
      <alignment horizontal="center" vertical="center" wrapText="1"/>
    </xf>
    <xf numFmtId="0" fontId="19" fillId="2" borderId="76" xfId="0" applyNumberFormat="1" applyFont="1" applyFill="1" applyBorder="1" applyAlignment="1">
      <alignment horizontal="center" vertical="center" wrapText="1"/>
    </xf>
    <xf numFmtId="1" fontId="19" fillId="4" borderId="76" xfId="0" applyNumberFormat="1" applyFont="1" applyFill="1" applyBorder="1" applyAlignment="1">
      <alignment horizontal="center" vertical="center" wrapText="1"/>
    </xf>
    <xf numFmtId="1" fontId="19" fillId="13" borderId="76" xfId="0" applyNumberFormat="1" applyFont="1" applyFill="1" applyBorder="1" applyAlignment="1">
      <alignment horizontal="center" vertical="center" wrapText="1"/>
    </xf>
    <xf numFmtId="1" fontId="19" fillId="2" borderId="76" xfId="0" applyNumberFormat="1" applyFont="1" applyFill="1" applyBorder="1" applyAlignment="1">
      <alignment horizontal="center" vertical="center" wrapText="1"/>
    </xf>
    <xf numFmtId="0" fontId="0" fillId="0" borderId="64" xfId="0" applyFont="1" applyBorder="1" applyAlignment="1">
      <alignment vertical="center"/>
    </xf>
    <xf numFmtId="0" fontId="0" fillId="0" borderId="77" xfId="0" applyFont="1" applyBorder="1" applyAlignment="1">
      <alignment vertical="center"/>
    </xf>
    <xf numFmtId="1" fontId="16" fillId="8" borderId="78" xfId="0" applyNumberFormat="1" applyFont="1" applyFill="1" applyBorder="1" applyAlignment="1">
      <alignment vertical="center"/>
    </xf>
    <xf numFmtId="0" fontId="83" fillId="12" borderId="76" xfId="0" applyNumberFormat="1" applyFont="1" applyFill="1" applyBorder="1" applyAlignment="1">
      <alignment horizontal="center" vertical="center" wrapText="1"/>
    </xf>
    <xf numFmtId="1" fontId="19" fillId="2" borderId="79" xfId="0" applyNumberFormat="1" applyFont="1" applyFill="1" applyBorder="1" applyAlignment="1">
      <alignment horizontal="center" vertical="center" wrapText="1"/>
    </xf>
    <xf numFmtId="1" fontId="19" fillId="0" borderId="76" xfId="0" applyNumberFormat="1" applyFont="1" applyFill="1" applyBorder="1" applyAlignment="1">
      <alignment horizontal="center" vertical="center" wrapText="1"/>
    </xf>
    <xf numFmtId="0" fontId="31" fillId="12" borderId="76" xfId="0" applyNumberFormat="1" applyFont="1" applyFill="1" applyBorder="1" applyAlignment="1">
      <alignment horizontal="center" vertical="center" wrapText="1"/>
    </xf>
    <xf numFmtId="1" fontId="19" fillId="2" borderId="73" xfId="0" applyNumberFormat="1" applyFont="1" applyFill="1" applyBorder="1" applyAlignment="1">
      <alignment horizontal="center" vertical="center" wrapText="1"/>
    </xf>
    <xf numFmtId="1" fontId="19" fillId="2" borderId="80" xfId="0" applyNumberFormat="1" applyFont="1" applyFill="1" applyBorder="1" applyAlignment="1">
      <alignment horizontal="center" vertical="center" wrapText="1"/>
    </xf>
    <xf numFmtId="0" fontId="18" fillId="57" borderId="81" xfId="0" applyNumberFormat="1" applyFont="1" applyFill="1" applyBorder="1" applyAlignment="1">
      <alignment horizontal="center" vertical="center" wrapText="1"/>
    </xf>
    <xf numFmtId="1" fontId="18" fillId="57" borderId="81" xfId="0" applyNumberFormat="1" applyFont="1" applyFill="1" applyBorder="1" applyAlignment="1">
      <alignment horizontal="center" vertical="center" wrapText="1"/>
    </xf>
    <xf numFmtId="0" fontId="18" fillId="57" borderId="81" xfId="0" applyNumberFormat="1" applyFont="1" applyFill="1" applyBorder="1" applyAlignment="1">
      <alignment horizontal="left" vertical="center" wrapText="1"/>
    </xf>
    <xf numFmtId="1" fontId="31" fillId="57" borderId="81" xfId="0" applyNumberFormat="1" applyFont="1" applyFill="1" applyBorder="1" applyAlignment="1">
      <alignment horizontal="center" vertical="center" wrapText="1"/>
    </xf>
    <xf numFmtId="1" fontId="19" fillId="57" borderId="81" xfId="0" applyNumberFormat="1" applyFont="1" applyFill="1" applyBorder="1" applyAlignment="1">
      <alignment horizontal="center" vertical="center" wrapText="1"/>
    </xf>
    <xf numFmtId="1" fontId="43" fillId="57" borderId="81" xfId="0" applyNumberFormat="1" applyFont="1" applyFill="1" applyBorder="1" applyAlignment="1">
      <alignment horizontal="center" vertical="center" wrapText="1"/>
    </xf>
    <xf numFmtId="1" fontId="31" fillId="57" borderId="81" xfId="0" applyNumberFormat="1" applyFont="1" applyFill="1" applyBorder="1" applyAlignment="1">
      <alignment horizontal="left" vertical="center" wrapText="1"/>
    </xf>
    <xf numFmtId="0" fontId="19" fillId="0" borderId="10" xfId="0" applyNumberFormat="1" applyFont="1" applyBorder="1" applyAlignment="1">
      <alignment vertical="center" wrapText="1"/>
    </xf>
    <xf numFmtId="0" fontId="83" fillId="0" borderId="10" xfId="0" applyFont="1" applyBorder="1" applyAlignment="1">
      <alignment vertical="center" wrapText="1"/>
    </xf>
    <xf numFmtId="0" fontId="18" fillId="58" borderId="81" xfId="0" applyNumberFormat="1" applyFont="1" applyFill="1" applyBorder="1" applyAlignment="1">
      <alignment horizontal="center" vertical="center" wrapText="1"/>
    </xf>
    <xf numFmtId="0" fontId="18" fillId="58" borderId="81" xfId="0" applyNumberFormat="1" applyFont="1" applyFill="1" applyBorder="1" applyAlignment="1">
      <alignment horizontal="left" vertical="center" wrapText="1"/>
    </xf>
    <xf numFmtId="1" fontId="31" fillId="58" borderId="81" xfId="0" applyNumberFormat="1" applyFont="1" applyFill="1" applyBorder="1" applyAlignment="1">
      <alignment horizontal="center" vertical="center" wrapText="1"/>
    </xf>
    <xf numFmtId="1" fontId="19" fillId="58" borderId="81" xfId="0" applyNumberFormat="1" applyFont="1" applyFill="1" applyBorder="1" applyAlignment="1">
      <alignment horizontal="center" vertical="center" wrapText="1"/>
    </xf>
    <xf numFmtId="1" fontId="18" fillId="58" borderId="81" xfId="0" applyNumberFormat="1" applyFont="1" applyFill="1" applyBorder="1" applyAlignment="1">
      <alignment horizontal="center" vertical="center" wrapText="1"/>
    </xf>
    <xf numFmtId="9" fontId="18" fillId="58" borderId="81" xfId="126" applyFont="1" applyFill="1" applyBorder="1" applyAlignment="1">
      <alignment horizontal="center" vertical="center" wrapText="1"/>
    </xf>
    <xf numFmtId="0" fontId="83" fillId="0" borderId="10" xfId="0" applyFont="1" applyBorder="1" applyAlignment="1"/>
    <xf numFmtId="0" fontId="84" fillId="59" borderId="73" xfId="1" applyFont="1" applyFill="1" applyBorder="1" applyAlignment="1" applyProtection="1">
      <alignment horizontal="center" vertical="center" wrapText="1"/>
    </xf>
    <xf numFmtId="0" fontId="84" fillId="59" borderId="73" xfId="1" applyFont="1" applyFill="1" applyBorder="1" applyAlignment="1" applyProtection="1">
      <alignment horizontal="left" vertical="center" wrapText="1"/>
    </xf>
    <xf numFmtId="0" fontId="31" fillId="59" borderId="73" xfId="1" applyFont="1" applyFill="1" applyBorder="1" applyAlignment="1" applyProtection="1">
      <alignment horizontal="center" vertical="center" wrapText="1"/>
    </xf>
    <xf numFmtId="0" fontId="31" fillId="59" borderId="73" xfId="1" quotePrefix="1" applyFont="1" applyFill="1" applyBorder="1" applyAlignment="1" applyProtection="1">
      <alignment horizontal="center" vertical="center" wrapText="1"/>
    </xf>
    <xf numFmtId="0" fontId="84" fillId="59" borderId="76" xfId="0" applyNumberFormat="1" applyFont="1" applyFill="1" applyBorder="1" applyAlignment="1">
      <alignment horizontal="center" vertical="center" wrapText="1"/>
    </xf>
    <xf numFmtId="1" fontId="84" fillId="59" borderId="76" xfId="0" applyNumberFormat="1" applyFont="1" applyFill="1" applyBorder="1" applyAlignment="1">
      <alignment horizontal="center" vertical="center"/>
    </xf>
    <xf numFmtId="1" fontId="32" fillId="59" borderId="73" xfId="0" applyNumberFormat="1" applyFont="1" applyFill="1" applyBorder="1" applyAlignment="1">
      <alignment horizontal="center" vertical="center" wrapText="1"/>
    </xf>
    <xf numFmtId="1" fontId="32" fillId="59" borderId="81" xfId="0" applyNumberFormat="1" applyFont="1" applyFill="1" applyBorder="1" applyAlignment="1">
      <alignment horizontal="center" vertical="center" wrapText="1"/>
    </xf>
    <xf numFmtId="9" fontId="19" fillId="59" borderId="83" xfId="126" applyFont="1" applyFill="1" applyBorder="1" applyAlignment="1">
      <alignment horizontal="center" vertical="center" wrapText="1"/>
    </xf>
    <xf numFmtId="0" fontId="19" fillId="59" borderId="81" xfId="17" applyNumberFormat="1" applyFont="1" applyFill="1" applyBorder="1" applyAlignment="1">
      <alignment horizontal="center" vertical="center" wrapText="1"/>
    </xf>
    <xf numFmtId="9" fontId="19" fillId="59" borderId="81" xfId="126" applyFont="1" applyFill="1" applyBorder="1" applyAlignment="1">
      <alignment horizontal="center" vertical="center" wrapText="1"/>
    </xf>
    <xf numFmtId="9" fontId="19" fillId="59" borderId="81" xfId="21" applyFont="1" applyFill="1" applyBorder="1" applyAlignment="1">
      <alignment horizontal="center" vertical="center" wrapText="1"/>
    </xf>
    <xf numFmtId="0" fontId="19" fillId="12" borderId="76" xfId="0" applyNumberFormat="1" applyFont="1" applyFill="1" applyBorder="1" applyAlignment="1">
      <alignment horizontal="center" vertical="center"/>
    </xf>
    <xf numFmtId="0" fontId="31" fillId="0" borderId="73" xfId="1" applyFont="1" applyFill="1" applyBorder="1" applyAlignment="1" applyProtection="1">
      <alignment horizontal="left" vertical="center" wrapText="1"/>
    </xf>
    <xf numFmtId="0" fontId="19" fillId="12" borderId="76" xfId="0" applyNumberFormat="1" applyFont="1" applyFill="1" applyBorder="1" applyAlignment="1">
      <alignment horizontal="center" vertical="center" wrapText="1"/>
    </xf>
    <xf numFmtId="1" fontId="19" fillId="12" borderId="76" xfId="0" applyNumberFormat="1" applyFont="1" applyFill="1" applyBorder="1" applyAlignment="1">
      <alignment horizontal="center" vertical="center"/>
    </xf>
    <xf numFmtId="1" fontId="19" fillId="12" borderId="76" xfId="0" applyNumberFormat="1" applyFont="1" applyFill="1" applyBorder="1" applyAlignment="1">
      <alignment horizontal="center" vertical="center" wrapText="1"/>
    </xf>
    <xf numFmtId="0" fontId="31" fillId="0" borderId="81" xfId="0" applyNumberFormat="1" applyFont="1" applyFill="1" applyBorder="1" applyAlignment="1">
      <alignment horizontal="center" vertical="center" wrapText="1"/>
    </xf>
    <xf numFmtId="9" fontId="19" fillId="20" borderId="81" xfId="126" applyFont="1" applyFill="1" applyBorder="1" applyAlignment="1">
      <alignment horizontal="center" vertical="center" wrapText="1"/>
    </xf>
    <xf numFmtId="0" fontId="19" fillId="20" borderId="81" xfId="0" applyNumberFormat="1" applyFont="1" applyFill="1" applyBorder="1" applyAlignment="1">
      <alignment horizontal="center" vertical="center" wrapText="1"/>
    </xf>
    <xf numFmtId="0" fontId="19" fillId="20" borderId="84" xfId="0" applyNumberFormat="1" applyFont="1" applyFill="1" applyBorder="1" applyAlignment="1">
      <alignment horizontal="center" vertical="center" wrapText="1"/>
    </xf>
    <xf numFmtId="0" fontId="19" fillId="0" borderId="81" xfId="0" applyNumberFormat="1" applyFont="1" applyBorder="1" applyAlignment="1">
      <alignment vertical="center" wrapText="1"/>
    </xf>
    <xf numFmtId="0" fontId="84" fillId="60" borderId="81" xfId="1" applyFont="1" applyFill="1" applyBorder="1" applyAlignment="1" applyProtection="1">
      <alignment horizontal="center" vertical="center" wrapText="1"/>
    </xf>
    <xf numFmtId="0" fontId="84" fillId="60" borderId="81" xfId="1" applyFont="1" applyFill="1" applyBorder="1" applyAlignment="1" applyProtection="1">
      <alignment horizontal="left" vertical="center" wrapText="1"/>
    </xf>
    <xf numFmtId="0" fontId="31" fillId="60" borderId="81" xfId="1" applyFont="1" applyFill="1" applyBorder="1" applyAlignment="1" applyProtection="1">
      <alignment horizontal="center" vertical="center" wrapText="1"/>
    </xf>
    <xf numFmtId="1" fontId="19" fillId="60" borderId="76" xfId="0" applyNumberFormat="1" applyFont="1" applyFill="1" applyBorder="1" applyAlignment="1">
      <alignment horizontal="center" vertical="center" wrapText="1"/>
    </xf>
    <xf numFmtId="1" fontId="18" fillId="60" borderId="62" xfId="0" applyNumberFormat="1" applyFont="1" applyFill="1" applyBorder="1" applyAlignment="1">
      <alignment horizontal="center" vertical="center" wrapText="1"/>
    </xf>
    <xf numFmtId="1" fontId="18" fillId="60" borderId="76" xfId="0" applyNumberFormat="1" applyFont="1" applyFill="1" applyBorder="1" applyAlignment="1">
      <alignment horizontal="center" vertical="center" wrapText="1"/>
    </xf>
    <xf numFmtId="49" fontId="84" fillId="60" borderId="81" xfId="1" applyNumberFormat="1" applyFont="1" applyFill="1" applyBorder="1" applyAlignment="1" applyProtection="1">
      <alignment horizontal="center" vertical="center" wrapText="1"/>
    </xf>
    <xf numFmtId="1" fontId="32" fillId="60" borderId="81" xfId="0" applyNumberFormat="1" applyFont="1" applyFill="1" applyBorder="1" applyAlignment="1">
      <alignment horizontal="center" vertical="center" wrapText="1"/>
    </xf>
    <xf numFmtId="9" fontId="31" fillId="60" borderId="81" xfId="126" applyFont="1" applyFill="1" applyBorder="1" applyAlignment="1" applyProtection="1">
      <alignment horizontal="center" vertical="center" wrapText="1"/>
    </xf>
    <xf numFmtId="1" fontId="19" fillId="60" borderId="85" xfId="0" applyNumberFormat="1" applyFont="1" applyFill="1" applyBorder="1" applyAlignment="1">
      <alignment horizontal="center" vertical="center" wrapText="1"/>
    </xf>
    <xf numFmtId="9" fontId="19" fillId="60" borderId="85" xfId="126" applyFont="1" applyFill="1" applyBorder="1" applyAlignment="1">
      <alignment horizontal="center" vertical="center" wrapText="1"/>
    </xf>
    <xf numFmtId="1" fontId="19" fillId="60" borderId="85" xfId="0" applyNumberFormat="1" applyFont="1" applyFill="1" applyBorder="1" applyAlignment="1">
      <alignment vertical="center" wrapText="1"/>
    </xf>
    <xf numFmtId="1" fontId="31" fillId="59" borderId="73" xfId="0" applyNumberFormat="1" applyFont="1" applyFill="1" applyBorder="1" applyAlignment="1">
      <alignment horizontal="center" vertical="center" wrapText="1"/>
    </xf>
    <xf numFmtId="1" fontId="31" fillId="59" borderId="81" xfId="0" applyNumberFormat="1" applyFont="1" applyFill="1" applyBorder="1" applyAlignment="1">
      <alignment horizontal="center" vertical="center" wrapText="1"/>
    </xf>
    <xf numFmtId="9" fontId="31" fillId="59" borderId="83" xfId="126" applyFont="1" applyFill="1" applyBorder="1" applyAlignment="1">
      <alignment horizontal="center" vertical="center" wrapText="1"/>
    </xf>
    <xf numFmtId="0" fontId="31" fillId="59" borderId="81" xfId="17" applyNumberFormat="1" applyFont="1" applyFill="1" applyBorder="1" applyAlignment="1">
      <alignment horizontal="center" vertical="center" wrapText="1"/>
    </xf>
    <xf numFmtId="9" fontId="31" fillId="59" borderId="81" xfId="126" applyFont="1" applyFill="1" applyBorder="1" applyAlignment="1">
      <alignment horizontal="center" vertical="center" wrapText="1"/>
    </xf>
    <xf numFmtId="9" fontId="31" fillId="59" borderId="81" xfId="21" applyFont="1" applyFill="1" applyBorder="1" applyAlignment="1">
      <alignment horizontal="center" vertical="center" wrapText="1"/>
    </xf>
    <xf numFmtId="0" fontId="31" fillId="0" borderId="10" xfId="0" applyFont="1" applyBorder="1" applyAlignment="1"/>
    <xf numFmtId="0" fontId="31" fillId="0" borderId="81" xfId="1" applyNumberFormat="1" applyFont="1" applyFill="1" applyBorder="1" applyAlignment="1" applyProtection="1">
      <alignment horizontal="center" vertical="center" wrapText="1"/>
    </xf>
    <xf numFmtId="0" fontId="31" fillId="0" borderId="73" xfId="1" applyFont="1" applyFill="1" applyBorder="1" applyAlignment="1" applyProtection="1">
      <alignment horizontal="center" vertical="center" wrapText="1"/>
    </xf>
    <xf numFmtId="0" fontId="19" fillId="18" borderId="81" xfId="17" applyNumberFormat="1" applyFont="1" applyFill="1" applyBorder="1" applyAlignment="1">
      <alignment horizontal="center" vertical="center" wrapText="1"/>
    </xf>
    <xf numFmtId="9" fontId="19" fillId="20" borderId="81" xfId="21" applyFont="1" applyFill="1" applyBorder="1" applyAlignment="1">
      <alignment horizontal="center" vertical="center" wrapText="1"/>
    </xf>
    <xf numFmtId="0" fontId="19" fillId="20" borderId="81" xfId="17" applyNumberFormat="1" applyFont="1" applyFill="1" applyBorder="1" applyAlignment="1">
      <alignment horizontal="center" vertical="center" wrapText="1"/>
    </xf>
    <xf numFmtId="0" fontId="19" fillId="19" borderId="81" xfId="17" applyNumberFormat="1" applyFont="1" applyFill="1" applyBorder="1" applyAlignment="1">
      <alignment horizontal="center" vertical="center" wrapText="1"/>
    </xf>
    <xf numFmtId="0" fontId="31" fillId="0" borderId="63" xfId="1" applyFont="1" applyFill="1" applyBorder="1" applyAlignment="1" applyProtection="1">
      <alignment horizontal="center" vertical="center" wrapText="1"/>
    </xf>
    <xf numFmtId="1" fontId="31" fillId="61" borderId="73" xfId="0" applyNumberFormat="1" applyFont="1" applyFill="1" applyBorder="1" applyAlignment="1">
      <alignment horizontal="left" vertical="center" wrapText="1"/>
    </xf>
    <xf numFmtId="0" fontId="91" fillId="62" borderId="10" xfId="0" applyNumberFormat="1" applyFont="1" applyFill="1" applyBorder="1" applyAlignment="1">
      <alignment vertical="center" wrapText="1"/>
    </xf>
    <xf numFmtId="0" fontId="88" fillId="62" borderId="10" xfId="0" applyFont="1" applyFill="1" applyBorder="1" applyAlignment="1">
      <alignment vertical="center" wrapText="1"/>
    </xf>
    <xf numFmtId="0" fontId="31" fillId="0" borderId="59" xfId="77" applyNumberFormat="1" applyFont="1" applyFill="1" applyBorder="1" applyAlignment="1">
      <alignment horizontal="left" vertical="center" wrapText="1"/>
    </xf>
    <xf numFmtId="0" fontId="31" fillId="0" borderId="59" xfId="0" applyNumberFormat="1" applyFont="1" applyFill="1" applyBorder="1" applyAlignment="1">
      <alignment horizontal="center" vertical="center" wrapText="1"/>
    </xf>
    <xf numFmtId="0" fontId="84" fillId="0" borderId="59" xfId="0" applyNumberFormat="1" applyFont="1" applyFill="1" applyBorder="1" applyAlignment="1">
      <alignment vertical="center" wrapText="1"/>
    </xf>
    <xf numFmtId="1" fontId="31" fillId="0" borderId="59" xfId="0" applyNumberFormat="1" applyFont="1" applyFill="1" applyBorder="1" applyAlignment="1">
      <alignment vertical="center"/>
    </xf>
    <xf numFmtId="0" fontId="31" fillId="0" borderId="73" xfId="1" applyFont="1" applyFill="1" applyBorder="1" applyAlignment="1" applyProtection="1">
      <alignment vertical="center" wrapText="1"/>
    </xf>
    <xf numFmtId="1" fontId="31" fillId="0" borderId="73" xfId="0" applyNumberFormat="1" applyFont="1" applyFill="1" applyBorder="1" applyAlignment="1">
      <alignment horizontal="left" vertical="center" wrapText="1"/>
    </xf>
    <xf numFmtId="0" fontId="31" fillId="0" borderId="76" xfId="77" applyNumberFormat="1" applyFont="1" applyFill="1" applyBorder="1" applyAlignment="1">
      <alignment horizontal="left" vertical="center" wrapText="1"/>
    </xf>
    <xf numFmtId="0" fontId="31" fillId="0" borderId="76" xfId="0" applyNumberFormat="1" applyFont="1" applyFill="1" applyBorder="1" applyAlignment="1">
      <alignment horizontal="center" vertical="center" wrapText="1"/>
    </xf>
    <xf numFmtId="0" fontId="84" fillId="0" borderId="76" xfId="0" applyNumberFormat="1" applyFont="1" applyFill="1" applyBorder="1" applyAlignment="1">
      <alignment vertical="center" wrapText="1"/>
    </xf>
    <xf numFmtId="1" fontId="31" fillId="0" borderId="76" xfId="0" applyNumberFormat="1" applyFont="1" applyFill="1" applyBorder="1" applyAlignment="1">
      <alignment vertical="center"/>
    </xf>
    <xf numFmtId="1" fontId="32" fillId="0" borderId="81" xfId="0" applyNumberFormat="1" applyFont="1" applyFill="1" applyBorder="1" applyAlignment="1">
      <alignment horizontal="center" vertical="center" wrapText="1"/>
    </xf>
    <xf numFmtId="1" fontId="31" fillId="0" borderId="81" xfId="0" applyNumberFormat="1" applyFont="1" applyFill="1" applyBorder="1" applyAlignment="1">
      <alignment horizontal="left" vertical="center" wrapText="1"/>
    </xf>
    <xf numFmtId="1" fontId="16" fillId="8" borderId="8" xfId="0" applyNumberFormat="1" applyFont="1" applyFill="1" applyBorder="1" applyAlignment="1">
      <alignment horizontal="center" vertical="center"/>
    </xf>
    <xf numFmtId="0" fontId="84" fillId="0" borderId="73" xfId="1" quotePrefix="1" applyFont="1" applyFill="1" applyBorder="1" applyAlignment="1" applyProtection="1">
      <alignment horizontal="center" vertical="center" wrapText="1"/>
    </xf>
    <xf numFmtId="0" fontId="31" fillId="0" borderId="73" xfId="1" quotePrefix="1" applyFont="1" applyFill="1" applyBorder="1" applyAlignment="1" applyProtection="1">
      <alignment horizontal="center" vertical="center" wrapText="1"/>
    </xf>
    <xf numFmtId="1" fontId="31" fillId="0" borderId="81" xfId="0" applyNumberFormat="1" applyFont="1" applyFill="1" applyBorder="1" applyAlignment="1">
      <alignment horizontal="center" vertical="center" wrapText="1"/>
    </xf>
    <xf numFmtId="9" fontId="19" fillId="18" borderId="83" xfId="21" applyFont="1" applyFill="1" applyBorder="1" applyAlignment="1">
      <alignment horizontal="center" vertical="center" wrapText="1"/>
    </xf>
    <xf numFmtId="1" fontId="31" fillId="0" borderId="85" xfId="0" applyNumberFormat="1" applyFont="1" applyFill="1" applyBorder="1" applyAlignment="1">
      <alignment horizontal="center" vertical="center" wrapText="1"/>
    </xf>
    <xf numFmtId="49" fontId="31" fillId="0" borderId="81" xfId="0" applyNumberFormat="1" applyFont="1" applyFill="1" applyBorder="1" applyAlignment="1">
      <alignment horizontal="center" vertical="center" wrapText="1"/>
    </xf>
    <xf numFmtId="49" fontId="84" fillId="59" borderId="76" xfId="0" applyNumberFormat="1" applyFont="1" applyFill="1" applyBorder="1" applyAlignment="1">
      <alignment horizontal="center" vertical="center" wrapText="1"/>
    </xf>
    <xf numFmtId="0" fontId="31" fillId="0" borderId="73" xfId="0" applyFont="1" applyFill="1" applyBorder="1" applyAlignment="1">
      <alignment horizontal="center" vertical="center" wrapText="1"/>
    </xf>
    <xf numFmtId="0" fontId="31" fillId="12" borderId="81" xfId="1" applyFont="1" applyFill="1" applyBorder="1" applyAlignment="1" applyProtection="1">
      <alignment vertical="center" wrapText="1"/>
    </xf>
    <xf numFmtId="0" fontId="31" fillId="59" borderId="59" xfId="0" applyNumberFormat="1" applyFont="1" applyFill="1" applyBorder="1" applyAlignment="1">
      <alignment horizontal="center" vertical="center" wrapText="1"/>
    </xf>
    <xf numFmtId="0" fontId="84" fillId="59" borderId="63" xfId="1" applyFont="1" applyFill="1" applyBorder="1" applyAlignment="1" applyProtection="1">
      <alignment vertical="center" wrapText="1"/>
    </xf>
    <xf numFmtId="1" fontId="84" fillId="59" borderId="59" xfId="0" applyNumberFormat="1" applyFont="1" applyFill="1" applyBorder="1" applyAlignment="1">
      <alignment vertical="center"/>
    </xf>
    <xf numFmtId="0" fontId="84" fillId="59" borderId="63" xfId="1" applyFont="1" applyFill="1" applyBorder="1" applyAlignment="1" applyProtection="1">
      <alignment horizontal="center" vertical="center" wrapText="1"/>
    </xf>
    <xf numFmtId="0" fontId="84" fillId="59" borderId="59" xfId="0" applyNumberFormat="1" applyFont="1" applyFill="1" applyBorder="1" applyAlignment="1">
      <alignment vertical="center" wrapText="1"/>
    </xf>
    <xf numFmtId="9" fontId="19" fillId="20" borderId="48" xfId="126" applyFont="1" applyFill="1" applyBorder="1" applyAlignment="1">
      <alignment horizontal="center" vertical="center" wrapText="1"/>
    </xf>
    <xf numFmtId="0" fontId="31" fillId="0" borderId="81" xfId="1" applyFont="1" applyFill="1" applyBorder="1" applyAlignment="1" applyProtection="1">
      <alignment horizontal="center" vertical="center" wrapText="1"/>
    </xf>
    <xf numFmtId="0" fontId="31" fillId="12" borderId="81" xfId="1" applyFont="1" applyFill="1" applyBorder="1" applyAlignment="1" applyProtection="1">
      <alignment horizontal="center" vertical="center" wrapText="1"/>
    </xf>
    <xf numFmtId="0" fontId="31" fillId="0" borderId="90" xfId="18196" applyNumberFormat="1" applyFont="1" applyFill="1" applyBorder="1" applyAlignment="1">
      <alignment horizontal="center" vertical="center" wrapText="1"/>
    </xf>
    <xf numFmtId="49" fontId="31" fillId="0" borderId="81" xfId="1" applyNumberFormat="1" applyFont="1" applyFill="1" applyBorder="1" applyAlignment="1" applyProtection="1">
      <alignment horizontal="center" vertical="center" wrapText="1"/>
    </xf>
    <xf numFmtId="49" fontId="19" fillId="2" borderId="1" xfId="0" applyNumberFormat="1" applyFont="1" applyFill="1" applyBorder="1" applyAlignment="1">
      <alignment horizontal="center" vertical="center" wrapText="1"/>
    </xf>
    <xf numFmtId="49" fontId="32" fillId="0" borderId="105" xfId="28760" applyNumberFormat="1" applyFont="1" applyFill="1" applyBorder="1" applyAlignment="1">
      <alignment horizontal="center" vertical="center" wrapText="1"/>
    </xf>
    <xf numFmtId="49" fontId="16" fillId="8" borderId="8" xfId="0" applyNumberFormat="1" applyFont="1" applyFill="1" applyBorder="1" applyAlignment="1">
      <alignment vertical="center"/>
    </xf>
    <xf numFmtId="0" fontId="19" fillId="18" borderId="103" xfId="28760" applyNumberFormat="1" applyFont="1" applyFill="1" applyBorder="1" applyAlignment="1">
      <alignment horizontal="center" vertical="center" wrapText="1"/>
    </xf>
    <xf numFmtId="0" fontId="31" fillId="12" borderId="92" xfId="0" applyNumberFormat="1" applyFont="1" applyFill="1" applyBorder="1" applyAlignment="1">
      <alignment horizontal="center" vertical="center" wrapText="1"/>
    </xf>
    <xf numFmtId="0" fontId="19" fillId="18" borderId="100" xfId="28760" applyNumberFormat="1" applyFont="1" applyFill="1" applyBorder="1" applyAlignment="1">
      <alignment horizontal="center" vertical="center" wrapText="1"/>
    </xf>
    <xf numFmtId="49" fontId="19" fillId="8" borderId="10" xfId="0" applyNumberFormat="1" applyFont="1" applyFill="1" applyBorder="1" applyAlignment="1">
      <alignment horizontal="center" vertical="center" wrapText="1"/>
    </xf>
    <xf numFmtId="0" fontId="19" fillId="18" borderId="95" xfId="28760" applyNumberFormat="1" applyFont="1" applyFill="1" applyBorder="1" applyAlignment="1">
      <alignment horizontal="center" vertical="center" wrapText="1"/>
    </xf>
    <xf numFmtId="0" fontId="31" fillId="0" borderId="1" xfId="0" applyNumberFormat="1" applyFont="1" applyBorder="1" applyAlignment="1">
      <alignment horizontal="left" vertical="center" wrapText="1"/>
    </xf>
    <xf numFmtId="49" fontId="19" fillId="12" borderId="76" xfId="0" applyNumberFormat="1" applyFont="1" applyFill="1" applyBorder="1" applyAlignment="1">
      <alignment horizontal="center" vertical="center" wrapText="1"/>
    </xf>
    <xf numFmtId="0" fontId="31" fillId="12" borderId="111" xfId="0" applyNumberFormat="1" applyFont="1" applyFill="1" applyBorder="1" applyAlignment="1">
      <alignment horizontal="center" vertical="center" wrapText="1"/>
    </xf>
    <xf numFmtId="49" fontId="18" fillId="5" borderId="15"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31" fillId="4" borderId="1" xfId="0" applyNumberFormat="1" applyFont="1" applyFill="1" applyBorder="1" applyAlignment="1">
      <alignment horizontal="center" vertical="center" wrapText="1"/>
    </xf>
    <xf numFmtId="0" fontId="31" fillId="18" borderId="81" xfId="17" applyNumberFormat="1" applyFont="1" applyFill="1" applyBorder="1" applyAlignment="1">
      <alignment horizontal="center" vertical="center" wrapText="1"/>
    </xf>
    <xf numFmtId="1" fontId="31" fillId="5" borderId="19" xfId="0" applyNumberFormat="1" applyFont="1" applyFill="1" applyBorder="1" applyAlignment="1">
      <alignment horizontal="center" vertical="center" wrapText="1"/>
    </xf>
    <xf numFmtId="0" fontId="31" fillId="12" borderId="101" xfId="28760" applyNumberFormat="1" applyFont="1" applyFill="1" applyBorder="1" applyAlignment="1">
      <alignment horizontal="center" vertical="center" wrapText="1"/>
    </xf>
    <xf numFmtId="49" fontId="16" fillId="10" borderId="43" xfId="0" applyNumberFormat="1" applyFont="1" applyFill="1" applyBorder="1" applyAlignment="1">
      <alignment vertical="center"/>
    </xf>
    <xf numFmtId="49" fontId="19" fillId="13" borderId="1" xfId="0" applyNumberFormat="1" applyFont="1" applyFill="1" applyBorder="1" applyAlignment="1">
      <alignment horizontal="center" vertical="center" wrapText="1"/>
    </xf>
    <xf numFmtId="0" fontId="19" fillId="18" borderId="48" xfId="2" applyNumberFormat="1" applyFont="1" applyFill="1" applyBorder="1" applyAlignment="1">
      <alignment horizontal="center" vertical="center" wrapText="1"/>
    </xf>
    <xf numFmtId="0" fontId="31" fillId="12" borderId="107" xfId="28760" applyNumberFormat="1"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0" fontId="31" fillId="0" borderId="63" xfId="1" applyFont="1" applyFill="1" applyBorder="1" applyAlignment="1" applyProtection="1">
      <alignment horizontal="left" vertical="center" wrapText="1"/>
    </xf>
    <xf numFmtId="1" fontId="31" fillId="13" borderId="1" xfId="0" applyNumberFormat="1" applyFont="1" applyFill="1" applyBorder="1" applyAlignment="1">
      <alignment horizontal="center" vertical="center" wrapText="1"/>
    </xf>
    <xf numFmtId="49" fontId="18" fillId="60" borderId="76" xfId="0" applyNumberFormat="1" applyFont="1" applyFill="1" applyBorder="1" applyAlignment="1">
      <alignment horizontal="center" vertical="center"/>
    </xf>
    <xf numFmtId="49" fontId="32" fillId="0" borderId="81" xfId="0" applyNumberFormat="1" applyFont="1" applyFill="1" applyBorder="1" applyAlignment="1">
      <alignment horizontal="center" vertical="center" wrapText="1"/>
    </xf>
    <xf numFmtId="0" fontId="19" fillId="18" borderId="81" xfId="0" applyNumberFormat="1" applyFont="1" applyFill="1" applyBorder="1" applyAlignment="1">
      <alignment horizontal="center" vertical="center" wrapText="1"/>
    </xf>
    <xf numFmtId="1" fontId="31" fillId="2" borderId="1" xfId="0" applyNumberFormat="1" applyFont="1" applyFill="1" applyBorder="1" applyAlignment="1">
      <alignment horizontal="center" vertical="center" wrapText="1"/>
    </xf>
    <xf numFmtId="0" fontId="82" fillId="0" borderId="93" xfId="28760" applyFont="1" applyFill="1" applyBorder="1" applyAlignment="1">
      <alignment horizontal="center" vertical="center"/>
    </xf>
    <xf numFmtId="1" fontId="31" fillId="5" borderId="15" xfId="0" applyNumberFormat="1"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0" fontId="19" fillId="18" borderId="48" xfId="17" applyNumberFormat="1" applyFont="1" applyFill="1" applyBorder="1" applyAlignment="1">
      <alignment horizontal="center" vertical="center" wrapText="1"/>
    </xf>
    <xf numFmtId="49" fontId="19" fillId="4" borderId="1" xfId="0" applyNumberFormat="1" applyFont="1" applyFill="1" applyBorder="1" applyAlignment="1">
      <alignment horizontal="center" vertical="center" wrapText="1"/>
    </xf>
    <xf numFmtId="49" fontId="15" fillId="0" borderId="0" xfId="0" applyNumberFormat="1" applyFont="1" applyAlignment="1">
      <alignment vertical="center" wrapText="1"/>
    </xf>
    <xf numFmtId="49" fontId="19" fillId="2" borderId="112" xfId="0" applyNumberFormat="1" applyFont="1" applyFill="1" applyBorder="1" applyAlignment="1">
      <alignment horizontal="center" vertical="center" wrapText="1"/>
    </xf>
    <xf numFmtId="49" fontId="18" fillId="57" borderId="81" xfId="0" applyNumberFormat="1" applyFont="1" applyFill="1" applyBorder="1" applyAlignment="1">
      <alignment horizontal="center" vertical="center" wrapText="1"/>
    </xf>
    <xf numFmtId="1" fontId="84" fillId="59" borderId="110" xfId="0" applyNumberFormat="1" applyFont="1" applyFill="1" applyBorder="1" applyAlignment="1">
      <alignment horizontal="center" vertical="center"/>
    </xf>
    <xf numFmtId="49" fontId="18" fillId="58" borderId="81" xfId="0" applyNumberFormat="1" applyFont="1" applyFill="1" applyBorder="1" applyAlignment="1">
      <alignment horizontal="center" vertical="center" wrapText="1"/>
    </xf>
    <xf numFmtId="0" fontId="31" fillId="2" borderId="39" xfId="0" applyNumberFormat="1" applyFont="1" applyFill="1" applyBorder="1" applyAlignment="1">
      <alignment horizontal="center" vertical="center" wrapText="1"/>
    </xf>
    <xf numFmtId="49" fontId="19" fillId="2" borderId="5" xfId="0" applyNumberFormat="1" applyFont="1" applyFill="1" applyBorder="1" applyAlignment="1">
      <alignment horizontal="center" vertical="center" wrapText="1"/>
    </xf>
    <xf numFmtId="0" fontId="15" fillId="0" borderId="0" xfId="0" applyFont="1" applyAlignment="1">
      <alignment vertical="center" wrapText="1"/>
    </xf>
    <xf numFmtId="49" fontId="16" fillId="10" borderId="11" xfId="0" applyNumberFormat="1" applyFont="1" applyFill="1" applyBorder="1" applyAlignment="1">
      <alignment vertical="center"/>
    </xf>
    <xf numFmtId="0" fontId="31" fillId="0" borderId="19" xfId="1" applyFont="1" applyFill="1" applyBorder="1" applyAlignment="1" applyProtection="1">
      <alignment vertical="center" wrapText="1"/>
    </xf>
    <xf numFmtId="0" fontId="31" fillId="0" borderId="91" xfId="28760" applyFont="1" applyFill="1" applyBorder="1" applyAlignment="1">
      <alignment horizontal="center" vertical="center" wrapText="1"/>
    </xf>
    <xf numFmtId="49" fontId="31" fillId="0" borderId="19" xfId="1" applyNumberFormat="1" applyFont="1" applyFill="1" applyBorder="1" applyAlignment="1" applyProtection="1">
      <alignment horizontal="center" vertical="center" wrapText="1"/>
    </xf>
    <xf numFmtId="0" fontId="19" fillId="12" borderId="94" xfId="28760" applyNumberFormat="1" applyFont="1" applyFill="1" applyBorder="1" applyAlignment="1">
      <alignment horizontal="center" vertical="center" wrapText="1"/>
    </xf>
    <xf numFmtId="0" fontId="19" fillId="12" borderId="94" xfId="28760" applyNumberFormat="1" applyFont="1" applyFill="1" applyBorder="1" applyAlignment="1">
      <alignment horizontal="left" vertical="center" wrapText="1"/>
    </xf>
    <xf numFmtId="0" fontId="19" fillId="12" borderId="96" xfId="28760" applyNumberFormat="1" applyFont="1" applyFill="1" applyBorder="1" applyAlignment="1">
      <alignment horizontal="center" vertical="center" wrapText="1"/>
    </xf>
    <xf numFmtId="1" fontId="16" fillId="12" borderId="96" xfId="28760" applyNumberFormat="1" applyFont="1" applyFill="1" applyBorder="1" applyAlignment="1">
      <alignment horizontal="center" vertical="center"/>
    </xf>
    <xf numFmtId="1" fontId="19" fillId="12" borderId="96" xfId="28760" applyNumberFormat="1" applyFont="1" applyFill="1" applyBorder="1" applyAlignment="1">
      <alignment horizontal="center" vertical="center" wrapText="1"/>
    </xf>
    <xf numFmtId="0" fontId="19" fillId="0" borderId="96" xfId="28760" applyNumberFormat="1" applyFont="1" applyFill="1" applyBorder="1" applyAlignment="1">
      <alignment horizontal="center" vertical="center" wrapText="1"/>
    </xf>
    <xf numFmtId="1" fontId="19" fillId="0" borderId="96" xfId="28760" applyNumberFormat="1" applyFont="1" applyFill="1" applyBorder="1" applyAlignment="1">
      <alignment horizontal="center" vertical="center" wrapText="1"/>
    </xf>
    <xf numFmtId="1" fontId="16" fillId="0" borderId="96" xfId="28760" applyNumberFormat="1" applyFont="1" applyFill="1" applyBorder="1" applyAlignment="1">
      <alignment horizontal="center" vertical="center"/>
    </xf>
    <xf numFmtId="0" fontId="43" fillId="0" borderId="96" xfId="28760" applyNumberFormat="1" applyFont="1" applyFill="1" applyBorder="1" applyAlignment="1">
      <alignment horizontal="center" vertical="center" wrapText="1"/>
    </xf>
    <xf numFmtId="0" fontId="19" fillId="20" borderId="95" xfId="28760" applyNumberFormat="1" applyFont="1" applyFill="1" applyBorder="1" applyAlignment="1">
      <alignment horizontal="center" vertical="center" wrapText="1"/>
    </xf>
    <xf numFmtId="9" fontId="19" fillId="20" borderId="95" xfId="18280" applyFont="1" applyFill="1" applyBorder="1" applyAlignment="1">
      <alignment horizontal="center" vertical="center" wrapText="1"/>
    </xf>
    <xf numFmtId="0" fontId="31" fillId="12" borderId="96" xfId="28760" applyNumberFormat="1" applyFont="1" applyFill="1" applyBorder="1" applyAlignment="1">
      <alignment horizontal="center" vertical="center" wrapText="1"/>
    </xf>
    <xf numFmtId="0" fontId="31" fillId="12" borderId="95" xfId="28760" applyFont="1" applyFill="1" applyBorder="1" applyAlignment="1">
      <alignment horizontal="left" vertical="center" wrapText="1"/>
    </xf>
    <xf numFmtId="0" fontId="61" fillId="0" borderId="97" xfId="28760" applyNumberFormat="1" applyFont="1" applyFill="1" applyBorder="1" applyAlignment="1">
      <alignment vertical="center"/>
    </xf>
    <xf numFmtId="1" fontId="43" fillId="12" borderId="96" xfId="28760" applyNumberFormat="1" applyFont="1" applyFill="1" applyBorder="1" applyAlignment="1">
      <alignment horizontal="center" vertical="center" wrapText="1"/>
    </xf>
    <xf numFmtId="0" fontId="19" fillId="20" borderId="99" xfId="28760" applyNumberFormat="1" applyFont="1" applyFill="1" applyBorder="1" applyAlignment="1">
      <alignment horizontal="center" vertical="center" wrapText="1"/>
    </xf>
    <xf numFmtId="1" fontId="31" fillId="0" borderId="98" xfId="28760" applyNumberFormat="1" applyFont="1" applyFill="1" applyBorder="1" applyAlignment="1">
      <alignment horizontal="center" vertical="center" wrapText="1"/>
    </xf>
    <xf numFmtId="1" fontId="31" fillId="0" borderId="95" xfId="28760" applyNumberFormat="1" applyFont="1" applyFill="1" applyBorder="1" applyAlignment="1">
      <alignment horizontal="left" vertical="center" wrapText="1"/>
    </xf>
    <xf numFmtId="0" fontId="19" fillId="12" borderId="104" xfId="28760" applyNumberFormat="1" applyFont="1" applyFill="1" applyBorder="1" applyAlignment="1">
      <alignment horizontal="center" vertical="center" wrapText="1"/>
    </xf>
    <xf numFmtId="1" fontId="16" fillId="12" borderId="104" xfId="28760" applyNumberFormat="1" applyFont="1" applyFill="1" applyBorder="1" applyAlignment="1">
      <alignment horizontal="center" vertical="center"/>
    </xf>
    <xf numFmtId="1" fontId="19" fillId="12" borderId="104" xfId="28760" applyNumberFormat="1" applyFont="1" applyFill="1" applyBorder="1" applyAlignment="1">
      <alignment horizontal="center" vertical="center" wrapText="1"/>
    </xf>
    <xf numFmtId="0" fontId="19" fillId="20" borderId="103" xfId="28760" applyNumberFormat="1" applyFont="1" applyFill="1" applyBorder="1" applyAlignment="1">
      <alignment horizontal="center" vertical="center" wrapText="1"/>
    </xf>
    <xf numFmtId="9" fontId="19" fillId="20" borderId="103" xfId="18280" applyFont="1" applyFill="1" applyBorder="1" applyAlignment="1">
      <alignment horizontal="center" vertical="center" wrapText="1"/>
    </xf>
    <xf numFmtId="0" fontId="32" fillId="12" borderId="104" xfId="28760" applyNumberFormat="1" applyFont="1" applyFill="1" applyBorder="1" applyAlignment="1">
      <alignment horizontal="center" vertical="center" wrapText="1"/>
    </xf>
    <xf numFmtId="1" fontId="32" fillId="12" borderId="104" xfId="28760" applyNumberFormat="1" applyFont="1" applyFill="1" applyBorder="1" applyAlignment="1">
      <alignment horizontal="center" vertical="center" wrapText="1"/>
    </xf>
    <xf numFmtId="0" fontId="83" fillId="12" borderId="108" xfId="1" applyFont="1" applyFill="1" applyBorder="1" applyAlignment="1" applyProtection="1">
      <alignment horizontal="center" vertical="center" wrapText="1"/>
    </xf>
    <xf numFmtId="0" fontId="19" fillId="20" borderId="106" xfId="28760" applyNumberFormat="1" applyFont="1" applyFill="1" applyBorder="1" applyAlignment="1">
      <alignment horizontal="center" vertical="center" wrapText="1"/>
    </xf>
    <xf numFmtId="0" fontId="83" fillId="12" borderId="108" xfId="1" applyFont="1" applyFill="1" applyBorder="1" applyAlignment="1" applyProtection="1">
      <alignment vertical="center" wrapText="1"/>
    </xf>
    <xf numFmtId="1" fontId="31" fillId="0" borderId="105" xfId="28760" applyNumberFormat="1" applyFont="1" applyFill="1" applyBorder="1" applyAlignment="1">
      <alignment horizontal="center" vertical="center" wrapText="1"/>
    </xf>
    <xf numFmtId="1" fontId="31" fillId="0" borderId="103" xfId="28760" applyNumberFormat="1" applyFont="1" applyFill="1" applyBorder="1" applyAlignment="1">
      <alignment horizontal="left" vertical="center" wrapText="1"/>
    </xf>
    <xf numFmtId="0" fontId="31" fillId="0" borderId="105" xfId="28760" applyNumberFormat="1" applyFont="1" applyFill="1" applyBorder="1" applyAlignment="1">
      <alignment horizontal="center" vertical="center" wrapText="1"/>
    </xf>
    <xf numFmtId="0" fontId="31" fillId="0" borderId="92" xfId="28760" applyNumberFormat="1" applyFont="1" applyFill="1" applyBorder="1" applyAlignment="1">
      <alignment horizontal="center" vertical="center" wrapText="1"/>
    </xf>
    <xf numFmtId="0" fontId="4" fillId="0" borderId="10" xfId="28760"/>
    <xf numFmtId="0" fontId="31" fillId="12" borderId="92" xfId="28760" applyFont="1" applyFill="1" applyBorder="1" applyAlignment="1">
      <alignment horizontal="center" vertical="center" wrapText="1"/>
    </xf>
    <xf numFmtId="0" fontId="19" fillId="12" borderId="109" xfId="28760" applyNumberFormat="1" applyFont="1" applyFill="1" applyBorder="1" applyAlignment="1">
      <alignment horizontal="center" vertical="center" wrapText="1"/>
    </xf>
    <xf numFmtId="1" fontId="19" fillId="12" borderId="97" xfId="28760" applyNumberFormat="1" applyFont="1" applyFill="1" applyBorder="1" applyAlignment="1">
      <alignment horizontal="center" vertical="center" wrapText="1"/>
    </xf>
    <xf numFmtId="0" fontId="31" fillId="12" borderId="109" xfId="28760" applyNumberFormat="1" applyFont="1" applyFill="1" applyBorder="1" applyAlignment="1">
      <alignment horizontal="center" vertical="center" wrapText="1"/>
    </xf>
    <xf numFmtId="0" fontId="31" fillId="0" borderId="109" xfId="28760" applyNumberFormat="1" applyFont="1" applyBorder="1" applyAlignment="1">
      <alignment horizontal="center" vertical="center" wrapText="1"/>
    </xf>
    <xf numFmtId="0" fontId="31" fillId="0" borderId="109" xfId="28760" applyNumberFormat="1" applyFont="1" applyBorder="1" applyAlignment="1">
      <alignment horizontal="left" vertical="center" wrapText="1"/>
    </xf>
    <xf numFmtId="1" fontId="19" fillId="12" borderId="113" xfId="28760" applyNumberFormat="1" applyFont="1" applyFill="1" applyBorder="1" applyAlignment="1">
      <alignment horizontal="center" vertical="center" wrapText="1"/>
    </xf>
    <xf numFmtId="0" fontId="31" fillId="0" borderId="114" xfId="28760" applyFont="1" applyFill="1" applyBorder="1" applyAlignment="1">
      <alignment horizontal="center" vertical="center" wrapText="1"/>
    </xf>
    <xf numFmtId="0" fontId="19" fillId="12" borderId="115" xfId="28763" applyNumberFormat="1" applyFont="1" applyFill="1" applyBorder="1" applyAlignment="1">
      <alignment horizontal="center" vertical="center" wrapText="1"/>
    </xf>
    <xf numFmtId="0" fontId="31" fillId="12" borderId="115" xfId="28763" applyNumberFormat="1" applyFont="1" applyFill="1" applyBorder="1" applyAlignment="1">
      <alignment horizontal="center" vertical="center" wrapText="1"/>
    </xf>
    <xf numFmtId="1" fontId="31" fillId="0" borderId="117" xfId="39318" applyNumberFormat="1" applyFont="1" applyFill="1" applyBorder="1" applyAlignment="1">
      <alignment horizontal="left" vertical="center" wrapText="1"/>
    </xf>
    <xf numFmtId="1" fontId="31" fillId="0" borderId="73" xfId="0" applyNumberFormat="1" applyFont="1" applyFill="1" applyBorder="1" applyAlignment="1">
      <alignment horizontal="center" vertical="center" wrapText="1"/>
    </xf>
    <xf numFmtId="49" fontId="31" fillId="0" borderId="73" xfId="0" applyNumberFormat="1" applyFont="1" applyFill="1" applyBorder="1" applyAlignment="1">
      <alignment horizontal="center" vertical="center" wrapText="1"/>
    </xf>
    <xf numFmtId="1" fontId="19" fillId="2" borderId="64" xfId="0" applyNumberFormat="1" applyFont="1" applyFill="1" applyBorder="1" applyAlignment="1">
      <alignment horizontal="center" vertical="center" wrapText="1"/>
    </xf>
    <xf numFmtId="9" fontId="84" fillId="59" borderId="64" xfId="126" applyFont="1" applyFill="1" applyBorder="1" applyAlignment="1">
      <alignment horizontal="center" vertical="center" wrapText="1"/>
    </xf>
    <xf numFmtId="1" fontId="43" fillId="57" borderId="64" xfId="0" applyNumberFormat="1" applyFont="1" applyFill="1" applyBorder="1" applyAlignment="1">
      <alignment horizontal="center" vertical="center" wrapText="1"/>
    </xf>
    <xf numFmtId="0" fontId="19" fillId="20" borderId="99" xfId="17" applyNumberFormat="1" applyFont="1" applyFill="1" applyBorder="1" applyAlignment="1">
      <alignment horizontal="center" vertical="center" wrapText="1"/>
    </xf>
    <xf numFmtId="9" fontId="19" fillId="59" borderId="99" xfId="21" applyFont="1" applyFill="1" applyBorder="1" applyAlignment="1">
      <alignment horizontal="center" vertical="center" wrapText="1"/>
    </xf>
    <xf numFmtId="0" fontId="19" fillId="20" borderId="99" xfId="2" applyNumberFormat="1" applyFont="1" applyFill="1" applyBorder="1" applyAlignment="1">
      <alignment horizontal="center" vertical="center" wrapText="1"/>
    </xf>
    <xf numFmtId="1" fontId="18" fillId="57" borderId="99" xfId="0" applyNumberFormat="1" applyFont="1" applyFill="1" applyBorder="1" applyAlignment="1">
      <alignment horizontal="center" vertical="center" wrapText="1"/>
    </xf>
    <xf numFmtId="0" fontId="19" fillId="0" borderId="99" xfId="2" applyNumberFormat="1" applyFont="1" applyFill="1" applyBorder="1" applyAlignment="1">
      <alignment horizontal="center" vertical="center" wrapText="1"/>
    </xf>
    <xf numFmtId="1" fontId="19" fillId="2" borderId="111" xfId="0" applyNumberFormat="1" applyFont="1" applyFill="1" applyBorder="1" applyAlignment="1">
      <alignment horizontal="center" vertical="center" wrapText="1"/>
    </xf>
    <xf numFmtId="0" fontId="84" fillId="63" borderId="73" xfId="1" applyFont="1" applyFill="1" applyBorder="1" applyAlignment="1" applyProtection="1">
      <alignment horizontal="center" vertical="center" wrapText="1"/>
    </xf>
    <xf numFmtId="1" fontId="32" fillId="63" borderId="81" xfId="0" applyNumberFormat="1" applyFont="1" applyFill="1" applyBorder="1" applyAlignment="1">
      <alignment horizontal="center" vertical="center" wrapText="1"/>
    </xf>
    <xf numFmtId="9" fontId="19" fillId="63" borderId="83" xfId="126" applyFont="1" applyFill="1" applyBorder="1" applyAlignment="1">
      <alignment horizontal="center" vertical="center" wrapText="1"/>
    </xf>
    <xf numFmtId="0" fontId="19" fillId="63" borderId="81" xfId="17" applyNumberFormat="1" applyFont="1" applyFill="1" applyBorder="1" applyAlignment="1">
      <alignment horizontal="center" vertical="center" wrapText="1"/>
    </xf>
    <xf numFmtId="9" fontId="19" fillId="63" borderId="81" xfId="126" applyFont="1" applyFill="1" applyBorder="1" applyAlignment="1">
      <alignment horizontal="center" vertical="center" wrapText="1"/>
    </xf>
    <xf numFmtId="9" fontId="19" fillId="63" borderId="99" xfId="21" applyFont="1" applyFill="1" applyBorder="1" applyAlignment="1">
      <alignment horizontal="center" vertical="center" wrapText="1"/>
    </xf>
    <xf numFmtId="0" fontId="83" fillId="12" borderId="10" xfId="544" applyFont="1" applyFill="1" applyBorder="1" applyAlignment="1">
      <alignment horizontal="center" vertical="center"/>
    </xf>
    <xf numFmtId="0" fontId="19" fillId="0" borderId="104" xfId="0" applyNumberFormat="1" applyFont="1" applyBorder="1" applyAlignment="1">
      <alignment horizontal="center" vertical="center" wrapText="1"/>
    </xf>
    <xf numFmtId="0" fontId="31" fillId="0" borderId="104" xfId="0" applyNumberFormat="1" applyFont="1" applyFill="1" applyBorder="1" applyAlignment="1">
      <alignment horizontal="center" vertical="center" wrapText="1"/>
    </xf>
    <xf numFmtId="0" fontId="19" fillId="18" borderId="64" xfId="17" applyNumberFormat="1" applyFont="1" applyFill="1" applyBorder="1" applyAlignment="1">
      <alignment horizontal="center" vertical="center" wrapText="1"/>
    </xf>
    <xf numFmtId="9" fontId="19" fillId="20" borderId="64" xfId="21" applyFont="1" applyFill="1" applyBorder="1" applyAlignment="1">
      <alignment horizontal="center" vertical="center" wrapText="1"/>
    </xf>
    <xf numFmtId="0" fontId="19" fillId="20" borderId="64" xfId="17" applyNumberFormat="1" applyFont="1" applyFill="1" applyBorder="1" applyAlignment="1">
      <alignment horizontal="center" vertical="center" wrapText="1"/>
    </xf>
    <xf numFmtId="0" fontId="19" fillId="18" borderId="100" xfId="17" applyNumberFormat="1" applyFont="1" applyFill="1" applyBorder="1" applyAlignment="1">
      <alignment horizontal="center" vertical="center" wrapText="1"/>
    </xf>
    <xf numFmtId="9" fontId="19" fillId="20" borderId="64" xfId="17" applyNumberFormat="1" applyFont="1" applyFill="1" applyBorder="1" applyAlignment="1">
      <alignment horizontal="center" vertical="center" wrapText="1"/>
    </xf>
    <xf numFmtId="0" fontId="84" fillId="59" borderId="122" xfId="1" applyFont="1" applyFill="1" applyBorder="1" applyAlignment="1" applyProtection="1">
      <alignment horizontal="center" vertical="center" wrapText="1"/>
    </xf>
    <xf numFmtId="1" fontId="32" fillId="59" borderId="122" xfId="0" applyNumberFormat="1" applyFont="1" applyFill="1" applyBorder="1" applyAlignment="1">
      <alignment horizontal="center" vertical="center" wrapText="1"/>
    </xf>
    <xf numFmtId="0" fontId="19" fillId="0" borderId="114" xfId="0" applyNumberFormat="1" applyFont="1" applyBorder="1" applyAlignment="1">
      <alignment horizontal="center" vertical="center" wrapText="1"/>
    </xf>
    <xf numFmtId="1" fontId="19" fillId="2" borderId="114" xfId="0" applyNumberFormat="1" applyFont="1" applyFill="1" applyBorder="1" applyAlignment="1">
      <alignment horizontal="center" vertical="center" wrapText="1"/>
    </xf>
    <xf numFmtId="0" fontId="19" fillId="18" borderId="114" xfId="17" applyNumberFormat="1" applyFont="1" applyFill="1" applyBorder="1" applyAlignment="1">
      <alignment horizontal="center" vertical="center" wrapText="1"/>
    </xf>
    <xf numFmtId="0" fontId="19" fillId="0" borderId="0" xfId="0" applyFont="1" applyAlignment="1">
      <alignment vertical="center" wrapText="1"/>
    </xf>
    <xf numFmtId="0" fontId="31" fillId="62" borderId="10" xfId="0" applyNumberFormat="1" applyFont="1" applyFill="1" applyBorder="1" applyAlignment="1">
      <alignment vertical="center" wrapText="1"/>
    </xf>
    <xf numFmtId="0" fontId="31" fillId="62" borderId="10" xfId="0" applyFont="1" applyFill="1" applyBorder="1" applyAlignment="1">
      <alignment vertical="center" wrapText="1"/>
    </xf>
    <xf numFmtId="1" fontId="19" fillId="9" borderId="15" xfId="0" applyNumberFormat="1" applyFont="1" applyFill="1" applyBorder="1" applyAlignment="1">
      <alignment horizontal="center" vertical="center"/>
    </xf>
    <xf numFmtId="0" fontId="19" fillId="8" borderId="10" xfId="0" applyNumberFormat="1" applyFont="1" applyFill="1" applyBorder="1" applyAlignment="1">
      <alignment vertical="center"/>
    </xf>
    <xf numFmtId="0" fontId="19" fillId="0" borderId="5" xfId="0" applyNumberFormat="1" applyFont="1" applyBorder="1" applyAlignment="1">
      <alignment vertical="center"/>
    </xf>
    <xf numFmtId="0" fontId="19" fillId="0" borderId="1" xfId="0" applyNumberFormat="1" applyFont="1" applyBorder="1" applyAlignment="1">
      <alignment vertical="center"/>
    </xf>
    <xf numFmtId="1" fontId="19" fillId="8" borderId="12" xfId="0" applyNumberFormat="1" applyFont="1" applyFill="1" applyBorder="1" applyAlignment="1">
      <alignment vertical="center"/>
    </xf>
    <xf numFmtId="1" fontId="19" fillId="8" borderId="8" xfId="0" applyNumberFormat="1" applyFont="1" applyFill="1" applyBorder="1" applyAlignment="1">
      <alignment vertical="center"/>
    </xf>
    <xf numFmtId="0" fontId="19" fillId="0" borderId="1" xfId="0" applyNumberFormat="1" applyFont="1" applyBorder="1" applyAlignment="1">
      <alignment horizontal="center" vertical="center"/>
    </xf>
    <xf numFmtId="0" fontId="18" fillId="9" borderId="99" xfId="0" applyNumberFormat="1" applyFont="1" applyFill="1" applyBorder="1" applyAlignment="1">
      <alignment horizontal="center" vertical="center"/>
    </xf>
    <xf numFmtId="0" fontId="18" fillId="9" borderId="64" xfId="0" applyNumberFormat="1" applyFont="1" applyFill="1" applyBorder="1" applyAlignment="1">
      <alignment horizontal="center" vertical="center"/>
    </xf>
    <xf numFmtId="1" fontId="19" fillId="9" borderId="7" xfId="0" applyNumberFormat="1" applyFont="1" applyFill="1" applyBorder="1" applyAlignment="1">
      <alignment vertical="center"/>
    </xf>
    <xf numFmtId="1" fontId="19" fillId="9" borderId="8" xfId="0" applyNumberFormat="1" applyFont="1" applyFill="1" applyBorder="1" applyAlignment="1">
      <alignment vertical="center"/>
    </xf>
    <xf numFmtId="1" fontId="19" fillId="9" borderId="102" xfId="0" applyNumberFormat="1" applyFont="1" applyFill="1" applyBorder="1" applyAlignment="1">
      <alignment vertical="center"/>
    </xf>
    <xf numFmtId="1" fontId="19" fillId="9" borderId="64" xfId="0" applyNumberFormat="1" applyFont="1" applyFill="1" applyBorder="1" applyAlignment="1">
      <alignment vertical="center"/>
    </xf>
    <xf numFmtId="1" fontId="19" fillId="10" borderId="12" xfId="0" applyNumberFormat="1" applyFont="1" applyFill="1" applyBorder="1" applyAlignment="1">
      <alignment vertical="center"/>
    </xf>
    <xf numFmtId="1" fontId="19" fillId="10" borderId="8" xfId="0" applyNumberFormat="1" applyFont="1" applyFill="1" applyBorder="1" applyAlignment="1">
      <alignment vertical="center"/>
    </xf>
    <xf numFmtId="1" fontId="19" fillId="10" borderId="121" xfId="0" applyNumberFormat="1" applyFont="1" applyFill="1" applyBorder="1" applyAlignment="1">
      <alignment vertical="center"/>
    </xf>
    <xf numFmtId="1" fontId="19" fillId="10" borderId="64" xfId="0" applyNumberFormat="1" applyFont="1" applyFill="1" applyBorder="1" applyAlignment="1">
      <alignment vertical="center"/>
    </xf>
    <xf numFmtId="0" fontId="19" fillId="0" borderId="0" xfId="0" applyNumberFormat="1" applyFont="1" applyFill="1" applyAlignment="1">
      <alignment vertical="center" wrapText="1"/>
    </xf>
    <xf numFmtId="0" fontId="19" fillId="0" borderId="0" xfId="0" applyFont="1" applyFill="1" applyAlignment="1">
      <alignment vertical="center" wrapText="1"/>
    </xf>
    <xf numFmtId="0" fontId="31" fillId="0" borderId="0" xfId="0" applyNumberFormat="1" applyFont="1" applyAlignment="1">
      <alignment vertical="center" wrapText="1"/>
    </xf>
    <xf numFmtId="1" fontId="18" fillId="57" borderId="10" xfId="0" applyNumberFormat="1" applyFont="1" applyFill="1" applyBorder="1" applyAlignment="1">
      <alignment horizontal="center" vertical="center" wrapText="1"/>
    </xf>
    <xf numFmtId="1" fontId="43" fillId="57" borderId="10" xfId="0" applyNumberFormat="1" applyFont="1" applyFill="1" applyBorder="1" applyAlignment="1">
      <alignment horizontal="center" vertical="center" wrapText="1"/>
    </xf>
    <xf numFmtId="0" fontId="18" fillId="58" borderId="117" xfId="0" applyNumberFormat="1" applyFont="1" applyFill="1" applyBorder="1" applyAlignment="1">
      <alignment horizontal="center" vertical="center" wrapText="1"/>
    </xf>
    <xf numFmtId="1" fontId="18" fillId="58" borderId="117" xfId="0" applyNumberFormat="1" applyFont="1" applyFill="1" applyBorder="1" applyAlignment="1">
      <alignment horizontal="center" vertical="center" wrapText="1"/>
    </xf>
    <xf numFmtId="1" fontId="18" fillId="58" borderId="10" xfId="0" applyNumberFormat="1" applyFont="1" applyFill="1" applyBorder="1" applyAlignment="1">
      <alignment horizontal="center" vertical="center" wrapText="1"/>
    </xf>
    <xf numFmtId="1" fontId="18" fillId="58" borderId="123" xfId="0" applyNumberFormat="1" applyFont="1" applyFill="1" applyBorder="1" applyAlignment="1">
      <alignment horizontal="center" vertical="center" wrapText="1"/>
    </xf>
    <xf numFmtId="0" fontId="19" fillId="0" borderId="104" xfId="54" applyNumberFormat="1" applyFont="1" applyFill="1" applyBorder="1" applyAlignment="1">
      <alignment horizontal="center" vertical="center" wrapText="1"/>
    </xf>
    <xf numFmtId="0" fontId="45" fillId="12" borderId="104" xfId="0" applyNumberFormat="1" applyFont="1" applyFill="1" applyBorder="1" applyAlignment="1">
      <alignment horizontal="left" vertical="center" wrapText="1"/>
    </xf>
    <xf numFmtId="49" fontId="31" fillId="0" borderId="0" xfId="0" applyNumberFormat="1" applyFont="1" applyAlignment="1">
      <alignment vertical="center" wrapText="1"/>
    </xf>
    <xf numFmtId="1" fontId="19" fillId="2" borderId="64" xfId="0" applyNumberFormat="1" applyFont="1" applyFill="1" applyBorder="1" applyAlignment="1">
      <alignment horizontal="left" vertical="center" wrapText="1"/>
    </xf>
    <xf numFmtId="1" fontId="19" fillId="0" borderId="64" xfId="0" applyNumberFormat="1" applyFont="1" applyFill="1" applyBorder="1" applyAlignment="1">
      <alignment horizontal="left" vertical="center" wrapText="1"/>
    </xf>
    <xf numFmtId="0" fontId="83" fillId="12" borderId="117" xfId="1" applyFont="1" applyFill="1" applyBorder="1" applyAlignment="1" applyProtection="1">
      <alignment horizontal="center" vertical="center" wrapText="1"/>
    </xf>
    <xf numFmtId="0" fontId="83" fillId="12" borderId="117" xfId="0" applyFont="1" applyFill="1" applyBorder="1" applyAlignment="1">
      <alignment vertical="center" wrapText="1"/>
    </xf>
    <xf numFmtId="0" fontId="19" fillId="12" borderId="104" xfId="0" applyNumberFormat="1" applyFont="1" applyFill="1" applyBorder="1" applyAlignment="1">
      <alignment horizontal="center" vertical="center" wrapText="1"/>
    </xf>
    <xf numFmtId="1" fontId="31" fillId="0" borderId="117" xfId="0" applyNumberFormat="1" applyFont="1" applyFill="1" applyBorder="1" applyAlignment="1">
      <alignment horizontal="center" vertical="center" wrapText="1"/>
    </xf>
    <xf numFmtId="0" fontId="19" fillId="18" borderId="64" xfId="2" applyNumberFormat="1" applyFont="1" applyFill="1" applyBorder="1" applyAlignment="1">
      <alignment horizontal="center" vertical="center" wrapText="1"/>
    </xf>
    <xf numFmtId="9" fontId="19" fillId="20" borderId="64" xfId="126" applyFont="1" applyFill="1" applyBorder="1" applyAlignment="1">
      <alignment horizontal="center" vertical="center" wrapText="1"/>
    </xf>
    <xf numFmtId="0" fontId="19" fillId="20" borderId="64" xfId="2" applyNumberFormat="1" applyFont="1" applyFill="1" applyBorder="1" applyAlignment="1">
      <alignment horizontal="center" vertical="center" wrapText="1"/>
    </xf>
    <xf numFmtId="0" fontId="31" fillId="12" borderId="104" xfId="0" applyNumberFormat="1" applyFont="1" applyFill="1" applyBorder="1" applyAlignment="1">
      <alignment horizontal="left" vertical="center" wrapText="1"/>
    </xf>
    <xf numFmtId="0" fontId="19" fillId="0" borderId="10" xfId="0" applyNumberFormat="1" applyFont="1" applyFill="1" applyBorder="1" applyAlignment="1">
      <alignment vertical="center" wrapText="1"/>
    </xf>
    <xf numFmtId="0" fontId="19" fillId="18" borderId="10" xfId="0" applyNumberFormat="1" applyFont="1" applyFill="1" applyBorder="1" applyAlignment="1">
      <alignment vertical="center" wrapText="1"/>
    </xf>
    <xf numFmtId="0" fontId="83" fillId="18" borderId="10" xfId="0" applyFont="1" applyFill="1" applyBorder="1" applyAlignment="1">
      <alignment vertical="center" wrapText="1"/>
    </xf>
    <xf numFmtId="0" fontId="31" fillId="0" borderId="117" xfId="1" applyFont="1" applyFill="1" applyBorder="1" applyAlignment="1" applyProtection="1">
      <alignment horizontal="center" vertical="center" wrapText="1"/>
    </xf>
    <xf numFmtId="0" fontId="94" fillId="18" borderId="48" xfId="2" applyNumberFormat="1" applyFont="1" applyFill="1" applyBorder="1" applyAlignment="1">
      <alignment horizontal="center" vertical="center" wrapText="1"/>
    </xf>
    <xf numFmtId="0" fontId="31" fillId="18" borderId="48" xfId="2" applyNumberFormat="1" applyFont="1" applyFill="1" applyBorder="1" applyAlignment="1">
      <alignment horizontal="center" vertical="center" wrapText="1"/>
    </xf>
    <xf numFmtId="9" fontId="31" fillId="20" borderId="48" xfId="17" applyNumberFormat="1" applyFont="1" applyFill="1" applyBorder="1" applyAlignment="1">
      <alignment horizontal="center" vertical="center" wrapText="1"/>
    </xf>
    <xf numFmtId="0" fontId="31" fillId="20" borderId="48" xfId="2" applyNumberFormat="1" applyFont="1" applyFill="1" applyBorder="1" applyAlignment="1">
      <alignment horizontal="center" vertical="center" wrapText="1"/>
    </xf>
    <xf numFmtId="0" fontId="31" fillId="20" borderId="99" xfId="2" applyNumberFormat="1" applyFont="1" applyFill="1" applyBorder="1" applyAlignment="1">
      <alignment horizontal="center" vertical="center" wrapText="1"/>
    </xf>
    <xf numFmtId="1" fontId="31" fillId="2" borderId="64" xfId="0" applyNumberFormat="1" applyFont="1" applyFill="1" applyBorder="1" applyAlignment="1">
      <alignment horizontal="left" vertical="center" wrapText="1"/>
    </xf>
    <xf numFmtId="0" fontId="31" fillId="0" borderId="0" xfId="0" applyFont="1" applyAlignment="1">
      <alignment vertical="center" wrapText="1"/>
    </xf>
    <xf numFmtId="49" fontId="31" fillId="59" borderId="73" xfId="0" applyNumberFormat="1" applyFont="1" applyFill="1" applyBorder="1" applyAlignment="1">
      <alignment horizontal="center" vertical="center" wrapText="1"/>
    </xf>
    <xf numFmtId="0" fontId="31" fillId="18" borderId="64" xfId="2" applyNumberFormat="1" applyFont="1" applyFill="1" applyBorder="1" applyAlignment="1">
      <alignment horizontal="center" vertical="center" wrapText="1"/>
    </xf>
    <xf numFmtId="0" fontId="93" fillId="18" borderId="64" xfId="2" applyNumberFormat="1" applyFont="1" applyFill="1" applyBorder="1" applyAlignment="1">
      <alignment horizontal="center" vertical="center" wrapText="1"/>
    </xf>
    <xf numFmtId="49" fontId="31" fillId="0" borderId="105" xfId="28760" applyNumberFormat="1" applyFont="1" applyFill="1" applyBorder="1" applyAlignment="1">
      <alignment horizontal="center" vertical="center" wrapText="1"/>
    </xf>
    <xf numFmtId="49" fontId="31" fillId="0" borderId="98" xfId="28760" applyNumberFormat="1" applyFont="1" applyFill="1" applyBorder="1" applyAlignment="1">
      <alignment horizontal="center" vertical="center" wrapText="1"/>
    </xf>
    <xf numFmtId="0" fontId="0" fillId="0" borderId="73" xfId="0" applyFont="1" applyBorder="1" applyAlignment="1">
      <alignment vertical="center"/>
    </xf>
    <xf numFmtId="0" fontId="0" fillId="0" borderId="71" xfId="0" applyFont="1" applyBorder="1" applyAlignment="1">
      <alignment vertical="center"/>
    </xf>
    <xf numFmtId="0" fontId="34" fillId="9" borderId="10" xfId="0" applyNumberFormat="1" applyFont="1" applyFill="1" applyBorder="1" applyAlignment="1">
      <alignment horizontal="center" vertical="center"/>
    </xf>
    <xf numFmtId="0" fontId="0" fillId="0" borderId="10" xfId="0" applyFont="1" applyBorder="1" applyAlignment="1">
      <alignment vertical="center"/>
    </xf>
    <xf numFmtId="1" fontId="19" fillId="22" borderId="40" xfId="0" applyNumberFormat="1" applyFont="1" applyFill="1" applyBorder="1" applyAlignment="1">
      <alignment horizontal="center" vertical="center" wrapText="1"/>
    </xf>
    <xf numFmtId="0" fontId="18" fillId="9" borderId="15" xfId="0" applyNumberFormat="1" applyFont="1" applyFill="1" applyBorder="1" applyAlignment="1">
      <alignment horizontal="center" vertical="center"/>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0" fontId="0" fillId="65" borderId="129" xfId="0" applyFont="1" applyFill="1" applyBorder="1" applyAlignment="1">
      <alignment vertical="center"/>
    </xf>
    <xf numFmtId="0" fontId="0" fillId="65" borderId="10" xfId="0" applyFont="1" applyFill="1" applyBorder="1" applyAlignment="1">
      <alignment vertical="center"/>
    </xf>
    <xf numFmtId="0" fontId="34" fillId="9" borderId="27" xfId="0" applyNumberFormat="1" applyFont="1" applyFill="1" applyBorder="1" applyAlignment="1">
      <alignment vertical="center"/>
    </xf>
    <xf numFmtId="0" fontId="34" fillId="9" borderId="10" xfId="0" applyNumberFormat="1" applyFont="1" applyFill="1" applyBorder="1" applyAlignment="1">
      <alignment vertical="center"/>
    </xf>
    <xf numFmtId="0" fontId="34" fillId="65" borderId="10" xfId="0" applyNumberFormat="1" applyFont="1" applyFill="1" applyBorder="1" applyAlignment="1">
      <alignment vertical="center"/>
    </xf>
    <xf numFmtId="1" fontId="19" fillId="4" borderId="115" xfId="0" applyNumberFormat="1" applyFont="1" applyFill="1" applyBorder="1" applyAlignment="1">
      <alignment horizontal="center" vertical="center" wrapText="1"/>
    </xf>
    <xf numFmtId="1" fontId="19" fillId="2" borderId="115" xfId="0" applyNumberFormat="1" applyFont="1" applyFill="1" applyBorder="1" applyAlignment="1">
      <alignment horizontal="center" vertical="center" wrapText="1"/>
    </xf>
    <xf numFmtId="1" fontId="19" fillId="13" borderId="115" xfId="0" applyNumberFormat="1" applyFont="1" applyFill="1" applyBorder="1" applyAlignment="1">
      <alignment horizontal="center" vertical="center" wrapText="1"/>
    </xf>
    <xf numFmtId="1" fontId="19" fillId="2" borderId="110" xfId="0" applyNumberFormat="1" applyFont="1" applyFill="1" applyBorder="1" applyAlignment="1">
      <alignment horizontal="center" vertical="center" wrapText="1"/>
    </xf>
    <xf numFmtId="1" fontId="36" fillId="9" borderId="130" xfId="0" applyNumberFormat="1" applyFont="1" applyFill="1" applyBorder="1" applyAlignment="1">
      <alignment horizontal="center" vertical="center"/>
    </xf>
    <xf numFmtId="1" fontId="16" fillId="9" borderId="130" xfId="0" applyNumberFormat="1" applyFont="1" applyFill="1" applyBorder="1" applyAlignment="1">
      <alignment horizontal="center" vertical="center"/>
    </xf>
    <xf numFmtId="1" fontId="18" fillId="5" borderId="130" xfId="0" applyNumberFormat="1" applyFont="1" applyFill="1" applyBorder="1" applyAlignment="1">
      <alignment horizontal="center" vertical="center" wrapText="1"/>
    </xf>
    <xf numFmtId="1" fontId="18" fillId="5" borderId="124" xfId="0" applyNumberFormat="1" applyFont="1" applyFill="1" applyBorder="1" applyAlignment="1">
      <alignment horizontal="center" vertical="center" wrapText="1"/>
    </xf>
    <xf numFmtId="1" fontId="19" fillId="2" borderId="97" xfId="0" applyNumberFormat="1" applyFont="1" applyFill="1" applyBorder="1" applyAlignment="1">
      <alignment horizontal="center" vertical="center" wrapText="1"/>
    </xf>
    <xf numFmtId="1" fontId="16" fillId="8" borderId="121" xfId="0" applyNumberFormat="1" applyFont="1" applyFill="1" applyBorder="1" applyAlignment="1">
      <alignment horizontal="center" vertical="center"/>
    </xf>
    <xf numFmtId="1" fontId="43" fillId="57" borderId="130" xfId="0" applyNumberFormat="1" applyFont="1" applyFill="1" applyBorder="1" applyAlignment="1">
      <alignment horizontal="center" vertical="center" wrapText="1"/>
    </xf>
    <xf numFmtId="1" fontId="18" fillId="58" borderId="130" xfId="0" applyNumberFormat="1" applyFont="1" applyFill="1" applyBorder="1" applyAlignment="1">
      <alignment horizontal="center" vertical="center" wrapText="1"/>
    </xf>
    <xf numFmtId="0" fontId="31" fillId="0" borderId="130" xfId="1" applyFont="1" applyFill="1" applyBorder="1" applyAlignment="1" applyProtection="1">
      <alignment horizontal="center" vertical="center" wrapText="1"/>
    </xf>
    <xf numFmtId="1" fontId="31" fillId="59" borderId="130" xfId="0" applyNumberFormat="1" applyFont="1" applyFill="1" applyBorder="1" applyAlignment="1">
      <alignment horizontal="center" vertical="center" wrapText="1"/>
    </xf>
    <xf numFmtId="0" fontId="84" fillId="59" borderId="10" xfId="0" applyNumberFormat="1" applyFont="1" applyFill="1" applyBorder="1" applyAlignment="1">
      <alignment horizontal="center" vertical="center" wrapText="1"/>
    </xf>
    <xf numFmtId="49" fontId="84" fillId="60" borderId="130" xfId="1" applyNumberFormat="1" applyFont="1" applyFill="1" applyBorder="1" applyAlignment="1" applyProtection="1">
      <alignment horizontal="center" vertical="center" wrapText="1"/>
    </xf>
    <xf numFmtId="1" fontId="16" fillId="10" borderId="131" xfId="0" applyNumberFormat="1" applyFont="1" applyFill="1" applyBorder="1" applyAlignment="1">
      <alignment horizontal="center" vertical="center"/>
    </xf>
    <xf numFmtId="1" fontId="43" fillId="57" borderId="132" xfId="0" applyNumberFormat="1" applyFont="1" applyFill="1" applyBorder="1" applyAlignment="1">
      <alignment horizontal="center" vertical="center" wrapText="1"/>
    </xf>
    <xf numFmtId="1" fontId="18" fillId="58" borderId="132" xfId="0" applyNumberFormat="1" applyFont="1" applyFill="1" applyBorder="1" applyAlignment="1">
      <alignment horizontal="center" vertical="center" wrapText="1"/>
    </xf>
    <xf numFmtId="0" fontId="31" fillId="0" borderId="132" xfId="1" applyFont="1" applyFill="1" applyBorder="1" applyAlignment="1" applyProtection="1">
      <alignment horizontal="center" vertical="center" wrapText="1"/>
    </xf>
    <xf numFmtId="49" fontId="84" fillId="60" borderId="132" xfId="1" applyNumberFormat="1" applyFont="1" applyFill="1" applyBorder="1" applyAlignment="1" applyProtection="1">
      <alignment horizontal="center" vertical="center" wrapText="1"/>
    </xf>
    <xf numFmtId="0" fontId="34" fillId="9" borderId="129" xfId="0" applyNumberFormat="1" applyFont="1" applyFill="1" applyBorder="1" applyAlignment="1">
      <alignment vertical="center"/>
    </xf>
    <xf numFmtId="1" fontId="19" fillId="12" borderId="111" xfId="28760" applyNumberFormat="1" applyFont="1" applyFill="1" applyBorder="1" applyAlignment="1">
      <alignment horizontal="center" vertical="center" wrapText="1"/>
    </xf>
    <xf numFmtId="1" fontId="19" fillId="0" borderId="115" xfId="0" applyNumberFormat="1" applyFont="1" applyFill="1" applyBorder="1" applyAlignment="1">
      <alignment horizontal="center" vertical="center" wrapText="1"/>
    </xf>
    <xf numFmtId="1" fontId="43" fillId="57" borderId="114" xfId="0" applyNumberFormat="1" applyFont="1" applyFill="1" applyBorder="1" applyAlignment="1">
      <alignment horizontal="center" vertical="center" wrapText="1"/>
    </xf>
    <xf numFmtId="1" fontId="18" fillId="58" borderId="114" xfId="0" applyNumberFormat="1" applyFont="1" applyFill="1" applyBorder="1" applyAlignment="1">
      <alignment horizontal="center" vertical="center" wrapText="1"/>
    </xf>
    <xf numFmtId="1" fontId="19" fillId="0" borderId="111" xfId="28760" applyNumberFormat="1" applyFont="1" applyFill="1" applyBorder="1" applyAlignment="1">
      <alignment horizontal="center" vertical="center" wrapText="1"/>
    </xf>
    <xf numFmtId="1" fontId="19" fillId="4" borderId="111" xfId="0" applyNumberFormat="1" applyFont="1" applyFill="1" applyBorder="1" applyAlignment="1">
      <alignment horizontal="center" vertical="center" wrapText="1"/>
    </xf>
    <xf numFmtId="1" fontId="19" fillId="13" borderId="111" xfId="0" applyNumberFormat="1" applyFont="1" applyFill="1" applyBorder="1" applyAlignment="1">
      <alignment horizontal="center" vertical="center" wrapText="1"/>
    </xf>
    <xf numFmtId="1" fontId="19" fillId="2" borderId="133" xfId="0" applyNumberFormat="1" applyFont="1" applyFill="1" applyBorder="1" applyAlignment="1">
      <alignment horizontal="center" vertical="center" wrapText="1"/>
    </xf>
    <xf numFmtId="1" fontId="16" fillId="9" borderId="132" xfId="0" applyNumberFormat="1" applyFont="1" applyFill="1" applyBorder="1" applyAlignment="1">
      <alignment horizontal="center" vertical="center"/>
    </xf>
    <xf numFmtId="1" fontId="18" fillId="5" borderId="132" xfId="0" applyNumberFormat="1" applyFont="1" applyFill="1" applyBorder="1" applyAlignment="1">
      <alignment horizontal="center" vertical="center" wrapText="1"/>
    </xf>
    <xf numFmtId="1" fontId="19" fillId="2" borderId="45" xfId="0" applyNumberFormat="1" applyFont="1" applyFill="1" applyBorder="1" applyAlignment="1">
      <alignment horizontal="center" vertical="center" wrapText="1"/>
    </xf>
    <xf numFmtId="0" fontId="31" fillId="0" borderId="134" xfId="1" applyFont="1" applyFill="1" applyBorder="1" applyAlignment="1" applyProtection="1">
      <alignment horizontal="center" vertical="center" wrapText="1"/>
    </xf>
    <xf numFmtId="1" fontId="31" fillId="59" borderId="132" xfId="0" applyNumberFormat="1" applyFont="1" applyFill="1" applyBorder="1" applyAlignment="1">
      <alignment horizontal="center" vertical="center" wrapText="1"/>
    </xf>
    <xf numFmtId="1" fontId="32" fillId="59" borderId="132" xfId="0" applyNumberFormat="1" applyFont="1" applyFill="1" applyBorder="1" applyAlignment="1">
      <alignment horizontal="center" vertical="center" wrapText="1"/>
    </xf>
    <xf numFmtId="1" fontId="32" fillId="59" borderId="114" xfId="0" applyNumberFormat="1" applyFont="1" applyFill="1" applyBorder="1" applyAlignment="1">
      <alignment horizontal="center" vertical="center" wrapText="1"/>
    </xf>
    <xf numFmtId="1" fontId="19" fillId="0" borderId="111" xfId="0" applyNumberFormat="1" applyFont="1" applyFill="1" applyBorder="1" applyAlignment="1">
      <alignment horizontal="center" vertical="center" wrapText="1"/>
    </xf>
    <xf numFmtId="1" fontId="31" fillId="59" borderId="114" xfId="0" applyNumberFormat="1" applyFont="1" applyFill="1" applyBorder="1" applyAlignment="1">
      <alignment horizontal="center" vertical="center" wrapText="1"/>
    </xf>
    <xf numFmtId="1" fontId="18" fillId="57" borderId="140" xfId="0" applyNumberFormat="1" applyFont="1" applyFill="1" applyBorder="1" applyAlignment="1">
      <alignment horizontal="center" vertical="center" wrapText="1"/>
    </xf>
    <xf numFmtId="9" fontId="19" fillId="18" borderId="140" xfId="21" applyFont="1" applyFill="1" applyBorder="1" applyAlignment="1">
      <alignment horizontal="center" vertical="center" wrapText="1"/>
    </xf>
    <xf numFmtId="0" fontId="19" fillId="18" borderId="140" xfId="2" applyNumberFormat="1" applyFont="1" applyFill="1" applyBorder="1" applyAlignment="1">
      <alignment horizontal="center" vertical="center" wrapText="1"/>
    </xf>
    <xf numFmtId="9" fontId="19" fillId="18" borderId="140" xfId="2" applyNumberFormat="1" applyFont="1" applyFill="1" applyBorder="1" applyAlignment="1">
      <alignment horizontal="center" vertical="center" wrapText="1"/>
    </xf>
    <xf numFmtId="1" fontId="18" fillId="57" borderId="139" xfId="0" applyNumberFormat="1" applyFont="1" applyFill="1" applyBorder="1" applyAlignment="1">
      <alignment horizontal="center" vertical="center" wrapText="1"/>
    </xf>
    <xf numFmtId="1" fontId="18" fillId="57" borderId="141" xfId="0" applyNumberFormat="1" applyFont="1" applyFill="1" applyBorder="1" applyAlignment="1">
      <alignment horizontal="center" vertical="center" wrapText="1"/>
    </xf>
    <xf numFmtId="9" fontId="19" fillId="18" borderId="139" xfId="21" applyFont="1" applyFill="1" applyBorder="1" applyAlignment="1">
      <alignment horizontal="center" vertical="center" wrapText="1"/>
    </xf>
    <xf numFmtId="1" fontId="32" fillId="59" borderId="139" xfId="0" applyNumberFormat="1" applyFont="1" applyFill="1" applyBorder="1" applyAlignment="1">
      <alignment horizontal="center" vertical="center" wrapText="1"/>
    </xf>
    <xf numFmtId="1" fontId="19" fillId="9" borderId="139" xfId="0" applyNumberFormat="1" applyFont="1" applyFill="1" applyBorder="1" applyAlignment="1">
      <alignment horizontal="center" vertical="center"/>
    </xf>
    <xf numFmtId="1" fontId="19" fillId="8" borderId="134" xfId="0" applyNumberFormat="1" applyFont="1" applyFill="1" applyBorder="1" applyAlignment="1">
      <alignment horizontal="center" vertical="center" wrapText="1"/>
    </xf>
    <xf numFmtId="1" fontId="32" fillId="59" borderId="140" xfId="0" applyNumberFormat="1" applyFont="1" applyFill="1" applyBorder="1" applyAlignment="1">
      <alignment horizontal="center" vertical="center" wrapText="1"/>
    </xf>
    <xf numFmtId="1" fontId="32" fillId="63" borderId="140" xfId="0" applyNumberFormat="1" applyFont="1" applyFill="1" applyBorder="1" applyAlignment="1">
      <alignment horizontal="center" vertical="center" wrapText="1"/>
    </xf>
    <xf numFmtId="9" fontId="19" fillId="18" borderId="140" xfId="17" applyNumberFormat="1" applyFont="1" applyFill="1" applyBorder="1" applyAlignment="1">
      <alignment horizontal="center" vertical="center" wrapText="1"/>
    </xf>
    <xf numFmtId="1" fontId="32" fillId="59" borderId="38" xfId="0" applyNumberFormat="1" applyFont="1" applyFill="1" applyBorder="1" applyAlignment="1">
      <alignment horizontal="center" vertical="center" wrapText="1"/>
    </xf>
    <xf numFmtId="1" fontId="18" fillId="58" borderId="140" xfId="0" applyNumberFormat="1" applyFont="1" applyFill="1" applyBorder="1" applyAlignment="1">
      <alignment horizontal="center" vertical="center" wrapText="1"/>
    </xf>
    <xf numFmtId="0" fontId="19" fillId="0" borderId="140" xfId="2" applyNumberFormat="1" applyFont="1" applyFill="1" applyBorder="1" applyAlignment="1">
      <alignment horizontal="center" vertical="center" wrapText="1"/>
    </xf>
    <xf numFmtId="0" fontId="45" fillId="12" borderId="30" xfId="0" applyNumberFormat="1" applyFont="1" applyFill="1" applyBorder="1" applyAlignment="1">
      <alignment horizontal="left" vertical="center" wrapText="1"/>
    </xf>
    <xf numFmtId="9" fontId="31" fillId="18" borderId="140" xfId="2" applyNumberFormat="1" applyFont="1" applyFill="1" applyBorder="1" applyAlignment="1">
      <alignment horizontal="center" vertical="center" wrapText="1"/>
    </xf>
    <xf numFmtId="1" fontId="19" fillId="9" borderId="142" xfId="0" applyNumberFormat="1" applyFont="1" applyFill="1" applyBorder="1" applyAlignment="1">
      <alignment horizontal="center" vertical="center"/>
    </xf>
    <xf numFmtId="1" fontId="19" fillId="9" borderId="143" xfId="0" applyNumberFormat="1" applyFont="1" applyFill="1" applyBorder="1" applyAlignment="1">
      <alignment horizontal="center" vertical="center"/>
    </xf>
    <xf numFmtId="1" fontId="19" fillId="9" borderId="137" xfId="0" applyNumberFormat="1" applyFont="1" applyFill="1" applyBorder="1" applyAlignment="1">
      <alignment horizontal="center" vertical="center"/>
    </xf>
    <xf numFmtId="1" fontId="19" fillId="9" borderId="138" xfId="0" applyNumberFormat="1" applyFont="1" applyFill="1" applyBorder="1" applyAlignment="1">
      <alignment horizontal="center" vertical="center"/>
    </xf>
    <xf numFmtId="1" fontId="18" fillId="57" borderId="98" xfId="0" applyNumberFormat="1" applyFont="1" applyFill="1" applyBorder="1" applyAlignment="1">
      <alignment horizontal="center" vertical="center" wrapText="1"/>
    </xf>
    <xf numFmtId="1" fontId="18" fillId="58" borderId="134" xfId="0" applyNumberFormat="1" applyFont="1" applyFill="1" applyBorder="1" applyAlignment="1">
      <alignment horizontal="center" vertical="center" wrapText="1"/>
    </xf>
    <xf numFmtId="0" fontId="19" fillId="20" borderId="141" xfId="17" applyNumberFormat="1" applyFont="1" applyFill="1" applyBorder="1" applyAlignment="1">
      <alignment horizontal="center" vertical="center" wrapText="1"/>
    </xf>
    <xf numFmtId="9" fontId="19" fillId="59" borderId="141" xfId="126" applyFont="1" applyFill="1" applyBorder="1" applyAlignment="1">
      <alignment horizontal="center" vertical="center" wrapText="1"/>
    </xf>
    <xf numFmtId="1" fontId="19" fillId="9" borderId="141" xfId="0" applyNumberFormat="1" applyFont="1" applyFill="1" applyBorder="1" applyAlignment="1">
      <alignment horizontal="center" vertical="center"/>
    </xf>
    <xf numFmtId="0" fontId="19" fillId="59" borderId="140" xfId="17" applyNumberFormat="1" applyFont="1" applyFill="1" applyBorder="1" applyAlignment="1">
      <alignment horizontal="center" vertical="center" wrapText="1"/>
    </xf>
    <xf numFmtId="1" fontId="19" fillId="9" borderId="140" xfId="0" applyNumberFormat="1" applyFont="1" applyFill="1" applyBorder="1" applyAlignment="1">
      <alignment horizontal="center" vertical="center"/>
    </xf>
    <xf numFmtId="1" fontId="18" fillId="57" borderId="142" xfId="0" applyNumberFormat="1" applyFont="1" applyFill="1" applyBorder="1" applyAlignment="1">
      <alignment horizontal="center" vertical="center" wrapText="1"/>
    </xf>
    <xf numFmtId="1" fontId="18" fillId="57" borderId="143" xfId="0" applyNumberFormat="1" applyFont="1" applyFill="1" applyBorder="1" applyAlignment="1">
      <alignment horizontal="center" vertical="center" wrapText="1"/>
    </xf>
    <xf numFmtId="9" fontId="19" fillId="59" borderId="142" xfId="126" applyFont="1" applyFill="1" applyBorder="1" applyAlignment="1">
      <alignment horizontal="center" vertical="center" wrapText="1"/>
    </xf>
    <xf numFmtId="9" fontId="19" fillId="59" borderId="143" xfId="126" applyFont="1" applyFill="1" applyBorder="1" applyAlignment="1">
      <alignment horizontal="center" vertical="center" wrapText="1"/>
    </xf>
    <xf numFmtId="1" fontId="19" fillId="8" borderId="144" xfId="0" applyNumberFormat="1" applyFont="1" applyFill="1" applyBorder="1" applyAlignment="1">
      <alignment horizontal="center" vertical="center" wrapText="1"/>
    </xf>
    <xf numFmtId="1" fontId="19" fillId="8" borderId="145" xfId="0" applyNumberFormat="1" applyFont="1" applyFill="1" applyBorder="1" applyAlignment="1">
      <alignment horizontal="center" vertical="center" wrapText="1"/>
    </xf>
    <xf numFmtId="1" fontId="18" fillId="57" borderId="137" xfId="0" applyNumberFormat="1" applyFont="1" applyFill="1" applyBorder="1" applyAlignment="1">
      <alignment horizontal="center" vertical="center" wrapText="1"/>
    </xf>
    <xf numFmtId="1" fontId="18" fillId="57" borderId="138" xfId="0" applyNumberFormat="1" applyFont="1" applyFill="1" applyBorder="1" applyAlignment="1">
      <alignment horizontal="center" vertical="center" wrapText="1"/>
    </xf>
    <xf numFmtId="1" fontId="19" fillId="8" borderId="146" xfId="0" applyNumberFormat="1" applyFont="1" applyFill="1" applyBorder="1" applyAlignment="1">
      <alignment vertical="center"/>
    </xf>
    <xf numFmtId="1" fontId="19" fillId="8" borderId="147" xfId="0" applyNumberFormat="1" applyFont="1" applyFill="1" applyBorder="1" applyAlignment="1">
      <alignment vertical="center"/>
    </xf>
    <xf numFmtId="0" fontId="19" fillId="20" borderId="142" xfId="17" applyNumberFormat="1" applyFont="1" applyFill="1" applyBorder="1" applyAlignment="1">
      <alignment horizontal="center" vertical="center" wrapText="1"/>
    </xf>
    <xf numFmtId="0" fontId="19" fillId="20" borderId="143" xfId="17" applyNumberFormat="1" applyFont="1" applyFill="1" applyBorder="1" applyAlignment="1">
      <alignment horizontal="center" vertical="center" wrapText="1"/>
    </xf>
    <xf numFmtId="9" fontId="19" fillId="63" borderId="141" xfId="126" applyFont="1" applyFill="1" applyBorder="1" applyAlignment="1">
      <alignment horizontal="center" vertical="center" wrapText="1"/>
    </xf>
    <xf numFmtId="0" fontId="19" fillId="20" borderId="141" xfId="2" applyNumberFormat="1" applyFont="1" applyFill="1" applyBorder="1" applyAlignment="1">
      <alignment horizontal="center" vertical="center" wrapText="1"/>
    </xf>
    <xf numFmtId="0" fontId="19" fillId="0" borderId="141" xfId="2" applyNumberFormat="1" applyFont="1" applyFill="1" applyBorder="1" applyAlignment="1">
      <alignment horizontal="center" vertical="center" wrapText="1"/>
    </xf>
    <xf numFmtId="0" fontId="45" fillId="12" borderId="60" xfId="0" applyNumberFormat="1" applyFont="1" applyFill="1" applyBorder="1" applyAlignment="1">
      <alignment horizontal="left" vertical="center" wrapText="1"/>
    </xf>
    <xf numFmtId="0" fontId="31" fillId="20" borderId="141" xfId="2" applyNumberFormat="1" applyFont="1" applyFill="1" applyBorder="1" applyAlignment="1">
      <alignment horizontal="center" vertical="center" wrapText="1"/>
    </xf>
    <xf numFmtId="0" fontId="19" fillId="63" borderId="140" xfId="17" applyNumberFormat="1" applyFont="1" applyFill="1" applyBorder="1" applyAlignment="1">
      <alignment horizontal="center" vertical="center" wrapText="1"/>
    </xf>
    <xf numFmtId="9" fontId="31" fillId="18" borderId="140" xfId="17" applyNumberFormat="1" applyFont="1" applyFill="1" applyBorder="1" applyAlignment="1">
      <alignment horizontal="center" vertical="center" wrapText="1"/>
    </xf>
    <xf numFmtId="1" fontId="18" fillId="57" borderId="148" xfId="0" applyNumberFormat="1" applyFont="1" applyFill="1" applyBorder="1" applyAlignment="1">
      <alignment horizontal="center" vertical="center" wrapText="1"/>
    </xf>
    <xf numFmtId="1" fontId="18" fillId="57" borderId="149" xfId="0" applyNumberFormat="1" applyFont="1" applyFill="1" applyBorder="1" applyAlignment="1">
      <alignment horizontal="center" vertical="center" wrapText="1"/>
    </xf>
    <xf numFmtId="9" fontId="19" fillId="59" borderId="150" xfId="126" applyFont="1" applyFill="1" applyBorder="1" applyAlignment="1">
      <alignment horizontal="center" vertical="center" wrapText="1"/>
    </xf>
    <xf numFmtId="9" fontId="19" fillId="59" borderId="151" xfId="126" applyFont="1" applyFill="1" applyBorder="1" applyAlignment="1">
      <alignment horizontal="center" vertical="center" wrapText="1"/>
    </xf>
    <xf numFmtId="9" fontId="19" fillId="63" borderId="150" xfId="126" applyFont="1" applyFill="1" applyBorder="1" applyAlignment="1">
      <alignment horizontal="center" vertical="center" wrapText="1"/>
    </xf>
    <xf numFmtId="9" fontId="19" fillId="63" borderId="151" xfId="126" applyFont="1" applyFill="1" applyBorder="1" applyAlignment="1">
      <alignment horizontal="center" vertical="center" wrapText="1"/>
    </xf>
    <xf numFmtId="0" fontId="19" fillId="20" borderId="150" xfId="17" applyNumberFormat="1" applyFont="1" applyFill="1" applyBorder="1" applyAlignment="1">
      <alignment horizontal="center" vertical="center" wrapText="1"/>
    </xf>
    <xf numFmtId="0" fontId="19" fillId="20" borderId="151" xfId="17" applyNumberFormat="1" applyFont="1" applyFill="1" applyBorder="1" applyAlignment="1">
      <alignment horizontal="center" vertical="center" wrapText="1"/>
    </xf>
    <xf numFmtId="1" fontId="18" fillId="57" borderId="152" xfId="0" applyNumberFormat="1" applyFont="1" applyFill="1" applyBorder="1" applyAlignment="1">
      <alignment horizontal="center" vertical="center" wrapText="1"/>
    </xf>
    <xf numFmtId="1" fontId="18" fillId="57" borderId="153" xfId="0" applyNumberFormat="1" applyFont="1" applyFill="1" applyBorder="1" applyAlignment="1">
      <alignment horizontal="center" vertical="center" wrapText="1"/>
    </xf>
    <xf numFmtId="1" fontId="18" fillId="58" borderId="154" xfId="0" applyNumberFormat="1" applyFont="1" applyFill="1" applyBorder="1" applyAlignment="1">
      <alignment horizontal="center" vertical="center" wrapText="1"/>
    </xf>
    <xf numFmtId="1" fontId="18" fillId="58" borderId="155" xfId="0" applyNumberFormat="1" applyFont="1" applyFill="1" applyBorder="1" applyAlignment="1">
      <alignment horizontal="center" vertical="center" wrapText="1"/>
    </xf>
    <xf numFmtId="9" fontId="19" fillId="59" borderId="152" xfId="126" applyFont="1" applyFill="1" applyBorder="1" applyAlignment="1">
      <alignment horizontal="center" vertical="center" wrapText="1"/>
    </xf>
    <xf numFmtId="9" fontId="19" fillId="59" borderId="153" xfId="126" applyFont="1" applyFill="1" applyBorder="1" applyAlignment="1">
      <alignment horizontal="center" vertical="center" wrapText="1"/>
    </xf>
    <xf numFmtId="0" fontId="19" fillId="0" borderId="152" xfId="2" applyNumberFormat="1" applyFont="1" applyFill="1" applyBorder="1" applyAlignment="1">
      <alignment horizontal="center" vertical="center" wrapText="1"/>
    </xf>
    <xf numFmtId="0" fontId="19" fillId="0" borderId="153" xfId="2" applyNumberFormat="1" applyFont="1" applyFill="1" applyBorder="1" applyAlignment="1">
      <alignment horizontal="center" vertical="center" wrapText="1"/>
    </xf>
    <xf numFmtId="0" fontId="45" fillId="12" borderId="156" xfId="0" applyNumberFormat="1" applyFont="1" applyFill="1" applyBorder="1" applyAlignment="1">
      <alignment horizontal="left" vertical="center" wrapText="1"/>
    </xf>
    <xf numFmtId="0" fontId="45" fillId="12" borderId="157" xfId="0" applyNumberFormat="1" applyFont="1" applyFill="1" applyBorder="1" applyAlignment="1">
      <alignment horizontal="left" vertical="center" wrapText="1"/>
    </xf>
    <xf numFmtId="1" fontId="32" fillId="0" borderId="159" xfId="0" applyNumberFormat="1" applyFont="1" applyFill="1" applyBorder="1" applyAlignment="1">
      <alignment horizontal="center" vertical="center" wrapText="1"/>
    </xf>
    <xf numFmtId="1" fontId="84" fillId="59" borderId="161" xfId="0" applyNumberFormat="1" applyFont="1" applyFill="1" applyBorder="1" applyAlignment="1">
      <alignment horizontal="center" vertical="center"/>
    </xf>
    <xf numFmtId="1" fontId="18" fillId="58" borderId="159" xfId="0" applyNumberFormat="1" applyFont="1" applyFill="1" applyBorder="1" applyAlignment="1">
      <alignment horizontal="center" vertical="center" wrapText="1"/>
    </xf>
    <xf numFmtId="1" fontId="19" fillId="0" borderId="161" xfId="0" applyNumberFormat="1" applyFont="1" applyFill="1" applyBorder="1" applyAlignment="1">
      <alignment horizontal="center" vertical="center" wrapText="1"/>
    </xf>
    <xf numFmtId="1" fontId="18" fillId="60" borderId="161" xfId="0" applyNumberFormat="1" applyFont="1" applyFill="1" applyBorder="1" applyAlignment="1">
      <alignment horizontal="center" vertical="center" wrapText="1"/>
    </xf>
    <xf numFmtId="1" fontId="31" fillId="0" borderId="159" xfId="0" applyNumberFormat="1" applyFont="1" applyFill="1" applyBorder="1" applyAlignment="1">
      <alignment horizontal="center" vertical="center" wrapText="1"/>
    </xf>
    <xf numFmtId="1" fontId="31" fillId="0" borderId="132" xfId="0" applyNumberFormat="1" applyFont="1" applyFill="1" applyBorder="1" applyAlignment="1">
      <alignment horizontal="center" vertical="center" wrapText="1"/>
    </xf>
    <xf numFmtId="0" fontId="84" fillId="59" borderId="132" xfId="0" applyNumberFormat="1" applyFont="1" applyFill="1" applyBorder="1" applyAlignment="1">
      <alignment horizontal="center" vertical="center" wrapText="1"/>
    </xf>
    <xf numFmtId="1" fontId="19" fillId="0" borderId="132" xfId="0" applyNumberFormat="1" applyFont="1" applyFill="1" applyBorder="1" applyAlignment="1">
      <alignment horizontal="center" vertical="center" wrapText="1"/>
    </xf>
    <xf numFmtId="1" fontId="19" fillId="12" borderId="132" xfId="0" applyNumberFormat="1" applyFont="1" applyFill="1" applyBorder="1" applyAlignment="1">
      <alignment horizontal="center" vertical="center" wrapText="1"/>
    </xf>
    <xf numFmtId="1" fontId="31" fillId="0" borderId="165" xfId="0" applyNumberFormat="1" applyFont="1" applyFill="1" applyBorder="1" applyAlignment="1">
      <alignment horizontal="center" vertical="center" wrapText="1"/>
    </xf>
    <xf numFmtId="1" fontId="32" fillId="59" borderId="166" xfId="0" applyNumberFormat="1" applyFont="1" applyFill="1" applyBorder="1" applyAlignment="1">
      <alignment horizontal="center" vertical="center" wrapText="1"/>
    </xf>
    <xf numFmtId="0" fontId="31" fillId="0" borderId="164" xfId="1" applyFont="1" applyFill="1" applyBorder="1" applyAlignment="1" applyProtection="1">
      <alignment horizontal="center" vertical="center" wrapText="1"/>
    </xf>
    <xf numFmtId="1" fontId="32" fillId="59" borderId="164" xfId="0" applyNumberFormat="1" applyFont="1" applyFill="1" applyBorder="1" applyAlignment="1">
      <alignment horizontal="center" vertical="center" wrapText="1"/>
    </xf>
    <xf numFmtId="49" fontId="84" fillId="60" borderId="167" xfId="1" applyNumberFormat="1" applyFont="1" applyFill="1" applyBorder="1" applyAlignment="1" applyProtection="1">
      <alignment horizontal="center" vertical="center" wrapText="1"/>
    </xf>
    <xf numFmtId="49" fontId="84" fillId="60" borderId="164" xfId="1" applyNumberFormat="1" applyFont="1" applyFill="1" applyBorder="1" applyAlignment="1" applyProtection="1">
      <alignment horizontal="center" vertical="center" wrapText="1"/>
    </xf>
    <xf numFmtId="0" fontId="31" fillId="0" borderId="168" xfId="1" applyFont="1" applyFill="1" applyBorder="1" applyAlignment="1" applyProtection="1">
      <alignment horizontal="center" vertical="center" wrapText="1"/>
    </xf>
    <xf numFmtId="1" fontId="31" fillId="0" borderId="169" xfId="0" applyNumberFormat="1" applyFont="1" applyFill="1" applyBorder="1" applyAlignment="1">
      <alignment horizontal="center" vertical="center" wrapText="1"/>
    </xf>
    <xf numFmtId="1" fontId="31" fillId="0" borderId="164" xfId="0" applyNumberFormat="1" applyFont="1" applyFill="1" applyBorder="1" applyAlignment="1">
      <alignment horizontal="center" vertical="center" wrapText="1"/>
    </xf>
    <xf numFmtId="0" fontId="31" fillId="0" borderId="170" xfId="1" applyFont="1" applyFill="1" applyBorder="1" applyAlignment="1" applyProtection="1">
      <alignment horizontal="center" vertical="center" wrapText="1"/>
    </xf>
    <xf numFmtId="1" fontId="19" fillId="2" borderId="171" xfId="0" applyNumberFormat="1" applyFont="1" applyFill="1" applyBorder="1" applyAlignment="1">
      <alignment horizontal="center" vertical="center" wrapText="1"/>
    </xf>
    <xf numFmtId="1" fontId="19" fillId="0" borderId="171" xfId="0" applyNumberFormat="1" applyFont="1" applyFill="1" applyBorder="1" applyAlignment="1">
      <alignment horizontal="center" vertical="center" wrapText="1"/>
    </xf>
    <xf numFmtId="1" fontId="19" fillId="2" borderId="172" xfId="0" applyNumberFormat="1" applyFont="1" applyFill="1" applyBorder="1" applyAlignment="1">
      <alignment horizontal="center" vertical="center" wrapText="1"/>
    </xf>
    <xf numFmtId="1" fontId="19" fillId="0" borderId="172" xfId="0" applyNumberFormat="1" applyFont="1" applyFill="1" applyBorder="1" applyAlignment="1">
      <alignment horizontal="center" vertical="center" wrapText="1"/>
    </xf>
    <xf numFmtId="1" fontId="19" fillId="2" borderId="164" xfId="0" applyNumberFormat="1" applyFont="1" applyFill="1" applyBorder="1" applyAlignment="1">
      <alignment horizontal="center" vertical="center" wrapText="1"/>
    </xf>
    <xf numFmtId="1" fontId="19" fillId="0" borderId="164" xfId="0" applyNumberFormat="1" applyFont="1" applyFill="1" applyBorder="1" applyAlignment="1">
      <alignment horizontal="center" vertical="center" wrapText="1"/>
    </xf>
    <xf numFmtId="0" fontId="0" fillId="0" borderId="164" xfId="0" applyFont="1" applyFill="1" applyBorder="1" applyAlignment="1">
      <alignment horizontal="center" vertical="center" wrapText="1"/>
    </xf>
    <xf numFmtId="0" fontId="0" fillId="0" borderId="170" xfId="0" applyFont="1" applyFill="1" applyBorder="1" applyAlignment="1">
      <alignment horizontal="center" vertical="center" wrapText="1"/>
    </xf>
    <xf numFmtId="1" fontId="32" fillId="59" borderId="173" xfId="0" applyNumberFormat="1" applyFont="1" applyFill="1" applyBorder="1" applyAlignment="1">
      <alignment horizontal="center" vertical="center" wrapText="1"/>
    </xf>
    <xf numFmtId="1" fontId="19" fillId="12" borderId="171" xfId="28760" applyNumberFormat="1" applyFont="1" applyFill="1" applyBorder="1" applyAlignment="1">
      <alignment horizontal="center" vertical="center" wrapText="1"/>
    </xf>
    <xf numFmtId="1" fontId="18" fillId="58" borderId="170" xfId="0" applyNumberFormat="1" applyFont="1" applyFill="1" applyBorder="1" applyAlignment="1">
      <alignment horizontal="center" vertical="center" wrapText="1"/>
    </xf>
    <xf numFmtId="1" fontId="32" fillId="59" borderId="170" xfId="0" applyNumberFormat="1" applyFont="1" applyFill="1" applyBorder="1" applyAlignment="1">
      <alignment horizontal="center" vertical="center" wrapText="1"/>
    </xf>
    <xf numFmtId="1" fontId="19" fillId="12" borderId="166" xfId="28760" applyNumberFormat="1" applyFont="1" applyFill="1" applyBorder="1" applyAlignment="1">
      <alignment horizontal="center" vertical="center" wrapText="1"/>
    </xf>
    <xf numFmtId="1" fontId="18" fillId="58" borderId="166" xfId="0" applyNumberFormat="1" applyFont="1" applyFill="1" applyBorder="1" applyAlignment="1">
      <alignment horizontal="center" vertical="center" wrapText="1"/>
    </xf>
    <xf numFmtId="1" fontId="19" fillId="12" borderId="164" xfId="28760" applyNumberFormat="1" applyFont="1" applyFill="1" applyBorder="1" applyAlignment="1">
      <alignment horizontal="center" vertical="center" wrapText="1"/>
    </xf>
    <xf numFmtId="1" fontId="18" fillId="58" borderId="164" xfId="0" applyNumberFormat="1" applyFont="1" applyFill="1" applyBorder="1" applyAlignment="1">
      <alignment horizontal="center" vertical="center" wrapText="1"/>
    </xf>
    <xf numFmtId="1" fontId="31" fillId="0" borderId="47" xfId="0" applyNumberFormat="1" applyFont="1" applyFill="1" applyBorder="1" applyAlignment="1">
      <alignment horizontal="center" vertical="center" wrapText="1"/>
    </xf>
    <xf numFmtId="0" fontId="84" fillId="59" borderId="171" xfId="0" applyNumberFormat="1" applyFont="1" applyFill="1" applyBorder="1" applyAlignment="1">
      <alignment horizontal="center" vertical="center" wrapText="1"/>
    </xf>
    <xf numFmtId="1" fontId="19" fillId="0" borderId="174" xfId="0" applyNumberFormat="1" applyFont="1" applyFill="1" applyBorder="1" applyAlignment="1">
      <alignment horizontal="center" vertical="center" wrapText="1"/>
    </xf>
    <xf numFmtId="0" fontId="84" fillId="59" borderId="164" xfId="0" applyNumberFormat="1" applyFont="1" applyFill="1" applyBorder="1" applyAlignment="1">
      <alignment horizontal="center" vertical="center" wrapText="1"/>
    </xf>
    <xf numFmtId="49" fontId="84" fillId="60" borderId="170" xfId="1" applyNumberFormat="1" applyFont="1" applyFill="1" applyBorder="1" applyAlignment="1" applyProtection="1">
      <alignment horizontal="center" vertical="center" wrapText="1"/>
    </xf>
    <xf numFmtId="1" fontId="32" fillId="59" borderId="167" xfId="0" applyNumberFormat="1" applyFont="1" applyFill="1" applyBorder="1" applyAlignment="1">
      <alignment horizontal="center" vertical="center" wrapText="1"/>
    </xf>
    <xf numFmtId="1" fontId="19" fillId="0" borderId="175" xfId="0" applyNumberFormat="1" applyFont="1" applyFill="1" applyBorder="1" applyAlignment="1">
      <alignment horizontal="center" vertical="center" wrapText="1"/>
    </xf>
    <xf numFmtId="1" fontId="19" fillId="0" borderId="168" xfId="0" applyNumberFormat="1" applyFont="1" applyFill="1" applyBorder="1" applyAlignment="1">
      <alignment horizontal="center" vertical="center" wrapText="1"/>
    </xf>
    <xf numFmtId="1" fontId="31" fillId="59" borderId="177" xfId="0" applyNumberFormat="1" applyFont="1" applyFill="1" applyBorder="1" applyAlignment="1">
      <alignment horizontal="center" vertical="center" wrapText="1"/>
    </xf>
    <xf numFmtId="1" fontId="83" fillId="12" borderId="172" xfId="0" applyNumberFormat="1" applyFont="1" applyFill="1" applyBorder="1" applyAlignment="1">
      <alignment horizontal="center" vertical="center" wrapText="1"/>
    </xf>
    <xf numFmtId="1" fontId="31" fillId="59" borderId="166" xfId="0" applyNumberFormat="1" applyFont="1" applyFill="1" applyBorder="1" applyAlignment="1">
      <alignment horizontal="center" vertical="center" wrapText="1"/>
    </xf>
    <xf numFmtId="1" fontId="19" fillId="0" borderId="166" xfId="28760" applyNumberFormat="1" applyFont="1" applyFill="1" applyBorder="1" applyAlignment="1">
      <alignment horizontal="center" vertical="center" wrapText="1"/>
    </xf>
    <xf numFmtId="1" fontId="19" fillId="2" borderId="175" xfId="0" applyNumberFormat="1" applyFont="1" applyFill="1" applyBorder="1" applyAlignment="1">
      <alignment horizontal="center" vertical="center" wrapText="1"/>
    </xf>
    <xf numFmtId="1" fontId="83" fillId="12" borderId="176" xfId="0" applyNumberFormat="1" applyFont="1" applyFill="1" applyBorder="1" applyAlignment="1">
      <alignment horizontal="center" vertical="center" wrapText="1"/>
    </xf>
    <xf numFmtId="1" fontId="31" fillId="12" borderId="176" xfId="0" applyNumberFormat="1" applyFont="1" applyFill="1" applyBorder="1" applyAlignment="1">
      <alignment horizontal="center" vertical="center" wrapText="1"/>
    </xf>
    <xf numFmtId="1" fontId="31" fillId="59" borderId="176" xfId="0" applyNumberFormat="1" applyFont="1" applyFill="1" applyBorder="1" applyAlignment="1">
      <alignment horizontal="center" vertical="center" wrapText="1"/>
    </xf>
    <xf numFmtId="1" fontId="19" fillId="12" borderId="176" xfId="28760" applyNumberFormat="1" applyFont="1" applyFill="1" applyBorder="1" applyAlignment="1">
      <alignment horizontal="center" vertical="center" wrapText="1"/>
    </xf>
    <xf numFmtId="1" fontId="19" fillId="21" borderId="178" xfId="0" applyNumberFormat="1" applyFont="1" applyFill="1" applyBorder="1" applyAlignment="1">
      <alignment horizontal="center" vertical="center" wrapText="1"/>
    </xf>
    <xf numFmtId="0" fontId="15" fillId="20" borderId="180" xfId="0" applyNumberFormat="1" applyFont="1" applyFill="1" applyBorder="1" applyAlignment="1">
      <alignment horizontal="center" vertical="center" wrapText="1"/>
    </xf>
    <xf numFmtId="1" fontId="18" fillId="57" borderId="180" xfId="0" applyNumberFormat="1" applyFont="1" applyFill="1" applyBorder="1" applyAlignment="1">
      <alignment horizontal="center" vertical="center" wrapText="1"/>
    </xf>
    <xf numFmtId="1" fontId="18" fillId="58" borderId="180" xfId="0" applyNumberFormat="1" applyFont="1" applyFill="1" applyBorder="1" applyAlignment="1">
      <alignment horizontal="center" vertical="center" wrapText="1"/>
    </xf>
    <xf numFmtId="0" fontId="19" fillId="20" borderId="180" xfId="17" applyNumberFormat="1" applyFont="1" applyFill="1" applyBorder="1" applyAlignment="1">
      <alignment horizontal="center" vertical="center" wrapText="1"/>
    </xf>
    <xf numFmtId="0" fontId="19" fillId="59" borderId="180" xfId="17" applyNumberFormat="1" applyFont="1" applyFill="1" applyBorder="1" applyAlignment="1">
      <alignment horizontal="center" vertical="center" wrapText="1"/>
    </xf>
    <xf numFmtId="0" fontId="19" fillId="20" borderId="180" xfId="0" applyNumberFormat="1" applyFont="1" applyFill="1" applyBorder="1" applyAlignment="1">
      <alignment horizontal="center" vertical="center" wrapText="1"/>
    </xf>
    <xf numFmtId="1" fontId="19" fillId="60" borderId="183" xfId="0" applyNumberFormat="1" applyFont="1" applyFill="1" applyBorder="1" applyAlignment="1">
      <alignment horizontal="center" vertical="center" wrapText="1"/>
    </xf>
    <xf numFmtId="0" fontId="19" fillId="20" borderId="180" xfId="2" applyNumberFormat="1" applyFont="1" applyFill="1" applyBorder="1" applyAlignment="1">
      <alignment horizontal="center" vertical="center" wrapText="1"/>
    </xf>
    <xf numFmtId="1" fontId="16" fillId="10" borderId="184" xfId="0" applyNumberFormat="1" applyFont="1" applyFill="1" applyBorder="1" applyAlignment="1">
      <alignment horizontal="center" vertical="center"/>
    </xf>
    <xf numFmtId="1" fontId="18" fillId="57" borderId="185" xfId="0" applyNumberFormat="1" applyFont="1" applyFill="1" applyBorder="1" applyAlignment="1">
      <alignment horizontal="center" vertical="center" wrapText="1"/>
    </xf>
    <xf numFmtId="1" fontId="18" fillId="58" borderId="185" xfId="0" applyNumberFormat="1" applyFont="1" applyFill="1" applyBorder="1" applyAlignment="1">
      <alignment horizontal="center" vertical="center" wrapText="1"/>
    </xf>
    <xf numFmtId="0" fontId="19" fillId="20" borderId="185" xfId="17" applyNumberFormat="1" applyFont="1" applyFill="1" applyBorder="1" applyAlignment="1">
      <alignment horizontal="center" vertical="center" wrapText="1"/>
    </xf>
    <xf numFmtId="0" fontId="19" fillId="59" borderId="185" xfId="17" applyNumberFormat="1" applyFont="1" applyFill="1" applyBorder="1" applyAlignment="1">
      <alignment horizontal="center" vertical="center" wrapText="1"/>
    </xf>
    <xf numFmtId="0" fontId="34" fillId="9" borderId="186" xfId="0" applyNumberFormat="1" applyFont="1" applyFill="1" applyBorder="1" applyAlignment="1">
      <alignment vertical="center"/>
    </xf>
    <xf numFmtId="1" fontId="16" fillId="9" borderId="37" xfId="0" applyNumberFormat="1" applyFont="1" applyFill="1" applyBorder="1" applyAlignment="1">
      <alignment vertical="center"/>
    </xf>
    <xf numFmtId="0" fontId="19" fillId="20" borderId="185" xfId="2" applyNumberFormat="1" applyFont="1" applyFill="1" applyBorder="1" applyAlignment="1">
      <alignment horizontal="center" vertical="center" wrapText="1"/>
    </xf>
    <xf numFmtId="0" fontId="19" fillId="20" borderId="185" xfId="28760" applyNumberFormat="1" applyFont="1" applyFill="1" applyBorder="1" applyAlignment="1">
      <alignment horizontal="center" vertical="center" wrapText="1"/>
    </xf>
    <xf numFmtId="0" fontId="31" fillId="59" borderId="185" xfId="17" applyNumberFormat="1" applyFont="1" applyFill="1" applyBorder="1" applyAlignment="1">
      <alignment horizontal="center" vertical="center" wrapText="1"/>
    </xf>
    <xf numFmtId="1" fontId="19" fillId="21" borderId="183" xfId="0" applyNumberFormat="1" applyFont="1" applyFill="1" applyBorder="1" applyAlignment="1">
      <alignment horizontal="center" vertical="center" wrapText="1"/>
    </xf>
    <xf numFmtId="0" fontId="15" fillId="19" borderId="187" xfId="0" applyNumberFormat="1" applyFont="1" applyFill="1" applyBorder="1" applyAlignment="1">
      <alignment horizontal="center" vertical="center" wrapText="1"/>
    </xf>
    <xf numFmtId="1" fontId="18" fillId="57" borderId="187" xfId="0" applyNumberFormat="1" applyFont="1" applyFill="1" applyBorder="1" applyAlignment="1">
      <alignment horizontal="center" vertical="center" wrapText="1"/>
    </xf>
    <xf numFmtId="9" fontId="18" fillId="58" borderId="187" xfId="126" applyFont="1" applyFill="1" applyBorder="1" applyAlignment="1">
      <alignment horizontal="center" vertical="center" wrapText="1"/>
    </xf>
    <xf numFmtId="9" fontId="19" fillId="18" borderId="187" xfId="21" applyFont="1" applyFill="1" applyBorder="1" applyAlignment="1">
      <alignment horizontal="center" vertical="center" wrapText="1"/>
    </xf>
    <xf numFmtId="9" fontId="19" fillId="59" borderId="187" xfId="126" applyFont="1" applyFill="1" applyBorder="1" applyAlignment="1">
      <alignment horizontal="center" vertical="center" wrapText="1"/>
    </xf>
    <xf numFmtId="9" fontId="19" fillId="18" borderId="187" xfId="126" applyFont="1" applyFill="1" applyBorder="1" applyAlignment="1">
      <alignment horizontal="center" vertical="center" wrapText="1"/>
    </xf>
    <xf numFmtId="9" fontId="19" fillId="19" borderId="187" xfId="21" applyFont="1" applyFill="1" applyBorder="1" applyAlignment="1">
      <alignment horizontal="center" vertical="center" wrapText="1"/>
    </xf>
    <xf numFmtId="9" fontId="19" fillId="60" borderId="190" xfId="126" applyFont="1" applyFill="1" applyBorder="1" applyAlignment="1">
      <alignment horizontal="center" vertical="center" wrapText="1"/>
    </xf>
    <xf numFmtId="1" fontId="16" fillId="10" borderId="191" xfId="0" applyNumberFormat="1" applyFont="1" applyFill="1" applyBorder="1" applyAlignment="1">
      <alignment horizontal="center" vertical="center"/>
    </xf>
    <xf numFmtId="1" fontId="18" fillId="57" borderId="192" xfId="0" applyNumberFormat="1" applyFont="1" applyFill="1" applyBorder="1" applyAlignment="1">
      <alignment horizontal="center" vertical="center" wrapText="1"/>
    </xf>
    <xf numFmtId="9" fontId="18" fillId="58" borderId="192" xfId="126" applyFont="1" applyFill="1" applyBorder="1" applyAlignment="1">
      <alignment horizontal="center" vertical="center" wrapText="1"/>
    </xf>
    <xf numFmtId="9" fontId="19" fillId="18" borderId="192" xfId="21" applyFont="1" applyFill="1" applyBorder="1" applyAlignment="1">
      <alignment horizontal="center" vertical="center" wrapText="1"/>
    </xf>
    <xf numFmtId="9" fontId="19" fillId="59" borderId="192" xfId="126" applyFont="1" applyFill="1" applyBorder="1" applyAlignment="1">
      <alignment horizontal="center" vertical="center" wrapText="1"/>
    </xf>
    <xf numFmtId="9" fontId="19" fillId="19" borderId="192" xfId="21" applyFont="1" applyFill="1" applyBorder="1" applyAlignment="1">
      <alignment horizontal="center" vertical="center" wrapText="1"/>
    </xf>
    <xf numFmtId="9" fontId="19" fillId="18" borderId="192" xfId="2" applyNumberFormat="1" applyFont="1" applyFill="1" applyBorder="1" applyAlignment="1">
      <alignment horizontal="center" vertical="center" wrapText="1"/>
    </xf>
    <xf numFmtId="9" fontId="19" fillId="18" borderId="192" xfId="18280" applyFont="1" applyFill="1" applyBorder="1" applyAlignment="1">
      <alignment horizontal="center" vertical="center" wrapText="1"/>
    </xf>
    <xf numFmtId="0" fontId="19" fillId="18" borderId="192" xfId="2" applyNumberFormat="1" applyFont="1" applyFill="1" applyBorder="1" applyAlignment="1">
      <alignment horizontal="center" vertical="center" wrapText="1"/>
    </xf>
    <xf numFmtId="9" fontId="31" fillId="59" borderId="192" xfId="126" applyFont="1" applyFill="1" applyBorder="1" applyAlignment="1">
      <alignment horizontal="center" vertical="center" wrapText="1"/>
    </xf>
    <xf numFmtId="9" fontId="19" fillId="18" borderId="192" xfId="126" applyFont="1" applyFill="1" applyBorder="1" applyAlignment="1">
      <alignment horizontal="center" vertical="center" wrapText="1"/>
    </xf>
    <xf numFmtId="9" fontId="31" fillId="18" borderId="192" xfId="126" applyFont="1" applyFill="1" applyBorder="1" applyAlignment="1">
      <alignment horizontal="center" vertical="center" wrapText="1"/>
    </xf>
    <xf numFmtId="1" fontId="19" fillId="13" borderId="162" xfId="0" applyNumberFormat="1" applyFont="1" applyFill="1" applyBorder="1" applyAlignment="1">
      <alignment horizontal="center" vertical="center" wrapText="1"/>
    </xf>
    <xf numFmtId="1" fontId="19" fillId="13" borderId="163" xfId="0" applyNumberFormat="1" applyFont="1" applyFill="1" applyBorder="1" applyAlignment="1">
      <alignment horizontal="center" vertical="center" wrapText="1"/>
    </xf>
    <xf numFmtId="1" fontId="19" fillId="64" borderId="162" xfId="0" applyNumberFormat="1" applyFont="1" applyFill="1" applyBorder="1" applyAlignment="1">
      <alignment horizontal="center" vertical="center" wrapText="1"/>
    </xf>
    <xf numFmtId="1" fontId="19" fillId="64" borderId="163" xfId="0" applyNumberFormat="1" applyFont="1" applyFill="1" applyBorder="1" applyAlignment="1">
      <alignment horizontal="center" vertical="center" wrapText="1"/>
    </xf>
    <xf numFmtId="1" fontId="16" fillId="13" borderId="162" xfId="0" applyNumberFormat="1" applyFont="1" applyFill="1" applyBorder="1" applyAlignment="1">
      <alignment horizontal="center" vertical="center"/>
    </xf>
    <xf numFmtId="1" fontId="16" fillId="13" borderId="163" xfId="0" applyNumberFormat="1" applyFont="1" applyFill="1" applyBorder="1" applyAlignment="1">
      <alignment horizontal="center" vertical="center"/>
    </xf>
    <xf numFmtId="1" fontId="18" fillId="13" borderId="162" xfId="0" applyNumberFormat="1" applyFont="1" applyFill="1" applyBorder="1" applyAlignment="1">
      <alignment horizontal="center" vertical="center" wrapText="1"/>
    </xf>
    <xf numFmtId="1" fontId="18" fillId="13" borderId="163" xfId="0" applyNumberFormat="1" applyFont="1" applyFill="1" applyBorder="1" applyAlignment="1">
      <alignment horizontal="center" vertical="center" wrapText="1"/>
    </xf>
    <xf numFmtId="1" fontId="18" fillId="57" borderId="162" xfId="0" applyNumberFormat="1" applyFont="1" applyFill="1" applyBorder="1" applyAlignment="1">
      <alignment horizontal="center" vertical="center" wrapText="1"/>
    </xf>
    <xf numFmtId="1" fontId="18" fillId="57" borderId="163" xfId="0" applyNumberFormat="1" applyFont="1" applyFill="1" applyBorder="1" applyAlignment="1">
      <alignment horizontal="center" vertical="center" wrapText="1"/>
    </xf>
    <xf numFmtId="9" fontId="18" fillId="58" borderId="162" xfId="219" applyFont="1" applyFill="1" applyBorder="1" applyAlignment="1">
      <alignment horizontal="center" vertical="center" wrapText="1"/>
    </xf>
    <xf numFmtId="9" fontId="18" fillId="58" borderId="163" xfId="219" applyFont="1" applyFill="1" applyBorder="1" applyAlignment="1">
      <alignment horizontal="center" vertical="center" wrapText="1"/>
    </xf>
    <xf numFmtId="9" fontId="84" fillId="59" borderId="199" xfId="219" applyFont="1" applyFill="1" applyBorder="1" applyAlignment="1">
      <alignment horizontal="center" vertical="center" wrapText="1"/>
    </xf>
    <xf numFmtId="9" fontId="84" fillId="59" borderId="200" xfId="219" applyFont="1" applyFill="1" applyBorder="1" applyAlignment="1">
      <alignment horizontal="center" vertical="center" wrapText="1"/>
    </xf>
    <xf numFmtId="9" fontId="19" fillId="19" borderId="162" xfId="21" applyFont="1" applyFill="1" applyBorder="1" applyAlignment="1">
      <alignment horizontal="center" vertical="center" wrapText="1"/>
    </xf>
    <xf numFmtId="9" fontId="19" fillId="19" borderId="163" xfId="21" applyFont="1" applyFill="1" applyBorder="1" applyAlignment="1">
      <alignment horizontal="center" vertical="center" wrapText="1"/>
    </xf>
    <xf numFmtId="9" fontId="84" fillId="60" borderId="162" xfId="219" applyFont="1" applyFill="1" applyBorder="1" applyAlignment="1" applyProtection="1">
      <alignment horizontal="center" vertical="center" wrapText="1"/>
    </xf>
    <xf numFmtId="9" fontId="84" fillId="60" borderId="163" xfId="219" applyFont="1" applyFill="1" applyBorder="1" applyAlignment="1" applyProtection="1">
      <alignment horizontal="center" vertical="center" wrapText="1"/>
    </xf>
    <xf numFmtId="1" fontId="32" fillId="60" borderId="163" xfId="0" applyNumberFormat="1" applyFont="1" applyFill="1" applyBorder="1" applyAlignment="1">
      <alignment horizontal="center" vertical="center" wrapText="1"/>
    </xf>
    <xf numFmtId="1" fontId="32" fillId="59" borderId="163" xfId="0" applyNumberFormat="1" applyFont="1" applyFill="1" applyBorder="1" applyAlignment="1">
      <alignment horizontal="center" vertical="center" wrapText="1"/>
    </xf>
    <xf numFmtId="1" fontId="19" fillId="60" borderId="199" xfId="0" applyNumberFormat="1" applyFont="1" applyFill="1" applyBorder="1" applyAlignment="1">
      <alignment vertical="center" wrapText="1"/>
    </xf>
    <xf numFmtId="1" fontId="19" fillId="60" borderId="200" xfId="0" applyNumberFormat="1" applyFont="1" applyFill="1" applyBorder="1" applyAlignment="1">
      <alignment vertical="center" wrapText="1"/>
    </xf>
    <xf numFmtId="9" fontId="19" fillId="59" borderId="162" xfId="21" applyFont="1" applyFill="1" applyBorder="1" applyAlignment="1">
      <alignment horizontal="center" vertical="center" wrapText="1"/>
    </xf>
    <xf numFmtId="9" fontId="19" fillId="59" borderId="163" xfId="21" applyFont="1" applyFill="1" applyBorder="1" applyAlignment="1">
      <alignment horizontal="center" vertical="center" wrapText="1"/>
    </xf>
    <xf numFmtId="1" fontId="16" fillId="9" borderId="162" xfId="0" applyNumberFormat="1" applyFont="1" applyFill="1" applyBorder="1" applyAlignment="1">
      <alignment horizontal="center" vertical="center"/>
    </xf>
    <xf numFmtId="1" fontId="16" fillId="9" borderId="163" xfId="0" applyNumberFormat="1" applyFont="1" applyFill="1" applyBorder="1" applyAlignment="1">
      <alignment horizontal="center" vertical="center"/>
    </xf>
    <xf numFmtId="1" fontId="16" fillId="10" borderId="162" xfId="0" applyNumberFormat="1" applyFont="1" applyFill="1" applyBorder="1" applyAlignment="1">
      <alignment horizontal="center" vertical="center"/>
    </xf>
    <xf numFmtId="1" fontId="16" fillId="10" borderId="163" xfId="0" applyNumberFormat="1" applyFont="1" applyFill="1" applyBorder="1" applyAlignment="1">
      <alignment horizontal="center" vertical="center"/>
    </xf>
    <xf numFmtId="1" fontId="18" fillId="58" borderId="162" xfId="0" applyNumberFormat="1" applyFont="1" applyFill="1" applyBorder="1" applyAlignment="1">
      <alignment horizontal="center" vertical="center" wrapText="1"/>
    </xf>
    <xf numFmtId="1" fontId="18" fillId="58" borderId="163" xfId="0" applyNumberFormat="1" applyFont="1" applyFill="1" applyBorder="1" applyAlignment="1">
      <alignment horizontal="center" vertical="center" wrapText="1"/>
    </xf>
    <xf numFmtId="1" fontId="31" fillId="0" borderId="162" xfId="0" applyNumberFormat="1" applyFont="1" applyFill="1" applyBorder="1" applyAlignment="1">
      <alignment horizontal="left" vertical="center" wrapText="1"/>
    </xf>
    <xf numFmtId="1" fontId="31" fillId="0" borderId="163" xfId="0" applyNumberFormat="1" applyFont="1" applyFill="1" applyBorder="1" applyAlignment="1">
      <alignment horizontal="left" vertical="center" wrapText="1"/>
    </xf>
    <xf numFmtId="1" fontId="19" fillId="60" borderId="199" xfId="0" applyNumberFormat="1" applyFont="1" applyFill="1" applyBorder="1" applyAlignment="1">
      <alignment horizontal="center" vertical="center" wrapText="1"/>
    </xf>
    <xf numFmtId="1" fontId="19" fillId="60" borderId="200" xfId="0" applyNumberFormat="1" applyFont="1" applyFill="1" applyBorder="1" applyAlignment="1">
      <alignment horizontal="center" vertical="center" wrapText="1"/>
    </xf>
    <xf numFmtId="0" fontId="19" fillId="59" borderId="162" xfId="17" applyNumberFormat="1" applyFont="1" applyFill="1" applyBorder="1" applyAlignment="1">
      <alignment horizontal="center" vertical="center" wrapText="1"/>
    </xf>
    <xf numFmtId="0" fontId="19" fillId="59" borderId="163" xfId="17" applyNumberFormat="1" applyFont="1" applyFill="1" applyBorder="1" applyAlignment="1">
      <alignment horizontal="center" vertical="center" wrapText="1"/>
    </xf>
    <xf numFmtId="0" fontId="34" fillId="9" borderId="194" xfId="0" applyNumberFormat="1" applyFont="1" applyFill="1" applyBorder="1" applyAlignment="1">
      <alignment vertical="center"/>
    </xf>
    <xf numFmtId="0" fontId="34" fillId="9" borderId="195" xfId="0" applyNumberFormat="1" applyFont="1" applyFill="1" applyBorder="1" applyAlignment="1">
      <alignment vertical="center"/>
    </xf>
    <xf numFmtId="0" fontId="34" fillId="9" borderId="144" xfId="0" applyNumberFormat="1" applyFont="1" applyFill="1" applyBorder="1" applyAlignment="1">
      <alignment vertical="center"/>
    </xf>
    <xf numFmtId="0" fontId="34" fillId="9" borderId="196" xfId="0" applyNumberFormat="1" applyFont="1" applyFill="1" applyBorder="1" applyAlignment="1">
      <alignment vertical="center"/>
    </xf>
    <xf numFmtId="1" fontId="16" fillId="9" borderId="201" xfId="0" applyNumberFormat="1" applyFont="1" applyFill="1" applyBorder="1" applyAlignment="1">
      <alignment vertical="center"/>
    </xf>
    <xf numFmtId="1" fontId="16" fillId="9" borderId="202" xfId="0" applyNumberFormat="1" applyFont="1" applyFill="1" applyBorder="1" applyAlignment="1">
      <alignment vertical="center"/>
    </xf>
    <xf numFmtId="1" fontId="16" fillId="10" borderId="197" xfId="0" applyNumberFormat="1" applyFont="1" applyFill="1" applyBorder="1" applyAlignment="1">
      <alignment horizontal="center" vertical="center"/>
    </xf>
    <xf numFmtId="1" fontId="16" fillId="10" borderId="198" xfId="0" applyNumberFormat="1" applyFont="1" applyFill="1" applyBorder="1" applyAlignment="1">
      <alignment horizontal="center" vertical="center"/>
    </xf>
    <xf numFmtId="1" fontId="31" fillId="57" borderId="162" xfId="0" applyNumberFormat="1" applyFont="1" applyFill="1" applyBorder="1" applyAlignment="1">
      <alignment horizontal="left" vertical="center" wrapText="1"/>
    </xf>
    <xf numFmtId="1" fontId="31" fillId="57" borderId="163" xfId="0" applyNumberFormat="1" applyFont="1" applyFill="1" applyBorder="1" applyAlignment="1">
      <alignment horizontal="left" vertical="center" wrapText="1"/>
    </xf>
    <xf numFmtId="1" fontId="31" fillId="0" borderId="162" xfId="28760" applyNumberFormat="1" applyFont="1" applyFill="1" applyBorder="1" applyAlignment="1">
      <alignment horizontal="left" vertical="center" wrapText="1"/>
    </xf>
    <xf numFmtId="1" fontId="31" fillId="0" borderId="163" xfId="28760" applyNumberFormat="1" applyFont="1" applyFill="1" applyBorder="1" applyAlignment="1">
      <alignment horizontal="left" vertical="center" wrapText="1"/>
    </xf>
    <xf numFmtId="0" fontId="17" fillId="9" borderId="144" xfId="0" applyNumberFormat="1" applyFont="1" applyFill="1" applyBorder="1" applyAlignment="1">
      <alignment horizontal="center" vertical="center"/>
    </xf>
    <xf numFmtId="0" fontId="17" fillId="9" borderId="196" xfId="0" applyNumberFormat="1" applyFont="1" applyFill="1" applyBorder="1" applyAlignment="1">
      <alignment horizontal="center" vertical="center"/>
    </xf>
    <xf numFmtId="9" fontId="31" fillId="59" borderId="162" xfId="21" applyFont="1" applyFill="1" applyBorder="1" applyAlignment="1">
      <alignment horizontal="center" vertical="center" wrapText="1"/>
    </xf>
    <xf numFmtId="9" fontId="31" fillId="59" borderId="163" xfId="21" applyFont="1" applyFill="1" applyBorder="1" applyAlignment="1">
      <alignment horizontal="center" vertical="center" wrapText="1"/>
    </xf>
    <xf numFmtId="0" fontId="31" fillId="0" borderId="10" xfId="0" applyNumberFormat="1" applyFont="1" applyBorder="1" applyAlignment="1">
      <alignment vertical="center" wrapText="1"/>
    </xf>
    <xf numFmtId="0" fontId="18" fillId="57" borderId="177" xfId="0" applyNumberFormat="1" applyFont="1" applyFill="1" applyBorder="1" applyAlignment="1">
      <alignment horizontal="center" vertical="center" wrapText="1"/>
    </xf>
    <xf numFmtId="0" fontId="31" fillId="0" borderId="177" xfId="1" applyFont="1" applyFill="1" applyBorder="1" applyAlignment="1" applyProtection="1">
      <alignment horizontal="center" vertical="center" wrapText="1"/>
    </xf>
    <xf numFmtId="0" fontId="84" fillId="59" borderId="177" xfId="1" applyFont="1" applyFill="1" applyBorder="1" applyAlignment="1" applyProtection="1">
      <alignment horizontal="center" vertical="center" wrapText="1"/>
    </xf>
    <xf numFmtId="1" fontId="18" fillId="9" borderId="178" xfId="0" applyNumberFormat="1" applyFont="1" applyFill="1" applyBorder="1" applyAlignment="1">
      <alignment horizontal="center" vertical="center" wrapText="1"/>
    </xf>
    <xf numFmtId="1" fontId="19" fillId="8" borderId="204" xfId="0" applyNumberFormat="1" applyFont="1" applyFill="1" applyBorder="1" applyAlignment="1">
      <alignment vertical="center"/>
    </xf>
    <xf numFmtId="0" fontId="18" fillId="57" borderId="185" xfId="0" applyNumberFormat="1" applyFont="1" applyFill="1" applyBorder="1" applyAlignment="1">
      <alignment horizontal="center" vertical="center" wrapText="1"/>
    </xf>
    <xf numFmtId="0" fontId="31" fillId="0" borderId="185" xfId="1" applyFont="1" applyFill="1" applyBorder="1" applyAlignment="1" applyProtection="1">
      <alignment horizontal="center" vertical="center" wrapText="1"/>
    </xf>
    <xf numFmtId="0" fontId="19" fillId="0" borderId="178" xfId="0" applyNumberFormat="1" applyFont="1" applyBorder="1" applyAlignment="1">
      <alignment horizontal="center" vertical="center"/>
    </xf>
    <xf numFmtId="1" fontId="19" fillId="10" borderId="204" xfId="0" applyNumberFormat="1" applyFont="1" applyFill="1" applyBorder="1" applyAlignment="1">
      <alignment vertical="center"/>
    </xf>
    <xf numFmtId="0" fontId="84" fillId="59" borderId="185" xfId="1" applyFont="1" applyFill="1" applyBorder="1" applyAlignment="1" applyProtection="1">
      <alignment horizontal="center" vertical="center" wrapText="1"/>
    </xf>
    <xf numFmtId="0" fontId="84" fillId="63" borderId="185" xfId="1" applyFont="1" applyFill="1" applyBorder="1" applyAlignment="1" applyProtection="1">
      <alignment horizontal="center" vertical="center" wrapText="1"/>
    </xf>
    <xf numFmtId="0" fontId="19" fillId="0" borderId="185" xfId="0" applyNumberFormat="1" applyFont="1" applyBorder="1" applyAlignment="1">
      <alignment horizontal="center" vertical="center" wrapText="1"/>
    </xf>
    <xf numFmtId="0" fontId="84" fillId="59" borderId="173" xfId="1" applyFont="1" applyFill="1" applyBorder="1" applyAlignment="1" applyProtection="1">
      <alignment horizontal="center" vertical="center" wrapText="1"/>
    </xf>
    <xf numFmtId="0" fontId="19" fillId="0" borderId="178" xfId="0" applyNumberFormat="1" applyFont="1" applyBorder="1" applyAlignment="1">
      <alignment horizontal="center" vertical="center" wrapText="1"/>
    </xf>
    <xf numFmtId="0" fontId="18" fillId="58" borderId="185" xfId="0" applyNumberFormat="1" applyFont="1" applyFill="1" applyBorder="1" applyAlignment="1">
      <alignment horizontal="center" vertical="center" wrapText="1"/>
    </xf>
    <xf numFmtId="0" fontId="83" fillId="12" borderId="178" xfId="0" applyNumberFormat="1" applyFont="1" applyFill="1" applyBorder="1" applyAlignment="1">
      <alignment horizontal="justify" vertical="center" wrapText="1"/>
    </xf>
    <xf numFmtId="0" fontId="19" fillId="0" borderId="178" xfId="54" applyNumberFormat="1" applyFont="1" applyFill="1" applyBorder="1" applyAlignment="1">
      <alignment horizontal="center" vertical="center" wrapText="1"/>
    </xf>
    <xf numFmtId="0" fontId="31" fillId="0" borderId="178" xfId="0" applyNumberFormat="1" applyFont="1" applyBorder="1" applyAlignment="1">
      <alignment horizontal="center" vertical="center" wrapText="1"/>
    </xf>
    <xf numFmtId="1" fontId="18" fillId="57" borderId="176" xfId="0" applyNumberFormat="1" applyFont="1" applyFill="1" applyBorder="1" applyAlignment="1">
      <alignment horizontal="center" vertical="center" wrapText="1"/>
    </xf>
    <xf numFmtId="0" fontId="18" fillId="57" borderId="176" xfId="0" applyNumberFormat="1" applyFont="1" applyFill="1" applyBorder="1" applyAlignment="1">
      <alignment horizontal="left" vertical="center" wrapText="1"/>
    </xf>
    <xf numFmtId="1" fontId="31" fillId="57" borderId="176" xfId="0" applyNumberFormat="1" applyFont="1" applyFill="1" applyBorder="1" applyAlignment="1">
      <alignment horizontal="center" vertical="center" wrapText="1"/>
    </xf>
    <xf numFmtId="1" fontId="19" fillId="57" borderId="176" xfId="0" applyNumberFormat="1" applyFont="1" applyFill="1" applyBorder="1" applyAlignment="1">
      <alignment horizontal="center" vertical="center" wrapText="1"/>
    </xf>
    <xf numFmtId="49" fontId="84" fillId="57" borderId="176" xfId="0" applyNumberFormat="1" applyFont="1" applyFill="1" applyBorder="1" applyAlignment="1">
      <alignment horizontal="center" vertical="center" wrapText="1"/>
    </xf>
    <xf numFmtId="1" fontId="84" fillId="57" borderId="176" xfId="0" applyNumberFormat="1" applyFont="1" applyFill="1" applyBorder="1" applyAlignment="1">
      <alignment horizontal="center" vertical="center" wrapText="1"/>
    </xf>
    <xf numFmtId="1" fontId="43" fillId="57" borderId="176" xfId="0" applyNumberFormat="1" applyFont="1" applyFill="1" applyBorder="1" applyAlignment="1">
      <alignment horizontal="center" vertical="center" wrapText="1"/>
    </xf>
    <xf numFmtId="0" fontId="18" fillId="57" borderId="176" xfId="0" applyNumberFormat="1" applyFont="1" applyFill="1" applyBorder="1" applyAlignment="1">
      <alignment horizontal="center" vertical="center" wrapText="1"/>
    </xf>
    <xf numFmtId="0" fontId="31" fillId="0" borderId="176" xfId="77" applyNumberFormat="1" applyFont="1" applyFill="1" applyBorder="1" applyAlignment="1">
      <alignment horizontal="left" vertical="center" wrapText="1"/>
    </xf>
    <xf numFmtId="0" fontId="31" fillId="0" borderId="176" xfId="0" applyNumberFormat="1" applyFont="1" applyFill="1" applyBorder="1" applyAlignment="1">
      <alignment horizontal="center" vertical="center" wrapText="1"/>
    </xf>
    <xf numFmtId="0" fontId="31" fillId="0" borderId="176" xfId="1" applyFont="1" applyFill="1" applyBorder="1" applyAlignment="1" applyProtection="1">
      <alignment horizontal="center" vertical="center" wrapText="1"/>
    </xf>
    <xf numFmtId="0" fontId="31" fillId="0" borderId="176" xfId="1" applyFont="1" applyFill="1" applyBorder="1" applyAlignment="1" applyProtection="1">
      <alignment horizontal="left" vertical="center" wrapText="1"/>
    </xf>
    <xf numFmtId="1" fontId="31" fillId="0" borderId="176" xfId="0" applyNumberFormat="1" applyFont="1" applyFill="1" applyBorder="1" applyAlignment="1">
      <alignment vertical="center"/>
    </xf>
    <xf numFmtId="0" fontId="19" fillId="2" borderId="176" xfId="0" applyNumberFormat="1" applyFont="1" applyFill="1" applyBorder="1" applyAlignment="1">
      <alignment horizontal="center" vertical="center" wrapText="1"/>
    </xf>
    <xf numFmtId="49" fontId="31" fillId="0" borderId="176" xfId="0" applyNumberFormat="1" applyFont="1" applyFill="1" applyBorder="1" applyAlignment="1">
      <alignment horizontal="center" vertical="center" wrapText="1"/>
    </xf>
    <xf numFmtId="1" fontId="19" fillId="2" borderId="176" xfId="0" applyNumberFormat="1" applyFont="1" applyFill="1" applyBorder="1" applyAlignment="1">
      <alignment horizontal="center" vertical="center" wrapText="1"/>
    </xf>
    <xf numFmtId="1" fontId="31" fillId="0" borderId="176" xfId="0" applyNumberFormat="1" applyFont="1" applyFill="1" applyBorder="1" applyAlignment="1">
      <alignment horizontal="center" vertical="center" wrapText="1"/>
    </xf>
    <xf numFmtId="0" fontId="84" fillId="59" borderId="176" xfId="1" applyFont="1" applyFill="1" applyBorder="1" applyAlignment="1" applyProtection="1">
      <alignment horizontal="left" vertical="center" wrapText="1"/>
    </xf>
    <xf numFmtId="0" fontId="31" fillId="59" borderId="176" xfId="1" applyFont="1" applyFill="1" applyBorder="1" applyAlignment="1" applyProtection="1">
      <alignment horizontal="center" vertical="center" wrapText="1"/>
    </xf>
    <xf numFmtId="0" fontId="84" fillId="59" borderId="176" xfId="1" applyFont="1" applyFill="1" applyBorder="1" applyAlignment="1" applyProtection="1">
      <alignment horizontal="center" vertical="center" wrapText="1"/>
    </xf>
    <xf numFmtId="0" fontId="31" fillId="59" borderId="176" xfId="1" quotePrefix="1" applyFont="1" applyFill="1" applyBorder="1" applyAlignment="1" applyProtection="1">
      <alignment horizontal="center" vertical="center" wrapText="1"/>
    </xf>
    <xf numFmtId="0" fontId="84" fillId="59" borderId="176" xfId="0" applyNumberFormat="1" applyFont="1" applyFill="1" applyBorder="1" applyAlignment="1">
      <alignment horizontal="center" vertical="center" wrapText="1"/>
    </xf>
    <xf numFmtId="1" fontId="84" fillId="59" borderId="176" xfId="0" applyNumberFormat="1" applyFont="1" applyFill="1" applyBorder="1" applyAlignment="1">
      <alignment horizontal="center" vertical="center"/>
    </xf>
    <xf numFmtId="49" fontId="84" fillId="59" borderId="176" xfId="0" applyNumberFormat="1" applyFont="1" applyFill="1" applyBorder="1" applyAlignment="1">
      <alignment horizontal="center" vertical="center"/>
    </xf>
    <xf numFmtId="49" fontId="84" fillId="59" borderId="176" xfId="0" applyNumberFormat="1" applyFont="1" applyFill="1" applyBorder="1" applyAlignment="1">
      <alignment horizontal="center" vertical="center" wrapText="1"/>
    </xf>
    <xf numFmtId="1" fontId="32" fillId="59" borderId="176" xfId="0" applyNumberFormat="1" applyFont="1" applyFill="1" applyBorder="1" applyAlignment="1">
      <alignment horizontal="center" vertical="center" wrapText="1"/>
    </xf>
    <xf numFmtId="9" fontId="84" fillId="59" borderId="176" xfId="126" applyFont="1" applyFill="1" applyBorder="1" applyAlignment="1">
      <alignment horizontal="center" vertical="center" wrapText="1"/>
    </xf>
    <xf numFmtId="1" fontId="19" fillId="9" borderId="176" xfId="0" applyNumberFormat="1" applyFont="1" applyFill="1" applyBorder="1" applyAlignment="1">
      <alignment horizontal="center" vertical="center"/>
    </xf>
    <xf numFmtId="0" fontId="19" fillId="8" borderId="176" xfId="0" applyNumberFormat="1" applyFont="1" applyFill="1" applyBorder="1" applyAlignment="1">
      <alignment horizontal="center" vertical="center" wrapText="1"/>
    </xf>
    <xf numFmtId="1" fontId="18" fillId="8" borderId="176" xfId="0" applyNumberFormat="1" applyFont="1" applyFill="1" applyBorder="1" applyAlignment="1">
      <alignment horizontal="center" vertical="center" wrapText="1"/>
    </xf>
    <xf numFmtId="1" fontId="19" fillId="8" borderId="176" xfId="0" applyNumberFormat="1" applyFont="1" applyFill="1" applyBorder="1" applyAlignment="1">
      <alignment horizontal="center" vertical="center"/>
    </xf>
    <xf numFmtId="49" fontId="31" fillId="8" borderId="176" xfId="0" applyNumberFormat="1" applyFont="1" applyFill="1" applyBorder="1" applyAlignment="1">
      <alignment horizontal="center" vertical="center" wrapText="1"/>
    </xf>
    <xf numFmtId="1" fontId="31" fillId="8" borderId="176" xfId="0" applyNumberFormat="1" applyFont="1" applyFill="1" applyBorder="1" applyAlignment="1">
      <alignment vertical="center"/>
    </xf>
    <xf numFmtId="1" fontId="19" fillId="8" borderId="176" xfId="0" applyNumberFormat="1" applyFont="1" applyFill="1" applyBorder="1" applyAlignment="1">
      <alignment horizontal="center" vertical="center" wrapText="1"/>
    </xf>
    <xf numFmtId="0" fontId="19" fillId="0" borderId="176" xfId="0" applyNumberFormat="1" applyFont="1" applyBorder="1" applyAlignment="1">
      <alignment horizontal="left" vertical="center" wrapText="1"/>
    </xf>
    <xf numFmtId="1" fontId="19" fillId="2" borderId="176" xfId="0" applyNumberFormat="1" applyFont="1" applyFill="1" applyBorder="1" applyAlignment="1">
      <alignment horizontal="center" vertical="center"/>
    </xf>
    <xf numFmtId="49" fontId="31" fillId="2" borderId="176" xfId="0" applyNumberFormat="1" applyFont="1" applyFill="1" applyBorder="1" applyAlignment="1">
      <alignment horizontal="center" vertical="center" wrapText="1"/>
    </xf>
    <xf numFmtId="1" fontId="31" fillId="2" borderId="176" xfId="0" applyNumberFormat="1" applyFont="1" applyFill="1" applyBorder="1" applyAlignment="1">
      <alignment horizontal="center" vertical="center"/>
    </xf>
    <xf numFmtId="0" fontId="83" fillId="12" borderId="176" xfId="2" applyFont="1" applyFill="1" applyBorder="1" applyAlignment="1">
      <alignment horizontal="left" vertical="center" wrapText="1"/>
    </xf>
    <xf numFmtId="1" fontId="19" fillId="8" borderId="176" xfId="0" applyNumberFormat="1" applyFont="1" applyFill="1" applyBorder="1" applyAlignment="1">
      <alignment vertical="center"/>
    </xf>
    <xf numFmtId="49" fontId="31" fillId="8" borderId="176" xfId="0" applyNumberFormat="1" applyFont="1" applyFill="1" applyBorder="1" applyAlignment="1">
      <alignment vertical="center"/>
    </xf>
    <xf numFmtId="0" fontId="83" fillId="12" borderId="176" xfId="0" applyNumberFormat="1" applyFont="1" applyFill="1" applyBorder="1" applyAlignment="1">
      <alignment horizontal="left" vertical="center" wrapText="1"/>
    </xf>
    <xf numFmtId="1" fontId="19" fillId="9" borderId="176" xfId="0" applyNumberFormat="1" applyFont="1" applyFill="1" applyBorder="1" applyAlignment="1">
      <alignment vertical="center"/>
    </xf>
    <xf numFmtId="1" fontId="19" fillId="10" borderId="176" xfId="0" applyNumberFormat="1" applyFont="1" applyFill="1" applyBorder="1" applyAlignment="1">
      <alignment vertical="center"/>
    </xf>
    <xf numFmtId="49" fontId="31" fillId="10" borderId="176" xfId="0" applyNumberFormat="1" applyFont="1" applyFill="1" applyBorder="1" applyAlignment="1">
      <alignment vertical="center"/>
    </xf>
    <xf numFmtId="1" fontId="31" fillId="10" borderId="176" xfId="0" applyNumberFormat="1" applyFont="1" applyFill="1" applyBorder="1" applyAlignment="1">
      <alignment vertical="center"/>
    </xf>
    <xf numFmtId="0" fontId="84" fillId="63" borderId="176" xfId="1" applyFont="1" applyFill="1" applyBorder="1" applyAlignment="1" applyProtection="1">
      <alignment horizontal="left" vertical="center" wrapText="1"/>
    </xf>
    <xf numFmtId="0" fontId="31" fillId="63" borderId="176" xfId="1" applyFont="1" applyFill="1" applyBorder="1" applyAlignment="1" applyProtection="1">
      <alignment horizontal="center" vertical="center" wrapText="1"/>
    </xf>
    <xf numFmtId="0" fontId="84" fillId="63" borderId="176" xfId="1" applyFont="1" applyFill="1" applyBorder="1" applyAlignment="1" applyProtection="1">
      <alignment horizontal="center" vertical="center" wrapText="1"/>
    </xf>
    <xf numFmtId="0" fontId="31" fillId="63" borderId="176" xfId="1" quotePrefix="1" applyFont="1" applyFill="1" applyBorder="1" applyAlignment="1" applyProtection="1">
      <alignment horizontal="center" vertical="center" wrapText="1"/>
    </xf>
    <xf numFmtId="0" fontId="84" fillId="63" borderId="176" xfId="0" applyNumberFormat="1" applyFont="1" applyFill="1" applyBorder="1" applyAlignment="1">
      <alignment horizontal="center" vertical="center" wrapText="1"/>
    </xf>
    <xf numFmtId="1" fontId="84" fillId="63" borderId="176" xfId="0" applyNumberFormat="1" applyFont="1" applyFill="1" applyBorder="1" applyAlignment="1">
      <alignment horizontal="center" vertical="center"/>
    </xf>
    <xf numFmtId="49" fontId="84" fillId="63" borderId="176" xfId="0" applyNumberFormat="1" applyFont="1" applyFill="1" applyBorder="1" applyAlignment="1">
      <alignment horizontal="center" vertical="center"/>
    </xf>
    <xf numFmtId="49" fontId="84" fillId="63" borderId="176" xfId="0" applyNumberFormat="1" applyFont="1" applyFill="1" applyBorder="1" applyAlignment="1">
      <alignment horizontal="center" vertical="center" wrapText="1"/>
    </xf>
    <xf numFmtId="1" fontId="32" fillId="63" borderId="176" xfId="0" applyNumberFormat="1" applyFont="1" applyFill="1" applyBorder="1" applyAlignment="1">
      <alignment horizontal="center" vertical="center" wrapText="1"/>
    </xf>
    <xf numFmtId="1" fontId="31" fillId="63" borderId="176" xfId="0" applyNumberFormat="1" applyFont="1" applyFill="1" applyBorder="1" applyAlignment="1">
      <alignment horizontal="center" vertical="center" wrapText="1"/>
    </xf>
    <xf numFmtId="9" fontId="84" fillId="63" borderId="176" xfId="126" applyFont="1" applyFill="1" applyBorder="1" applyAlignment="1">
      <alignment horizontal="center" vertical="center" wrapText="1"/>
    </xf>
    <xf numFmtId="0" fontId="31" fillId="2" borderId="176" xfId="0" applyNumberFormat="1" applyFont="1" applyFill="1" applyBorder="1" applyAlignment="1">
      <alignment horizontal="center" vertical="center" wrapText="1"/>
    </xf>
    <xf numFmtId="0" fontId="83" fillId="12" borderId="176" xfId="3" applyFont="1" applyFill="1" applyBorder="1" applyAlignment="1">
      <alignment vertical="center" wrapText="1"/>
    </xf>
    <xf numFmtId="0" fontId="18" fillId="2" borderId="176" xfId="0" applyNumberFormat="1" applyFont="1" applyFill="1" applyBorder="1" applyAlignment="1">
      <alignment horizontal="center" vertical="center" wrapText="1"/>
    </xf>
    <xf numFmtId="1" fontId="31" fillId="2" borderId="176" xfId="0" applyNumberFormat="1" applyFont="1" applyFill="1" applyBorder="1" applyAlignment="1">
      <alignment vertical="center"/>
    </xf>
    <xf numFmtId="1" fontId="18" fillId="2" borderId="176" xfId="0" applyNumberFormat="1" applyFont="1" applyFill="1" applyBorder="1" applyAlignment="1">
      <alignment horizontal="center" vertical="center" wrapText="1"/>
    </xf>
    <xf numFmtId="0" fontId="31" fillId="0" borderId="176" xfId="0" applyFont="1" applyFill="1" applyBorder="1" applyAlignment="1">
      <alignment horizontal="center" vertical="center" wrapText="1"/>
    </xf>
    <xf numFmtId="49" fontId="31" fillId="0" borderId="176" xfId="1" applyNumberFormat="1" applyFont="1" applyFill="1" applyBorder="1" applyAlignment="1" applyProtection="1">
      <alignment horizontal="center" vertical="center" wrapText="1"/>
    </xf>
    <xf numFmtId="1" fontId="18" fillId="58" borderId="176" xfId="0" applyNumberFormat="1" applyFont="1" applyFill="1" applyBorder="1" applyAlignment="1">
      <alignment horizontal="left" vertical="center" wrapText="1"/>
    </xf>
    <xf numFmtId="0" fontId="18" fillId="58" borderId="176" xfId="0" applyNumberFormat="1" applyFont="1" applyFill="1" applyBorder="1" applyAlignment="1">
      <alignment horizontal="left" vertical="center" wrapText="1"/>
    </xf>
    <xf numFmtId="1" fontId="84" fillId="58" borderId="176" xfId="0" applyNumberFormat="1" applyFont="1" applyFill="1" applyBorder="1" applyAlignment="1">
      <alignment horizontal="center" vertical="center" wrapText="1"/>
    </xf>
    <xf numFmtId="1" fontId="18" fillId="58" borderId="176" xfId="0" applyNumberFormat="1" applyFont="1" applyFill="1" applyBorder="1" applyAlignment="1">
      <alignment horizontal="center" vertical="center" wrapText="1"/>
    </xf>
    <xf numFmtId="1" fontId="19" fillId="58" borderId="176" xfId="0" applyNumberFormat="1" applyFont="1" applyFill="1" applyBorder="1" applyAlignment="1">
      <alignment horizontal="center" vertical="center" wrapText="1"/>
    </xf>
    <xf numFmtId="49" fontId="84" fillId="58" borderId="176" xfId="0" applyNumberFormat="1" applyFont="1" applyFill="1" applyBorder="1" applyAlignment="1">
      <alignment horizontal="center" vertical="center" wrapText="1"/>
    </xf>
    <xf numFmtId="1" fontId="43" fillId="58" borderId="176" xfId="0" applyNumberFormat="1" applyFont="1" applyFill="1" applyBorder="1" applyAlignment="1">
      <alignment horizontal="center" vertical="center" wrapText="1"/>
    </xf>
    <xf numFmtId="0" fontId="83" fillId="12" borderId="176" xfId="0" applyNumberFormat="1" applyFont="1" applyFill="1" applyBorder="1" applyAlignment="1">
      <alignment horizontal="justify" vertical="center" wrapText="1"/>
    </xf>
    <xf numFmtId="0" fontId="19" fillId="0" borderId="176" xfId="0" applyNumberFormat="1" applyFont="1" applyFill="1" applyBorder="1" applyAlignment="1">
      <alignment horizontal="center" vertical="center" wrapText="1"/>
    </xf>
    <xf numFmtId="1" fontId="18" fillId="0" borderId="176" xfId="0" applyNumberFormat="1" applyFont="1" applyFill="1" applyBorder="1" applyAlignment="1">
      <alignment horizontal="center" vertical="center" wrapText="1"/>
    </xf>
    <xf numFmtId="1" fontId="19" fillId="0" borderId="176" xfId="0" applyNumberFormat="1" applyFont="1" applyFill="1" applyBorder="1" applyAlignment="1">
      <alignment horizontal="center" vertical="center"/>
    </xf>
    <xf numFmtId="0" fontId="32" fillId="0" borderId="176" xfId="0" applyNumberFormat="1" applyFont="1" applyFill="1" applyBorder="1" applyAlignment="1">
      <alignment horizontal="center" vertical="center" wrapText="1"/>
    </xf>
    <xf numFmtId="1" fontId="31" fillId="0" borderId="176" xfId="0" applyNumberFormat="1" applyFont="1" applyFill="1" applyBorder="1" applyAlignment="1">
      <alignment horizontal="center" vertical="center"/>
    </xf>
    <xf numFmtId="1" fontId="32" fillId="0" borderId="176" xfId="0" applyNumberFormat="1" applyFont="1" applyFill="1" applyBorder="1" applyAlignment="1">
      <alignment horizontal="center" vertical="center" wrapText="1"/>
    </xf>
    <xf numFmtId="1" fontId="19" fillId="0" borderId="176" xfId="0" applyNumberFormat="1" applyFont="1" applyFill="1" applyBorder="1" applyAlignment="1">
      <alignment horizontal="center" vertical="center" wrapText="1"/>
    </xf>
    <xf numFmtId="0" fontId="45" fillId="12" borderId="176" xfId="0" applyNumberFormat="1" applyFont="1" applyFill="1" applyBorder="1" applyAlignment="1">
      <alignment horizontal="left" vertical="center" wrapText="1"/>
    </xf>
    <xf numFmtId="0" fontId="31" fillId="0" borderId="176" xfId="0" applyNumberFormat="1" applyFont="1" applyBorder="1" applyAlignment="1">
      <alignment horizontal="left" vertical="center" wrapText="1"/>
    </xf>
    <xf numFmtId="1" fontId="84" fillId="2" borderId="176" xfId="0" applyNumberFormat="1" applyFont="1" applyFill="1" applyBorder="1" applyAlignment="1">
      <alignment horizontal="center" vertical="center" wrapText="1"/>
    </xf>
    <xf numFmtId="0" fontId="84" fillId="2" borderId="176" xfId="0" applyNumberFormat="1" applyFont="1" applyFill="1" applyBorder="1" applyAlignment="1">
      <alignment horizontal="center" vertical="center" wrapText="1"/>
    </xf>
    <xf numFmtId="1" fontId="31" fillId="2" borderId="176" xfId="0" applyNumberFormat="1" applyFont="1" applyFill="1" applyBorder="1" applyAlignment="1">
      <alignment horizontal="center" vertical="center" wrapText="1"/>
    </xf>
    <xf numFmtId="1" fontId="43" fillId="57" borderId="185" xfId="0" applyNumberFormat="1" applyFont="1" applyFill="1" applyBorder="1" applyAlignment="1">
      <alignment horizontal="center" vertical="center" wrapText="1"/>
    </xf>
    <xf numFmtId="1" fontId="19" fillId="2" borderId="185" xfId="0" applyNumberFormat="1" applyFont="1" applyFill="1" applyBorder="1" applyAlignment="1">
      <alignment horizontal="center" vertical="center" wrapText="1"/>
    </xf>
    <xf numFmtId="9" fontId="84" fillId="59" borderId="185" xfId="126" applyFont="1" applyFill="1" applyBorder="1" applyAlignment="1">
      <alignment horizontal="center" vertical="center" wrapText="1"/>
    </xf>
    <xf numFmtId="1" fontId="19" fillId="9" borderId="185" xfId="0" applyNumberFormat="1" applyFont="1" applyFill="1" applyBorder="1" applyAlignment="1">
      <alignment horizontal="center" vertical="center"/>
    </xf>
    <xf numFmtId="1" fontId="19" fillId="8" borderId="185" xfId="0" applyNumberFormat="1" applyFont="1" applyFill="1" applyBorder="1" applyAlignment="1">
      <alignment horizontal="center" vertical="center" wrapText="1"/>
    </xf>
    <xf numFmtId="1" fontId="19" fillId="8" borderId="185" xfId="0" applyNumberFormat="1" applyFont="1" applyFill="1" applyBorder="1" applyAlignment="1">
      <alignment vertical="center"/>
    </xf>
    <xf numFmtId="1" fontId="19" fillId="10" borderId="185" xfId="0" applyNumberFormat="1" applyFont="1" applyFill="1" applyBorder="1" applyAlignment="1">
      <alignment vertical="center"/>
    </xf>
    <xf numFmtId="9" fontId="84" fillId="63" borderId="185" xfId="126" applyFont="1" applyFill="1" applyBorder="1" applyAlignment="1">
      <alignment horizontal="center" vertical="center" wrapText="1"/>
    </xf>
    <xf numFmtId="1" fontId="43" fillId="58" borderId="185" xfId="0" applyNumberFormat="1" applyFont="1" applyFill="1" applyBorder="1" applyAlignment="1">
      <alignment horizontal="center" vertical="center" wrapText="1"/>
    </xf>
    <xf numFmtId="1" fontId="19" fillId="0" borderId="185" xfId="0" applyNumberFormat="1" applyFont="1" applyFill="1" applyBorder="1" applyAlignment="1">
      <alignment horizontal="center" vertical="center" wrapText="1"/>
    </xf>
    <xf numFmtId="0" fontId="45" fillId="12" borderId="185" xfId="0" applyNumberFormat="1" applyFont="1" applyFill="1" applyBorder="1" applyAlignment="1">
      <alignment horizontal="left" vertical="center" wrapText="1"/>
    </xf>
    <xf numFmtId="1" fontId="31" fillId="2" borderId="185" xfId="0" applyNumberFormat="1" applyFont="1" applyFill="1" applyBorder="1" applyAlignment="1">
      <alignment horizontal="center" vertical="center" wrapText="1"/>
    </xf>
    <xf numFmtId="1" fontId="43" fillId="57" borderId="205" xfId="0" applyNumberFormat="1" applyFont="1" applyFill="1" applyBorder="1" applyAlignment="1">
      <alignment horizontal="center" vertical="center" wrapText="1"/>
    </xf>
    <xf numFmtId="1" fontId="43" fillId="57" borderId="206" xfId="0" applyNumberFormat="1" applyFont="1" applyFill="1" applyBorder="1" applyAlignment="1">
      <alignment horizontal="center" vertical="center" wrapText="1"/>
    </xf>
    <xf numFmtId="9" fontId="84" fillId="59" borderId="205" xfId="126" applyFont="1" applyFill="1" applyBorder="1" applyAlignment="1">
      <alignment horizontal="center" vertical="center" wrapText="1"/>
    </xf>
    <xf numFmtId="9" fontId="84" fillId="59" borderId="206" xfId="126" applyFont="1" applyFill="1" applyBorder="1" applyAlignment="1">
      <alignment horizontal="center" vertical="center" wrapText="1"/>
    </xf>
    <xf numFmtId="1" fontId="19" fillId="9" borderId="205" xfId="0" applyNumberFormat="1" applyFont="1" applyFill="1" applyBorder="1" applyAlignment="1">
      <alignment horizontal="center" vertical="center"/>
    </xf>
    <xf numFmtId="1" fontId="19" fillId="9" borderId="206" xfId="0" applyNumberFormat="1" applyFont="1" applyFill="1" applyBorder="1" applyAlignment="1">
      <alignment horizontal="center" vertical="center"/>
    </xf>
    <xf numFmtId="1" fontId="19" fillId="8" borderId="205" xfId="0" applyNumberFormat="1" applyFont="1" applyFill="1" applyBorder="1" applyAlignment="1">
      <alignment horizontal="center" vertical="center" wrapText="1"/>
    </xf>
    <xf numFmtId="1" fontId="19" fillId="8" borderId="206" xfId="0" applyNumberFormat="1" applyFont="1" applyFill="1" applyBorder="1" applyAlignment="1">
      <alignment horizontal="center" vertical="center" wrapText="1"/>
    </xf>
    <xf numFmtId="1" fontId="19" fillId="8" borderId="205" xfId="0" applyNumberFormat="1" applyFont="1" applyFill="1" applyBorder="1" applyAlignment="1">
      <alignment vertical="center"/>
    </xf>
    <xf numFmtId="1" fontId="19" fillId="8" borderId="206" xfId="0" applyNumberFormat="1" applyFont="1" applyFill="1" applyBorder="1" applyAlignment="1">
      <alignment vertical="center"/>
    </xf>
    <xf numFmtId="1" fontId="19" fillId="2" borderId="205" xfId="0" applyNumberFormat="1" applyFont="1" applyFill="1" applyBorder="1" applyAlignment="1">
      <alignment horizontal="center" vertical="center" wrapText="1"/>
    </xf>
    <xf numFmtId="1" fontId="19" fillId="2" borderId="206" xfId="0" applyNumberFormat="1" applyFont="1" applyFill="1" applyBorder="1" applyAlignment="1">
      <alignment horizontal="center" vertical="center" wrapText="1"/>
    </xf>
    <xf numFmtId="0" fontId="19" fillId="0" borderId="205" xfId="0" applyFont="1" applyBorder="1" applyAlignment="1">
      <alignment horizontal="right" vertical="center"/>
    </xf>
    <xf numFmtId="0" fontId="19" fillId="0" borderId="206" xfId="0" applyFont="1" applyBorder="1" applyAlignment="1">
      <alignment horizontal="right" vertical="center"/>
    </xf>
    <xf numFmtId="1" fontId="19" fillId="10" borderId="205" xfId="0" applyNumberFormat="1" applyFont="1" applyFill="1" applyBorder="1" applyAlignment="1">
      <alignment vertical="center"/>
    </xf>
    <xf numFmtId="1" fontId="19" fillId="10" borderId="206" xfId="0" applyNumberFormat="1" applyFont="1" applyFill="1" applyBorder="1" applyAlignment="1">
      <alignment vertical="center"/>
    </xf>
    <xf numFmtId="9" fontId="84" fillId="63" borderId="205" xfId="126" applyFont="1" applyFill="1" applyBorder="1" applyAlignment="1">
      <alignment horizontal="center" vertical="center" wrapText="1"/>
    </xf>
    <xf numFmtId="9" fontId="84" fillId="63" borderId="206" xfId="126" applyFont="1" applyFill="1" applyBorder="1" applyAlignment="1">
      <alignment horizontal="center" vertical="center" wrapText="1"/>
    </xf>
    <xf numFmtId="1" fontId="43" fillId="58" borderId="205" xfId="0" applyNumberFormat="1" applyFont="1" applyFill="1" applyBorder="1" applyAlignment="1">
      <alignment horizontal="center" vertical="center" wrapText="1"/>
    </xf>
    <xf numFmtId="1" fontId="43" fillId="58" borderId="206" xfId="0" applyNumberFormat="1" applyFont="1" applyFill="1" applyBorder="1" applyAlignment="1">
      <alignment horizontal="center" vertical="center" wrapText="1"/>
    </xf>
    <xf numFmtId="1" fontId="19" fillId="0" borderId="205" xfId="0" applyNumberFormat="1" applyFont="1" applyFill="1" applyBorder="1" applyAlignment="1">
      <alignment horizontal="center" vertical="center" wrapText="1"/>
    </xf>
    <xf numFmtId="1" fontId="19" fillId="0" borderId="206" xfId="0" applyNumberFormat="1" applyFont="1" applyFill="1" applyBorder="1" applyAlignment="1">
      <alignment horizontal="center" vertical="center" wrapText="1"/>
    </xf>
    <xf numFmtId="0" fontId="45" fillId="12" borderId="205" xfId="0" applyNumberFormat="1" applyFont="1" applyFill="1" applyBorder="1" applyAlignment="1">
      <alignment horizontal="left" vertical="center" wrapText="1"/>
    </xf>
    <xf numFmtId="0" fontId="45" fillId="12" borderId="206" xfId="0" applyNumberFormat="1" applyFont="1" applyFill="1" applyBorder="1" applyAlignment="1">
      <alignment horizontal="left" vertical="center" wrapText="1"/>
    </xf>
    <xf numFmtId="14" fontId="0" fillId="17" borderId="15" xfId="0" applyNumberFormat="1" applyFill="1" applyBorder="1" applyAlignment="1">
      <alignment vertical="center"/>
    </xf>
    <xf numFmtId="14" fontId="0" fillId="0" borderId="0" xfId="0" applyNumberFormat="1" applyAlignment="1">
      <alignment vertical="center"/>
    </xf>
    <xf numFmtId="1" fontId="18" fillId="18" borderId="212" xfId="0" applyNumberFormat="1" applyFont="1" applyFill="1" applyBorder="1" applyAlignment="1">
      <alignment horizontal="center" vertical="center" wrapText="1"/>
    </xf>
    <xf numFmtId="1" fontId="84" fillId="18" borderId="213" xfId="0" applyNumberFormat="1" applyFont="1" applyFill="1" applyBorder="1" applyAlignment="1">
      <alignment horizontal="center" vertical="center" wrapText="1"/>
    </xf>
    <xf numFmtId="1" fontId="84" fillId="18" borderId="212" xfId="0" applyNumberFormat="1" applyFont="1" applyFill="1" applyBorder="1" applyAlignment="1">
      <alignment horizontal="center" vertical="center" wrapText="1"/>
    </xf>
    <xf numFmtId="0" fontId="84" fillId="66" borderId="214" xfId="28136" applyFont="1" applyFill="1" applyBorder="1" applyAlignment="1">
      <alignment horizontal="center" vertical="center" wrapText="1"/>
    </xf>
    <xf numFmtId="0" fontId="59" fillId="18" borderId="209" xfId="0" applyFont="1" applyFill="1" applyBorder="1" applyAlignment="1">
      <alignment horizontal="center" vertical="center" wrapText="1"/>
    </xf>
    <xf numFmtId="0" fontId="59" fillId="18" borderId="210" xfId="0" applyFont="1" applyFill="1" applyBorder="1" applyAlignment="1">
      <alignment horizontal="center" vertical="center" wrapText="1"/>
    </xf>
    <xf numFmtId="0" fontId="59" fillId="20" borderId="210" xfId="0" applyFont="1" applyFill="1" applyBorder="1" applyAlignment="1">
      <alignment horizontal="center" vertical="center" wrapText="1"/>
    </xf>
    <xf numFmtId="0" fontId="59" fillId="20" borderId="211" xfId="0" applyFont="1" applyFill="1" applyBorder="1" applyAlignment="1">
      <alignment horizontal="center" vertical="center" wrapText="1"/>
    </xf>
    <xf numFmtId="0" fontId="84" fillId="66" borderId="215" xfId="28136" applyFont="1" applyFill="1" applyBorder="1" applyAlignment="1">
      <alignment horizontal="center" vertical="center" wrapText="1"/>
    </xf>
    <xf numFmtId="1" fontId="83" fillId="69" borderId="162" xfId="0" applyNumberFormat="1" applyFont="1" applyFill="1" applyBorder="1" applyAlignment="1">
      <alignment horizontal="center" vertical="center" wrapText="1"/>
    </xf>
    <xf numFmtId="1" fontId="31" fillId="69" borderId="162" xfId="0" applyNumberFormat="1" applyFont="1" applyFill="1" applyBorder="1" applyAlignment="1">
      <alignment horizontal="center" vertical="center" wrapText="1"/>
    </xf>
    <xf numFmtId="1" fontId="31" fillId="69" borderId="163" xfId="0" applyNumberFormat="1" applyFont="1" applyFill="1" applyBorder="1" applyAlignment="1">
      <alignment horizontal="center" vertical="center" wrapText="1"/>
    </xf>
    <xf numFmtId="9" fontId="31" fillId="69" borderId="162" xfId="21" applyFont="1" applyFill="1" applyBorder="1" applyAlignment="1">
      <alignment horizontal="center" vertical="center" wrapText="1"/>
    </xf>
    <xf numFmtId="9" fontId="31" fillId="69" borderId="163" xfId="21" applyFont="1" applyFill="1" applyBorder="1" applyAlignment="1">
      <alignment horizontal="center" vertical="center" wrapText="1"/>
    </xf>
    <xf numFmtId="1" fontId="98" fillId="68" borderId="193" xfId="0" applyNumberFormat="1" applyFont="1" applyFill="1" applyBorder="1" applyAlignment="1">
      <alignment horizontal="center" vertical="center" wrapText="1"/>
    </xf>
    <xf numFmtId="1" fontId="97" fillId="68" borderId="193" xfId="0" applyNumberFormat="1" applyFont="1" applyFill="1" applyBorder="1" applyAlignment="1">
      <alignment horizontal="center" vertical="center" wrapText="1"/>
    </xf>
    <xf numFmtId="1" fontId="83" fillId="68" borderId="193" xfId="0" applyNumberFormat="1" applyFont="1" applyFill="1" applyBorder="1" applyAlignment="1">
      <alignment horizontal="center" vertical="center" wrapText="1"/>
    </xf>
    <xf numFmtId="9" fontId="19" fillId="69" borderId="162" xfId="21" applyFont="1" applyFill="1" applyBorder="1" applyAlignment="1">
      <alignment horizontal="center" vertical="center" wrapText="1"/>
    </xf>
    <xf numFmtId="9" fontId="19" fillId="69" borderId="163" xfId="21" applyFont="1" applyFill="1" applyBorder="1" applyAlignment="1">
      <alignment horizontal="center" vertical="center" wrapText="1"/>
    </xf>
    <xf numFmtId="1" fontId="19" fillId="70" borderId="162" xfId="0" applyNumberFormat="1" applyFont="1" applyFill="1" applyBorder="1" applyAlignment="1">
      <alignment horizontal="center" vertical="center" wrapText="1"/>
    </xf>
    <xf numFmtId="1" fontId="19" fillId="70" borderId="163" xfId="0" applyNumberFormat="1" applyFont="1" applyFill="1" applyBorder="1" applyAlignment="1">
      <alignment horizontal="center" vertical="center" wrapText="1"/>
    </xf>
    <xf numFmtId="9" fontId="98" fillId="71" borderId="193" xfId="0" applyNumberFormat="1" applyFont="1" applyFill="1" applyBorder="1" applyAlignment="1">
      <alignment horizontal="center" vertical="center" wrapText="1"/>
    </xf>
    <xf numFmtId="0" fontId="31" fillId="0" borderId="47" xfId="0" applyFont="1" applyFill="1" applyBorder="1" applyAlignment="1">
      <alignment horizontal="center" vertical="center" wrapText="1"/>
    </xf>
    <xf numFmtId="1" fontId="88" fillId="0" borderId="176" xfId="0" applyNumberFormat="1" applyFont="1" applyFill="1" applyBorder="1" applyAlignment="1">
      <alignment horizontal="center" vertical="center" wrapText="1"/>
    </xf>
    <xf numFmtId="0" fontId="84" fillId="0" borderId="176" xfId="0" applyNumberFormat="1" applyFont="1" applyFill="1" applyBorder="1" applyAlignment="1">
      <alignment horizontal="left" vertical="center" wrapText="1"/>
    </xf>
    <xf numFmtId="0" fontId="88" fillId="0" borderId="176" xfId="0" applyFont="1" applyFill="1" applyBorder="1" applyAlignment="1">
      <alignment horizontal="center" vertical="center" wrapText="1"/>
    </xf>
    <xf numFmtId="1" fontId="103" fillId="72" borderId="193" xfId="0" applyNumberFormat="1" applyFont="1" applyFill="1" applyBorder="1" applyAlignment="1">
      <alignment horizontal="center" vertical="center" wrapText="1"/>
    </xf>
    <xf numFmtId="1" fontId="103" fillId="72" borderId="207" xfId="0" applyNumberFormat="1" applyFont="1" applyFill="1" applyBorder="1" applyAlignment="1">
      <alignment horizontal="center" vertical="center" wrapText="1"/>
    </xf>
    <xf numFmtId="1" fontId="98" fillId="72" borderId="207" xfId="0" applyNumberFormat="1" applyFont="1" applyFill="1" applyBorder="1" applyAlignment="1">
      <alignment horizontal="center" vertical="center" wrapText="1"/>
    </xf>
    <xf numFmtId="1" fontId="83" fillId="72" borderId="193" xfId="0" applyNumberFormat="1" applyFont="1" applyFill="1" applyBorder="1" applyAlignment="1">
      <alignment horizontal="center" vertical="center" wrapText="1"/>
    </xf>
    <xf numFmtId="1" fontId="83" fillId="72" borderId="207" xfId="0" applyNumberFormat="1" applyFont="1" applyFill="1" applyBorder="1" applyAlignment="1">
      <alignment horizontal="center" vertical="center" wrapText="1"/>
    </xf>
    <xf numFmtId="1" fontId="98" fillId="72" borderId="193" xfId="0" applyNumberFormat="1" applyFont="1" applyFill="1" applyBorder="1" applyAlignment="1">
      <alignment horizontal="center" vertical="center" wrapText="1"/>
    </xf>
    <xf numFmtId="1" fontId="103" fillId="67" borderId="193" xfId="0" applyNumberFormat="1" applyFont="1" applyFill="1" applyBorder="1" applyAlignment="1">
      <alignment horizontal="center" vertical="center" wrapText="1"/>
    </xf>
    <xf numFmtId="1" fontId="103" fillId="67" borderId="207" xfId="0" applyNumberFormat="1" applyFont="1" applyFill="1" applyBorder="1" applyAlignment="1">
      <alignment horizontal="center" vertical="center" wrapText="1"/>
    </xf>
    <xf numFmtId="1" fontId="60" fillId="72" borderId="193" xfId="0" applyNumberFormat="1" applyFont="1" applyFill="1" applyBorder="1" applyAlignment="1">
      <alignment horizontal="center" vertical="center" wrapText="1"/>
    </xf>
    <xf numFmtId="1" fontId="60" fillId="72" borderId="207" xfId="0" applyNumberFormat="1" applyFont="1" applyFill="1" applyBorder="1" applyAlignment="1">
      <alignment horizontal="center" vertical="center" wrapText="1"/>
    </xf>
    <xf numFmtId="1" fontId="98" fillId="73" borderId="144" xfId="0" applyNumberFormat="1" applyFont="1" applyFill="1" applyBorder="1" applyAlignment="1">
      <alignment horizontal="center" vertical="center" wrapText="1"/>
    </xf>
    <xf numFmtId="1" fontId="97" fillId="72" borderId="193" xfId="0" applyNumberFormat="1" applyFont="1" applyFill="1" applyBorder="1" applyAlignment="1">
      <alignment horizontal="center" vertical="center" wrapText="1"/>
    </xf>
    <xf numFmtId="1" fontId="97" fillId="72" borderId="207" xfId="0" applyNumberFormat="1" applyFont="1" applyFill="1" applyBorder="1" applyAlignment="1">
      <alignment horizontal="center" vertical="center" wrapText="1"/>
    </xf>
    <xf numFmtId="0" fontId="99" fillId="72" borderId="193" xfId="0" applyFont="1" applyFill="1" applyBorder="1" applyAlignment="1">
      <alignment horizontal="center" vertical="center" wrapText="1"/>
    </xf>
    <xf numFmtId="1" fontId="19" fillId="61" borderId="205" xfId="17" applyNumberFormat="1" applyFont="1" applyFill="1" applyBorder="1" applyAlignment="1">
      <alignment horizontal="center" vertical="center" wrapText="1"/>
    </xf>
    <xf numFmtId="0" fontId="19" fillId="61" borderId="206" xfId="17" applyNumberFormat="1" applyFont="1" applyFill="1" applyBorder="1" applyAlignment="1">
      <alignment horizontal="center" vertical="center" wrapText="1"/>
    </xf>
    <xf numFmtId="1" fontId="89" fillId="72" borderId="193" xfId="0" applyNumberFormat="1" applyFont="1" applyFill="1" applyBorder="1" applyAlignment="1">
      <alignment horizontal="center" vertical="center" wrapText="1"/>
    </xf>
    <xf numFmtId="1" fontId="99" fillId="72" borderId="207" xfId="0" applyNumberFormat="1" applyFont="1" applyFill="1" applyBorder="1" applyAlignment="1">
      <alignment horizontal="center" vertical="center" wrapText="1"/>
    </xf>
    <xf numFmtId="1" fontId="19" fillId="61" borderId="205" xfId="0" applyNumberFormat="1" applyFont="1" applyFill="1" applyBorder="1" applyAlignment="1">
      <alignment horizontal="center" vertical="center" wrapText="1"/>
    </xf>
    <xf numFmtId="1" fontId="19" fillId="61" borderId="206" xfId="0" applyNumberFormat="1" applyFont="1" applyFill="1" applyBorder="1" applyAlignment="1">
      <alignment horizontal="center" vertical="center" wrapText="1"/>
    </xf>
    <xf numFmtId="1" fontId="100" fillId="72" borderId="193" xfId="0" applyNumberFormat="1" applyFont="1" applyFill="1" applyBorder="1" applyAlignment="1">
      <alignment horizontal="center" vertical="center" wrapText="1"/>
    </xf>
    <xf numFmtId="1" fontId="100" fillId="72" borderId="207" xfId="0" applyNumberFormat="1" applyFont="1" applyFill="1" applyBorder="1" applyAlignment="1">
      <alignment horizontal="center" vertical="center" wrapText="1"/>
    </xf>
    <xf numFmtId="1" fontId="101" fillId="73" borderId="205" xfId="0" applyNumberFormat="1" applyFont="1" applyFill="1" applyBorder="1" applyAlignment="1">
      <alignment horizontal="center" vertical="center" wrapText="1"/>
    </xf>
    <xf numFmtId="1" fontId="98" fillId="72" borderId="206" xfId="0" applyNumberFormat="1" applyFont="1" applyFill="1" applyBorder="1" applyAlignment="1">
      <alignment horizontal="center" vertical="center" wrapText="1"/>
    </xf>
    <xf numFmtId="1" fontId="102" fillId="72" borderId="205" xfId="0" applyNumberFormat="1" applyFont="1" applyFill="1" applyBorder="1" applyAlignment="1">
      <alignment horizontal="center" vertical="center" wrapText="1"/>
    </xf>
    <xf numFmtId="1" fontId="102" fillId="72" borderId="206" xfId="0" applyNumberFormat="1" applyFont="1" applyFill="1" applyBorder="1" applyAlignment="1">
      <alignment horizontal="center" vertical="center" wrapText="1"/>
    </xf>
    <xf numFmtId="1" fontId="101" fillId="73" borderId="206" xfId="0" applyNumberFormat="1" applyFont="1" applyFill="1" applyBorder="1" applyAlignment="1">
      <alignment horizontal="center" vertical="center" wrapText="1"/>
    </xf>
    <xf numFmtId="1" fontId="60" fillId="72" borderId="205" xfId="0" applyNumberFormat="1" applyFont="1" applyFill="1" applyBorder="1" applyAlignment="1">
      <alignment horizontal="center" vertical="center" wrapText="1"/>
    </xf>
    <xf numFmtId="1" fontId="60" fillId="72" borderId="206" xfId="0" applyNumberFormat="1" applyFont="1" applyFill="1" applyBorder="1" applyAlignment="1">
      <alignment horizontal="center" vertical="center" wrapText="1"/>
    </xf>
    <xf numFmtId="0" fontId="103" fillId="72" borderId="160" xfId="0" applyFont="1" applyFill="1" applyBorder="1" applyAlignment="1">
      <alignment horizontal="center" vertical="center" wrapText="1"/>
    </xf>
    <xf numFmtId="0" fontId="19" fillId="61" borderId="143" xfId="17" applyNumberFormat="1" applyFont="1" applyFill="1" applyBorder="1" applyAlignment="1">
      <alignment horizontal="center" vertical="center" wrapText="1"/>
    </xf>
    <xf numFmtId="0" fontId="98" fillId="72" borderId="160" xfId="0" applyFont="1" applyFill="1" applyBorder="1" applyAlignment="1">
      <alignment horizontal="center" vertical="center" wrapText="1"/>
    </xf>
    <xf numFmtId="1" fontId="19" fillId="61" borderId="142" xfId="0" applyNumberFormat="1" applyFont="1" applyFill="1" applyBorder="1" applyAlignment="1">
      <alignment horizontal="center" vertical="center" wrapText="1"/>
    </xf>
    <xf numFmtId="0" fontId="19" fillId="61" borderId="138" xfId="17" applyNumberFormat="1" applyFont="1" applyFill="1" applyBorder="1" applyAlignment="1">
      <alignment horizontal="center" vertical="center" wrapText="1"/>
    </xf>
    <xf numFmtId="1" fontId="98" fillId="72" borderId="160" xfId="0" applyNumberFormat="1" applyFont="1" applyFill="1" applyBorder="1" applyAlignment="1">
      <alignment horizontal="center" vertical="center" wrapText="1"/>
    </xf>
    <xf numFmtId="1" fontId="103" fillId="72" borderId="160" xfId="0" applyNumberFormat="1" applyFont="1" applyFill="1" applyBorder="1" applyAlignment="1">
      <alignment horizontal="center" vertical="center" wrapText="1"/>
    </xf>
    <xf numFmtId="0" fontId="19" fillId="61" borderId="151" xfId="17" applyNumberFormat="1" applyFont="1" applyFill="1" applyBorder="1" applyAlignment="1">
      <alignment horizontal="center" vertical="center" wrapText="1"/>
    </xf>
    <xf numFmtId="0" fontId="19" fillId="61" borderId="150" xfId="17" applyNumberFormat="1" applyFont="1" applyFill="1" applyBorder="1" applyAlignment="1">
      <alignment horizontal="center" vertical="center" wrapText="1"/>
    </xf>
    <xf numFmtId="0" fontId="19" fillId="61" borderId="153" xfId="17" applyNumberFormat="1" applyFont="1" applyFill="1" applyBorder="1" applyAlignment="1">
      <alignment horizontal="center" vertical="center" wrapText="1"/>
    </xf>
    <xf numFmtId="1" fontId="19" fillId="61" borderId="152" xfId="17" applyNumberFormat="1" applyFont="1" applyFill="1" applyBorder="1" applyAlignment="1">
      <alignment horizontal="center" vertical="center" wrapText="1"/>
    </xf>
    <xf numFmtId="1" fontId="60" fillId="67" borderId="160" xfId="0" applyNumberFormat="1" applyFont="1" applyFill="1" applyBorder="1" applyAlignment="1">
      <alignment horizontal="center" vertical="center" wrapText="1"/>
    </xf>
    <xf numFmtId="1" fontId="31" fillId="68" borderId="193" xfId="0" applyNumberFormat="1" applyFont="1" applyFill="1" applyBorder="1" applyAlignment="1">
      <alignment horizontal="center" vertical="center" wrapText="1"/>
    </xf>
    <xf numFmtId="1" fontId="84" fillId="18" borderId="46" xfId="0" applyNumberFormat="1" applyFont="1" applyFill="1" applyBorder="1" applyAlignment="1">
      <alignment horizontal="center" vertical="center" wrapText="1"/>
    </xf>
    <xf numFmtId="1" fontId="19" fillId="4" borderId="217" xfId="0" applyNumberFormat="1" applyFont="1" applyFill="1" applyBorder="1" applyAlignment="1">
      <alignment horizontal="center" vertical="center" wrapText="1"/>
    </xf>
    <xf numFmtId="1" fontId="19" fillId="2" borderId="217" xfId="0" applyNumberFormat="1" applyFont="1" applyFill="1" applyBorder="1" applyAlignment="1">
      <alignment horizontal="center" vertical="center" wrapText="1"/>
    </xf>
    <xf numFmtId="1" fontId="19" fillId="13" borderId="217" xfId="0" applyNumberFormat="1" applyFont="1" applyFill="1" applyBorder="1" applyAlignment="1">
      <alignment horizontal="center" vertical="center" wrapText="1"/>
    </xf>
    <xf numFmtId="1" fontId="19" fillId="2" borderId="218" xfId="0" applyNumberFormat="1" applyFont="1" applyFill="1" applyBorder="1" applyAlignment="1">
      <alignment horizontal="center" vertical="center" wrapText="1"/>
    </xf>
    <xf numFmtId="1" fontId="16" fillId="9" borderId="180" xfId="0" applyNumberFormat="1" applyFont="1" applyFill="1" applyBorder="1" applyAlignment="1">
      <alignment horizontal="center" vertical="center"/>
    </xf>
    <xf numFmtId="1" fontId="18" fillId="5" borderId="180" xfId="0" applyNumberFormat="1" applyFont="1" applyFill="1" applyBorder="1" applyAlignment="1">
      <alignment horizontal="center" vertical="center" wrapText="1"/>
    </xf>
    <xf numFmtId="1" fontId="16" fillId="8" borderId="219" xfId="0" applyNumberFormat="1" applyFont="1" applyFill="1" applyBorder="1" applyAlignment="1">
      <alignment horizontal="center" vertical="center"/>
    </xf>
    <xf numFmtId="1" fontId="43" fillId="57" borderId="180" xfId="0" applyNumberFormat="1" applyFont="1" applyFill="1" applyBorder="1" applyAlignment="1">
      <alignment horizontal="center" vertical="center" wrapText="1"/>
    </xf>
    <xf numFmtId="1" fontId="31" fillId="0" borderId="217" xfId="0" applyNumberFormat="1" applyFont="1" applyFill="1" applyBorder="1" applyAlignment="1">
      <alignment horizontal="center" vertical="center" wrapText="1"/>
    </xf>
    <xf numFmtId="1" fontId="31" fillId="59" borderId="211" xfId="0" applyNumberFormat="1" applyFont="1" applyFill="1" applyBorder="1" applyAlignment="1">
      <alignment horizontal="center" vertical="center" wrapText="1"/>
    </xf>
    <xf numFmtId="0" fontId="31" fillId="0" borderId="211" xfId="1" applyFont="1" applyFill="1" applyBorder="1" applyAlignment="1" applyProtection="1">
      <alignment horizontal="center" vertical="center" wrapText="1"/>
    </xf>
    <xf numFmtId="1" fontId="32" fillId="59" borderId="211" xfId="0" applyNumberFormat="1" applyFont="1" applyFill="1" applyBorder="1" applyAlignment="1">
      <alignment horizontal="center" vertical="center" wrapText="1"/>
    </xf>
    <xf numFmtId="1" fontId="31" fillId="0" borderId="180" xfId="0" applyNumberFormat="1" applyFont="1" applyFill="1" applyBorder="1" applyAlignment="1">
      <alignment horizontal="center" vertical="center" wrapText="1"/>
    </xf>
    <xf numFmtId="1" fontId="32" fillId="59" borderId="180" xfId="0" applyNumberFormat="1" applyFont="1" applyFill="1" applyBorder="1" applyAlignment="1">
      <alignment horizontal="center" vertical="center" wrapText="1"/>
    </xf>
    <xf numFmtId="1" fontId="19" fillId="12" borderId="180" xfId="0" applyNumberFormat="1" applyFont="1" applyFill="1" applyBorder="1" applyAlignment="1">
      <alignment horizontal="center" vertical="center" wrapText="1"/>
    </xf>
    <xf numFmtId="49" fontId="84" fillId="60" borderId="180" xfId="1" applyNumberFormat="1" applyFont="1" applyFill="1" applyBorder="1" applyAlignment="1" applyProtection="1">
      <alignment horizontal="center" vertical="center" wrapText="1"/>
    </xf>
    <xf numFmtId="1" fontId="31" fillId="0" borderId="220" xfId="0" applyNumberFormat="1" applyFont="1" applyFill="1" applyBorder="1" applyAlignment="1">
      <alignment horizontal="center" vertical="center" wrapText="1"/>
    </xf>
    <xf numFmtId="1" fontId="19" fillId="12" borderId="220" xfId="0" applyNumberFormat="1" applyFont="1" applyFill="1" applyBorder="1" applyAlignment="1">
      <alignment horizontal="center" vertical="center" wrapText="1"/>
    </xf>
    <xf numFmtId="49" fontId="84" fillId="60" borderId="220" xfId="1" applyNumberFormat="1" applyFont="1" applyFill="1" applyBorder="1" applyAlignment="1" applyProtection="1">
      <alignment horizontal="center" vertical="center" wrapText="1"/>
    </xf>
    <xf numFmtId="1" fontId="32" fillId="59" borderId="220" xfId="0" applyNumberFormat="1" applyFont="1" applyFill="1" applyBorder="1" applyAlignment="1">
      <alignment horizontal="center" vertical="center" wrapText="1"/>
    </xf>
    <xf numFmtId="1" fontId="31" fillId="0" borderId="219" xfId="0" applyNumberFormat="1" applyFont="1" applyFill="1" applyBorder="1" applyAlignment="1">
      <alignment horizontal="center" vertical="center" wrapText="1"/>
    </xf>
    <xf numFmtId="49" fontId="84" fillId="60" borderId="221" xfId="1" applyNumberFormat="1" applyFont="1" applyFill="1" applyBorder="1" applyAlignment="1" applyProtection="1">
      <alignment horizontal="center" vertical="center" wrapText="1"/>
    </xf>
    <xf numFmtId="1" fontId="43" fillId="57" borderId="221" xfId="0" applyNumberFormat="1" applyFont="1" applyFill="1" applyBorder="1" applyAlignment="1">
      <alignment horizontal="center" vertical="center" wrapText="1"/>
    </xf>
    <xf numFmtId="1" fontId="18" fillId="58" borderId="221" xfId="0" applyNumberFormat="1" applyFont="1" applyFill="1" applyBorder="1" applyAlignment="1">
      <alignment horizontal="center" vertical="center" wrapText="1"/>
    </xf>
    <xf numFmtId="1" fontId="32" fillId="59" borderId="221" xfId="0" applyNumberFormat="1" applyFont="1" applyFill="1" applyBorder="1" applyAlignment="1">
      <alignment horizontal="center" vertical="center" wrapText="1"/>
    </xf>
    <xf numFmtId="0" fontId="34" fillId="9" borderId="222" xfId="0" applyNumberFormat="1" applyFont="1" applyFill="1" applyBorder="1" applyAlignment="1">
      <alignment vertical="center"/>
    </xf>
    <xf numFmtId="1" fontId="19" fillId="0" borderId="217" xfId="0" applyNumberFormat="1" applyFont="1" applyFill="1" applyBorder="1" applyAlignment="1">
      <alignment horizontal="center" vertical="center" wrapText="1"/>
    </xf>
    <xf numFmtId="1" fontId="19" fillId="12" borderId="211" xfId="28760" applyNumberFormat="1" applyFont="1" applyFill="1" applyBorder="1" applyAlignment="1">
      <alignment horizontal="center" vertical="center" wrapText="1"/>
    </xf>
    <xf numFmtId="1" fontId="18" fillId="58" borderId="211" xfId="0" applyNumberFormat="1" applyFont="1" applyFill="1" applyBorder="1" applyAlignment="1">
      <alignment horizontal="center" vertical="center" wrapText="1"/>
    </xf>
    <xf numFmtId="1" fontId="19" fillId="2" borderId="211" xfId="0" applyNumberFormat="1" applyFont="1" applyFill="1" applyBorder="1" applyAlignment="1">
      <alignment horizontal="center" vertical="center" wrapText="1"/>
    </xf>
    <xf numFmtId="1" fontId="43" fillId="57" borderId="211" xfId="0" applyNumberFormat="1" applyFont="1" applyFill="1" applyBorder="1" applyAlignment="1">
      <alignment horizontal="center" vertical="center" wrapText="1"/>
    </xf>
    <xf numFmtId="1" fontId="83" fillId="12" borderId="217" xfId="0" applyNumberFormat="1" applyFont="1" applyFill="1" applyBorder="1" applyAlignment="1">
      <alignment horizontal="center" vertical="center" wrapText="1"/>
    </xf>
    <xf numFmtId="1" fontId="19" fillId="0" borderId="211" xfId="28760" applyNumberFormat="1" applyFont="1" applyFill="1" applyBorder="1" applyAlignment="1">
      <alignment horizontal="center" vertical="center" wrapText="1"/>
    </xf>
    <xf numFmtId="0" fontId="59" fillId="18" borderId="223" xfId="0" applyFont="1" applyFill="1" applyBorder="1" applyAlignment="1">
      <alignment horizontal="center" vertical="center" wrapText="1"/>
    </xf>
    <xf numFmtId="0" fontId="15" fillId="19" borderId="225" xfId="0" applyNumberFormat="1" applyFont="1" applyFill="1" applyBorder="1" applyAlignment="1">
      <alignment horizontal="center" vertical="center" wrapText="1"/>
    </xf>
    <xf numFmtId="1" fontId="18" fillId="57" borderId="225" xfId="0" applyNumberFormat="1" applyFont="1" applyFill="1" applyBorder="1" applyAlignment="1">
      <alignment horizontal="center" vertical="center" wrapText="1"/>
    </xf>
    <xf numFmtId="9" fontId="18" fillId="58" borderId="225" xfId="126" applyFont="1" applyFill="1" applyBorder="1" applyAlignment="1">
      <alignment horizontal="center" vertical="center" wrapText="1"/>
    </xf>
    <xf numFmtId="9" fontId="19" fillId="18" borderId="225" xfId="21" applyFont="1" applyFill="1" applyBorder="1" applyAlignment="1">
      <alignment horizontal="center" vertical="center" wrapText="1"/>
    </xf>
    <xf numFmtId="9" fontId="84" fillId="59" borderId="227" xfId="126" applyFont="1" applyFill="1" applyBorder="1" applyAlignment="1">
      <alignment horizontal="center" vertical="center" wrapText="1"/>
    </xf>
    <xf numFmtId="1" fontId="32" fillId="59" borderId="225" xfId="0" applyNumberFormat="1" applyFont="1" applyFill="1" applyBorder="1" applyAlignment="1">
      <alignment horizontal="center" vertical="center" wrapText="1"/>
    </xf>
    <xf numFmtId="1" fontId="18" fillId="58" borderId="225" xfId="0" applyNumberFormat="1" applyFont="1" applyFill="1" applyBorder="1" applyAlignment="1">
      <alignment horizontal="center" vertical="center" wrapText="1"/>
    </xf>
    <xf numFmtId="9" fontId="19" fillId="19" borderId="225" xfId="21" applyFont="1" applyFill="1" applyBorder="1" applyAlignment="1">
      <alignment horizontal="center" vertical="center" wrapText="1"/>
    </xf>
    <xf numFmtId="9" fontId="84" fillId="60" borderId="225" xfId="126" applyFont="1" applyFill="1" applyBorder="1" applyAlignment="1" applyProtection="1">
      <alignment horizontal="center" vertical="center" wrapText="1"/>
    </xf>
    <xf numFmtId="1" fontId="16" fillId="10" borderId="228" xfId="0" applyNumberFormat="1" applyFont="1" applyFill="1" applyBorder="1" applyAlignment="1">
      <alignment horizontal="center" vertical="center"/>
    </xf>
    <xf numFmtId="1" fontId="18" fillId="57" borderId="229" xfId="0" applyNumberFormat="1" applyFont="1" applyFill="1" applyBorder="1" applyAlignment="1">
      <alignment horizontal="center" vertical="center" wrapText="1"/>
    </xf>
    <xf numFmtId="9" fontId="18" fillId="58" borderId="229" xfId="126" applyFont="1" applyFill="1" applyBorder="1" applyAlignment="1">
      <alignment horizontal="center" vertical="center" wrapText="1"/>
    </xf>
    <xf numFmtId="9" fontId="19" fillId="18" borderId="229" xfId="21" applyFont="1" applyFill="1" applyBorder="1" applyAlignment="1">
      <alignment horizontal="center" vertical="center" wrapText="1"/>
    </xf>
    <xf numFmtId="1" fontId="18" fillId="58" borderId="229" xfId="0" applyNumberFormat="1" applyFont="1" applyFill="1" applyBorder="1" applyAlignment="1">
      <alignment horizontal="center" vertical="center" wrapText="1"/>
    </xf>
    <xf numFmtId="1" fontId="32" fillId="59" borderId="229" xfId="0" applyNumberFormat="1" applyFont="1" applyFill="1" applyBorder="1" applyAlignment="1">
      <alignment horizontal="center" vertical="center" wrapText="1"/>
    </xf>
    <xf numFmtId="1" fontId="31" fillId="0" borderId="190" xfId="0" applyNumberFormat="1" applyFont="1" applyFill="1" applyBorder="1" applyAlignment="1">
      <alignment horizontal="center" vertical="center" wrapText="1"/>
    </xf>
    <xf numFmtId="1" fontId="32" fillId="59" borderId="223" xfId="0" applyNumberFormat="1" applyFont="1" applyFill="1" applyBorder="1" applyAlignment="1">
      <alignment horizontal="center" vertical="center" wrapText="1"/>
    </xf>
    <xf numFmtId="9" fontId="19" fillId="18" borderId="223" xfId="21" applyFont="1" applyFill="1" applyBorder="1" applyAlignment="1">
      <alignment horizontal="center" vertical="center" wrapText="1"/>
    </xf>
    <xf numFmtId="49" fontId="84" fillId="60" borderId="223" xfId="1" applyNumberFormat="1" applyFont="1" applyFill="1" applyBorder="1" applyAlignment="1" applyProtection="1">
      <alignment horizontal="center" vertical="center" wrapText="1"/>
    </xf>
    <xf numFmtId="9" fontId="84" fillId="60" borderId="223" xfId="126" applyFont="1" applyFill="1" applyBorder="1" applyAlignment="1" applyProtection="1">
      <alignment horizontal="center" vertical="center" wrapText="1"/>
    </xf>
    <xf numFmtId="9" fontId="84" fillId="60" borderId="229" xfId="126" applyFont="1" applyFill="1" applyBorder="1" applyAlignment="1" applyProtection="1">
      <alignment horizontal="center" vertical="center" wrapText="1"/>
    </xf>
    <xf numFmtId="1" fontId="43" fillId="57" borderId="229" xfId="0" applyNumberFormat="1" applyFont="1" applyFill="1" applyBorder="1" applyAlignment="1">
      <alignment horizontal="center" vertical="center" wrapText="1"/>
    </xf>
    <xf numFmtId="0" fontId="19" fillId="18" borderId="229" xfId="2" applyNumberFormat="1" applyFont="1" applyFill="1" applyBorder="1" applyAlignment="1">
      <alignment horizontal="center" vertical="center" wrapText="1"/>
    </xf>
    <xf numFmtId="9" fontId="19" fillId="18" borderId="223" xfId="18280" applyFont="1" applyFill="1" applyBorder="1" applyAlignment="1">
      <alignment horizontal="center" vertical="center" wrapText="1"/>
    </xf>
    <xf numFmtId="1" fontId="18" fillId="58" borderId="223" xfId="0" applyNumberFormat="1" applyFont="1" applyFill="1" applyBorder="1" applyAlignment="1">
      <alignment horizontal="center" vertical="center" wrapText="1"/>
    </xf>
    <xf numFmtId="0" fontId="19" fillId="18" borderId="223" xfId="2" applyNumberFormat="1" applyFont="1" applyFill="1" applyBorder="1" applyAlignment="1">
      <alignment horizontal="center" vertical="center" wrapText="1"/>
    </xf>
    <xf numFmtId="9" fontId="19" fillId="18" borderId="223" xfId="2" applyNumberFormat="1" applyFont="1" applyFill="1" applyBorder="1" applyAlignment="1">
      <alignment horizontal="center" vertical="center" wrapText="1"/>
    </xf>
    <xf numFmtId="1" fontId="18" fillId="57" borderId="223" xfId="0" applyNumberFormat="1" applyFont="1" applyFill="1" applyBorder="1" applyAlignment="1">
      <alignment horizontal="center" vertical="center" wrapText="1"/>
    </xf>
    <xf numFmtId="9" fontId="18" fillId="58" borderId="223" xfId="126" applyFont="1" applyFill="1" applyBorder="1" applyAlignment="1">
      <alignment horizontal="center" vertical="center" wrapText="1"/>
    </xf>
    <xf numFmtId="9" fontId="19" fillId="18" borderId="229" xfId="2" applyNumberFormat="1" applyFont="1" applyFill="1" applyBorder="1" applyAlignment="1">
      <alignment horizontal="center" vertical="center" wrapText="1"/>
    </xf>
    <xf numFmtId="0" fontId="31" fillId="18" borderId="229" xfId="2" applyNumberFormat="1" applyFont="1" applyFill="1" applyBorder="1" applyAlignment="1">
      <alignment horizontal="center" vertical="center" wrapText="1"/>
    </xf>
    <xf numFmtId="49" fontId="84" fillId="60" borderId="229" xfId="1" applyNumberFormat="1" applyFont="1" applyFill="1" applyBorder="1" applyAlignment="1" applyProtection="1">
      <alignment horizontal="center" vertical="center" wrapText="1"/>
    </xf>
    <xf numFmtId="1" fontId="31" fillId="59" borderId="229" xfId="0" applyNumberFormat="1" applyFont="1" applyFill="1" applyBorder="1" applyAlignment="1">
      <alignment horizontal="center" vertical="center" wrapText="1"/>
    </xf>
    <xf numFmtId="0" fontId="84" fillId="66" borderId="162" xfId="28136" applyFont="1" applyFill="1" applyBorder="1" applyAlignment="1">
      <alignment horizontal="center" vertical="center" wrapText="1"/>
    </xf>
    <xf numFmtId="0" fontId="84" fillId="66" borderId="163" xfId="28136" applyFont="1" applyFill="1" applyBorder="1" applyAlignment="1">
      <alignment horizontal="center" vertical="center" wrapText="1"/>
    </xf>
    <xf numFmtId="1" fontId="43" fillId="57" borderId="162" xfId="0" applyNumberFormat="1" applyFont="1" applyFill="1" applyBorder="1" applyAlignment="1">
      <alignment horizontal="center" vertical="center" wrapText="1"/>
    </xf>
    <xf numFmtId="1" fontId="43" fillId="57" borderId="163" xfId="0" applyNumberFormat="1" applyFont="1" applyFill="1" applyBorder="1" applyAlignment="1">
      <alignment horizontal="center" vertical="center" wrapText="1"/>
    </xf>
    <xf numFmtId="1" fontId="96" fillId="68" borderId="230" xfId="0" applyNumberFormat="1" applyFont="1" applyFill="1" applyBorder="1" applyAlignment="1">
      <alignment horizontal="center" vertical="center" wrapText="1"/>
    </xf>
    <xf numFmtId="1" fontId="31" fillId="68" borderId="231" xfId="0" applyNumberFormat="1" applyFont="1" applyFill="1" applyBorder="1" applyAlignment="1">
      <alignment horizontal="center" vertical="center" wrapText="1"/>
    </xf>
    <xf numFmtId="1" fontId="32" fillId="69" borderId="162" xfId="0" applyNumberFormat="1" applyFont="1" applyFill="1" applyBorder="1" applyAlignment="1">
      <alignment horizontal="center" vertical="center" wrapText="1"/>
    </xf>
    <xf numFmtId="1" fontId="32" fillId="69" borderId="163" xfId="0" applyNumberFormat="1" applyFont="1" applyFill="1" applyBorder="1" applyAlignment="1">
      <alignment horizontal="center" vertical="center" wrapText="1"/>
    </xf>
    <xf numFmtId="1" fontId="83" fillId="68" borderId="230" xfId="0" applyNumberFormat="1" applyFont="1" applyFill="1" applyBorder="1" applyAlignment="1">
      <alignment horizontal="center" vertical="center" wrapText="1"/>
    </xf>
    <xf numFmtId="1" fontId="83" fillId="68" borderId="231" xfId="0" applyNumberFormat="1" applyFont="1" applyFill="1" applyBorder="1" applyAlignment="1">
      <alignment horizontal="center" vertical="center" wrapText="1"/>
    </xf>
    <xf numFmtId="1" fontId="98" fillId="68" borderId="230" xfId="0" applyNumberFormat="1" applyFont="1" applyFill="1" applyBorder="1" applyAlignment="1">
      <alignment horizontal="center" vertical="center" wrapText="1"/>
    </xf>
    <xf numFmtId="1" fontId="98" fillId="68" borderId="231" xfId="0" applyNumberFormat="1" applyFont="1" applyFill="1" applyBorder="1" applyAlignment="1">
      <alignment horizontal="center" vertical="center" wrapText="1"/>
    </xf>
    <xf numFmtId="1" fontId="19" fillId="69" borderId="162" xfId="0" applyNumberFormat="1" applyFont="1" applyFill="1" applyBorder="1" applyAlignment="1">
      <alignment horizontal="center" vertical="center" wrapText="1"/>
    </xf>
    <xf numFmtId="1" fontId="19" fillId="69" borderId="163" xfId="0" applyNumberFormat="1" applyFont="1" applyFill="1" applyBorder="1" applyAlignment="1">
      <alignment horizontal="center" vertical="center" wrapText="1"/>
    </xf>
    <xf numFmtId="1" fontId="32" fillId="59" borderId="162" xfId="0" applyNumberFormat="1" applyFont="1" applyFill="1" applyBorder="1" applyAlignment="1">
      <alignment horizontal="center" vertical="center" wrapText="1"/>
    </xf>
    <xf numFmtId="1" fontId="31" fillId="0" borderId="235" xfId="0" applyNumberFormat="1" applyFont="1" applyFill="1" applyBorder="1" applyAlignment="1">
      <alignment horizontal="center" vertical="center" wrapText="1"/>
    </xf>
    <xf numFmtId="1" fontId="31" fillId="0" borderId="236" xfId="0" applyNumberFormat="1" applyFont="1" applyFill="1" applyBorder="1" applyAlignment="1">
      <alignment horizontal="center" vertical="center" wrapText="1"/>
    </xf>
    <xf numFmtId="49" fontId="84" fillId="60" borderId="162" xfId="1" applyNumberFormat="1" applyFont="1" applyFill="1" applyBorder="1" applyAlignment="1" applyProtection="1">
      <alignment horizontal="center" vertical="center" wrapText="1"/>
    </xf>
    <xf numFmtId="49" fontId="84" fillId="60" borderId="163" xfId="1" applyNumberFormat="1" applyFont="1" applyFill="1" applyBorder="1" applyAlignment="1" applyProtection="1">
      <alignment horizontal="center" vertical="center" wrapText="1"/>
    </xf>
    <xf numFmtId="1" fontId="97" fillId="68" borderId="230" xfId="0" applyNumberFormat="1" applyFont="1" applyFill="1" applyBorder="1" applyAlignment="1">
      <alignment horizontal="center" vertical="center" wrapText="1"/>
    </xf>
    <xf numFmtId="1" fontId="97" fillId="68" borderId="231" xfId="0" applyNumberFormat="1" applyFont="1" applyFill="1" applyBorder="1" applyAlignment="1">
      <alignment horizontal="center" vertical="center" wrapText="1"/>
    </xf>
    <xf numFmtId="1" fontId="31" fillId="68" borderId="230" xfId="0" applyNumberFormat="1" applyFont="1" applyFill="1" applyBorder="1" applyAlignment="1">
      <alignment horizontal="center" vertical="center" wrapText="1"/>
    </xf>
    <xf numFmtId="1" fontId="16" fillId="9" borderId="237" xfId="0" applyNumberFormat="1" applyFont="1" applyFill="1" applyBorder="1" applyAlignment="1">
      <alignment horizontal="center" vertical="center"/>
    </xf>
    <xf numFmtId="1" fontId="16" fillId="9" borderId="145" xfId="0" applyNumberFormat="1" applyFont="1" applyFill="1" applyBorder="1" applyAlignment="1">
      <alignment horizontal="center" vertical="center"/>
    </xf>
    <xf numFmtId="1" fontId="16" fillId="10" borderId="238" xfId="0" applyNumberFormat="1" applyFont="1" applyFill="1" applyBorder="1" applyAlignment="1">
      <alignment horizontal="center" vertical="center"/>
    </xf>
    <xf numFmtId="1" fontId="16" fillId="10" borderId="239" xfId="0" applyNumberFormat="1" applyFont="1" applyFill="1" applyBorder="1" applyAlignment="1">
      <alignment horizontal="center" vertical="center"/>
    </xf>
    <xf numFmtId="1" fontId="43" fillId="57" borderId="240" xfId="0" applyNumberFormat="1" applyFont="1" applyFill="1" applyBorder="1" applyAlignment="1">
      <alignment horizontal="center" vertical="center" wrapText="1"/>
    </xf>
    <xf numFmtId="1" fontId="43" fillId="57" borderId="241" xfId="0" applyNumberFormat="1" applyFont="1" applyFill="1" applyBorder="1" applyAlignment="1">
      <alignment horizontal="center" vertical="center" wrapText="1"/>
    </xf>
    <xf numFmtId="1" fontId="18" fillId="58" borderId="240" xfId="0" applyNumberFormat="1" applyFont="1" applyFill="1" applyBorder="1" applyAlignment="1">
      <alignment horizontal="center" vertical="center" wrapText="1"/>
    </xf>
    <xf numFmtId="1" fontId="18" fillId="58" borderId="241" xfId="0" applyNumberFormat="1" applyFont="1" applyFill="1" applyBorder="1" applyAlignment="1">
      <alignment horizontal="center" vertical="center" wrapText="1"/>
    </xf>
    <xf numFmtId="1" fontId="32" fillId="59" borderId="240" xfId="0" applyNumberFormat="1" applyFont="1" applyFill="1" applyBorder="1" applyAlignment="1">
      <alignment horizontal="center" vertical="center" wrapText="1"/>
    </xf>
    <xf numFmtId="1" fontId="32" fillId="59" borderId="241" xfId="0" applyNumberFormat="1" applyFont="1" applyFill="1" applyBorder="1" applyAlignment="1">
      <alignment horizontal="center" vertical="center" wrapText="1"/>
    </xf>
    <xf numFmtId="1" fontId="83" fillId="69" borderId="240" xfId="0" applyNumberFormat="1" applyFont="1" applyFill="1" applyBorder="1" applyAlignment="1">
      <alignment horizontal="center" vertical="center" wrapText="1"/>
    </xf>
    <xf numFmtId="1" fontId="83" fillId="69" borderId="241" xfId="0" applyNumberFormat="1" applyFont="1" applyFill="1" applyBorder="1" applyAlignment="1">
      <alignment horizontal="center" vertical="center" wrapText="1"/>
    </xf>
    <xf numFmtId="49" fontId="84" fillId="60" borderId="240" xfId="1" applyNumberFormat="1" applyFont="1" applyFill="1" applyBorder="1" applyAlignment="1" applyProtection="1">
      <alignment horizontal="center" vertical="center" wrapText="1"/>
    </xf>
    <xf numFmtId="49" fontId="84" fillId="60" borderId="241" xfId="1" applyNumberFormat="1" applyFont="1" applyFill="1" applyBorder="1" applyAlignment="1" applyProtection="1">
      <alignment horizontal="center" vertical="center" wrapText="1"/>
    </xf>
    <xf numFmtId="0" fontId="83" fillId="68" borderId="231" xfId="0" applyFont="1" applyFill="1" applyBorder="1" applyAlignment="1">
      <alignment horizontal="center" vertical="center" wrapText="1"/>
    </xf>
    <xf numFmtId="1" fontId="19" fillId="69" borderId="240" xfId="0" applyNumberFormat="1" applyFont="1" applyFill="1" applyBorder="1" applyAlignment="1">
      <alignment horizontal="center" vertical="center" wrapText="1"/>
    </xf>
    <xf numFmtId="1" fontId="19" fillId="69" borderId="241" xfId="0" applyNumberFormat="1" applyFont="1" applyFill="1" applyBorder="1" applyAlignment="1">
      <alignment horizontal="center" vertical="center" wrapText="1"/>
    </xf>
    <xf numFmtId="0" fontId="34" fillId="9" borderId="242" xfId="0" applyNumberFormat="1" applyFont="1" applyFill="1" applyBorder="1" applyAlignment="1">
      <alignment vertical="center"/>
    </xf>
    <xf numFmtId="0" fontId="34" fillId="9" borderId="243" xfId="0" applyNumberFormat="1" applyFont="1" applyFill="1" applyBorder="1" applyAlignment="1">
      <alignment vertical="center"/>
    </xf>
    <xf numFmtId="0" fontId="34" fillId="9" borderId="237" xfId="0" applyNumberFormat="1" applyFont="1" applyFill="1" applyBorder="1" applyAlignment="1">
      <alignment vertical="center"/>
    </xf>
    <xf numFmtId="0" fontId="34" fillId="9" borderId="145" xfId="0" applyNumberFormat="1" applyFont="1" applyFill="1" applyBorder="1" applyAlignment="1">
      <alignment vertical="center"/>
    </xf>
    <xf numFmtId="1" fontId="16" fillId="9" borderId="135" xfId="0" applyNumberFormat="1" applyFont="1" applyFill="1" applyBorder="1" applyAlignment="1">
      <alignment vertical="center"/>
    </xf>
    <xf numFmtId="1" fontId="16" fillId="9" borderId="216" xfId="0" applyNumberFormat="1" applyFont="1" applyFill="1" applyBorder="1" applyAlignment="1">
      <alignment vertical="center"/>
    </xf>
    <xf numFmtId="1" fontId="16" fillId="10" borderId="244" xfId="0" applyNumberFormat="1" applyFont="1" applyFill="1" applyBorder="1" applyAlignment="1">
      <alignment horizontal="center" vertical="center"/>
    </xf>
    <xf numFmtId="1" fontId="16" fillId="10" borderId="245" xfId="0" applyNumberFormat="1" applyFont="1" applyFill="1" applyBorder="1" applyAlignment="1">
      <alignment horizontal="center" vertical="center"/>
    </xf>
    <xf numFmtId="1" fontId="32" fillId="69" borderId="240" xfId="0" applyNumberFormat="1" applyFont="1" applyFill="1" applyBorder="1" applyAlignment="1">
      <alignment horizontal="center" vertical="center" wrapText="1"/>
    </xf>
    <xf numFmtId="1" fontId="32" fillId="69" borderId="241" xfId="0" applyNumberFormat="1" applyFont="1" applyFill="1" applyBorder="1" applyAlignment="1">
      <alignment horizontal="center" vertical="center" wrapText="1"/>
    </xf>
    <xf numFmtId="1" fontId="19" fillId="69" borderId="240" xfId="28760" applyNumberFormat="1" applyFont="1" applyFill="1" applyBorder="1" applyAlignment="1">
      <alignment horizontal="center" vertical="center" wrapText="1"/>
    </xf>
    <xf numFmtId="1" fontId="19" fillId="69" borderId="241" xfId="28760" applyNumberFormat="1" applyFont="1" applyFill="1" applyBorder="1" applyAlignment="1">
      <alignment horizontal="center" vertical="center" wrapText="1"/>
    </xf>
    <xf numFmtId="0" fontId="0" fillId="65" borderId="237" xfId="0" applyFont="1" applyFill="1" applyBorder="1" applyAlignment="1">
      <alignment vertical="center"/>
    </xf>
    <xf numFmtId="0" fontId="0" fillId="65" borderId="145" xfId="0" applyFont="1" applyFill="1" applyBorder="1" applyAlignment="1">
      <alignment vertical="center"/>
    </xf>
    <xf numFmtId="1" fontId="31" fillId="69" borderId="240" xfId="0" applyNumberFormat="1" applyFont="1" applyFill="1" applyBorder="1" applyAlignment="1">
      <alignment horizontal="center" vertical="center" wrapText="1"/>
    </xf>
    <xf numFmtId="1" fontId="31" fillId="69" borderId="241" xfId="0" applyNumberFormat="1" applyFont="1" applyFill="1" applyBorder="1" applyAlignment="1">
      <alignment horizontal="center" vertical="center" wrapText="1"/>
    </xf>
    <xf numFmtId="1" fontId="19" fillId="12" borderId="240" xfId="28760" applyNumberFormat="1" applyFont="1" applyFill="1" applyBorder="1" applyAlignment="1">
      <alignment horizontal="center" vertical="center" wrapText="1"/>
    </xf>
    <xf numFmtId="1" fontId="19" fillId="12" borderId="241" xfId="28760" applyNumberFormat="1" applyFont="1" applyFill="1" applyBorder="1" applyAlignment="1">
      <alignment horizontal="center" vertical="center" wrapText="1"/>
    </xf>
    <xf numFmtId="1" fontId="31" fillId="59" borderId="240" xfId="0" applyNumberFormat="1" applyFont="1" applyFill="1" applyBorder="1" applyAlignment="1">
      <alignment horizontal="center" vertical="center" wrapText="1"/>
    </xf>
    <xf numFmtId="1" fontId="31" fillId="59" borderId="241" xfId="0" applyNumberFormat="1" applyFont="1" applyFill="1" applyBorder="1" applyAlignment="1">
      <alignment horizontal="center" vertical="center" wrapText="1"/>
    </xf>
    <xf numFmtId="1" fontId="19" fillId="70" borderId="240" xfId="0" applyNumberFormat="1" applyFont="1" applyFill="1" applyBorder="1" applyAlignment="1">
      <alignment horizontal="center" vertical="center" wrapText="1"/>
    </xf>
    <xf numFmtId="1" fontId="19" fillId="70" borderId="241" xfId="0" applyNumberFormat="1" applyFont="1" applyFill="1" applyBorder="1" applyAlignment="1">
      <alignment horizontal="center" vertical="center" wrapText="1"/>
    </xf>
    <xf numFmtId="0" fontId="15" fillId="17" borderId="15" xfId="0" applyFont="1" applyFill="1" applyBorder="1" applyAlignment="1">
      <alignment wrapText="1"/>
    </xf>
    <xf numFmtId="0" fontId="84" fillId="61" borderId="246" xfId="1" applyFont="1" applyFill="1" applyBorder="1" applyAlignment="1" applyProtection="1">
      <alignment vertical="center" wrapText="1"/>
    </xf>
    <xf numFmtId="165" fontId="106" fillId="75" borderId="201" xfId="28136" applyNumberFormat="1" applyFont="1" applyFill="1" applyBorder="1" applyAlignment="1">
      <alignment horizontal="center" vertical="center" wrapText="1"/>
    </xf>
    <xf numFmtId="165" fontId="106" fillId="75" borderId="249" xfId="28136" applyNumberFormat="1" applyFont="1" applyFill="1" applyBorder="1" applyAlignment="1">
      <alignment horizontal="center" vertical="center" wrapText="1"/>
    </xf>
    <xf numFmtId="9" fontId="106" fillId="74" borderId="229" xfId="126" applyFont="1" applyFill="1" applyBorder="1" applyAlignment="1">
      <alignment horizontal="center" vertical="center" wrapText="1"/>
    </xf>
    <xf numFmtId="0" fontId="106" fillId="74" borderId="229" xfId="0" applyNumberFormat="1" applyFont="1" applyFill="1" applyBorder="1" applyAlignment="1">
      <alignment horizontal="center" vertical="center" wrapText="1"/>
    </xf>
    <xf numFmtId="0" fontId="106" fillId="74" borderId="48" xfId="0" applyNumberFormat="1" applyFont="1" applyFill="1" applyBorder="1" applyAlignment="1">
      <alignment horizontal="center" vertical="center" wrapText="1"/>
    </xf>
    <xf numFmtId="9" fontId="106" fillId="74" borderId="48" xfId="126" applyFont="1" applyFill="1" applyBorder="1" applyAlignment="1">
      <alignment horizontal="center" vertical="center" wrapText="1"/>
    </xf>
    <xf numFmtId="0" fontId="106" fillId="74" borderId="247" xfId="0" applyNumberFormat="1" applyFont="1" applyFill="1" applyBorder="1" applyAlignment="1">
      <alignment horizontal="center" vertical="center" wrapText="1"/>
    </xf>
    <xf numFmtId="1" fontId="106" fillId="75" borderId="248" xfId="28136" applyNumberFormat="1" applyFont="1" applyFill="1" applyBorder="1" applyAlignment="1">
      <alignment horizontal="center" vertical="center" wrapText="1"/>
    </xf>
    <xf numFmtId="0" fontId="88" fillId="0" borderId="252" xfId="0" applyNumberFormat="1" applyFont="1" applyFill="1" applyBorder="1" applyAlignment="1">
      <alignment horizontal="center" vertical="center"/>
    </xf>
    <xf numFmtId="0" fontId="31" fillId="12" borderId="253" xfId="0" applyNumberFormat="1" applyFont="1" applyFill="1" applyBorder="1" applyAlignment="1">
      <alignment horizontal="center" vertical="center" wrapText="1"/>
    </xf>
    <xf numFmtId="0" fontId="83" fillId="0" borderId="254" xfId="1" quotePrefix="1" applyFont="1" applyFill="1" applyBorder="1" applyAlignment="1" applyProtection="1">
      <alignment horizontal="center" vertical="center" wrapText="1"/>
    </xf>
    <xf numFmtId="1" fontId="19" fillId="12" borderId="252" xfId="0" applyNumberFormat="1" applyFont="1" applyFill="1" applyBorder="1" applyAlignment="1">
      <alignment horizontal="center" vertical="center" wrapText="1"/>
    </xf>
    <xf numFmtId="1" fontId="18" fillId="12" borderId="252" xfId="0" applyNumberFormat="1" applyFont="1" applyFill="1" applyBorder="1" applyAlignment="1">
      <alignment horizontal="center" vertical="center" wrapText="1"/>
    </xf>
    <xf numFmtId="0" fontId="19" fillId="12" borderId="252" xfId="0" applyNumberFormat="1" applyFont="1" applyFill="1" applyBorder="1" applyAlignment="1">
      <alignment horizontal="center" vertical="center" wrapText="1"/>
    </xf>
    <xf numFmtId="0" fontId="31" fillId="12" borderId="252" xfId="0" applyNumberFormat="1" applyFont="1" applyFill="1" applyBorder="1" applyAlignment="1">
      <alignment horizontal="center" vertical="center" wrapText="1"/>
    </xf>
    <xf numFmtId="1" fontId="19" fillId="12" borderId="255" xfId="0" applyNumberFormat="1" applyFont="1" applyFill="1" applyBorder="1" applyAlignment="1">
      <alignment horizontal="center" vertical="center"/>
    </xf>
    <xf numFmtId="1" fontId="19" fillId="12" borderId="246" xfId="0" applyNumberFormat="1" applyFont="1" applyFill="1" applyBorder="1" applyAlignment="1">
      <alignment horizontal="center" vertical="center" wrapText="1"/>
    </xf>
    <xf numFmtId="0" fontId="31" fillId="12" borderId="256" xfId="0" applyNumberFormat="1" applyFont="1" applyFill="1" applyBorder="1" applyAlignment="1">
      <alignment horizontal="left" vertical="center" wrapText="1"/>
    </xf>
    <xf numFmtId="0" fontId="28" fillId="0" borderId="0" xfId="0" applyNumberFormat="1" applyFont="1" applyAlignment="1">
      <alignment vertical="center" wrapText="1"/>
    </xf>
    <xf numFmtId="0" fontId="89" fillId="0" borderId="0" xfId="0" applyFont="1" applyAlignment="1">
      <alignment vertical="center" wrapText="1"/>
    </xf>
    <xf numFmtId="1" fontId="19" fillId="61" borderId="229" xfId="0" applyNumberFormat="1" applyFont="1" applyFill="1" applyBorder="1" applyAlignment="1">
      <alignment horizontal="center" vertical="center" wrapText="1"/>
    </xf>
    <xf numFmtId="1" fontId="19" fillId="61" borderId="257" xfId="0" applyNumberFormat="1" applyFont="1" applyFill="1" applyBorder="1" applyAlignment="1">
      <alignment horizontal="center" vertical="center" wrapText="1"/>
    </xf>
    <xf numFmtId="0" fontId="19" fillId="20" borderId="247" xfId="17" applyNumberFormat="1" applyFont="1" applyFill="1" applyBorder="1" applyAlignment="1">
      <alignment horizontal="center" vertical="center" wrapText="1"/>
    </xf>
    <xf numFmtId="1" fontId="19" fillId="61" borderId="258" xfId="0" applyNumberFormat="1" applyFont="1" applyFill="1" applyBorder="1" applyAlignment="1">
      <alignment horizontal="center" vertical="center" wrapText="1"/>
    </xf>
    <xf numFmtId="1" fontId="19" fillId="61" borderId="257" xfId="17" applyNumberFormat="1" applyFont="1" applyFill="1" applyBorder="1" applyAlignment="1">
      <alignment horizontal="center" vertical="center" wrapText="1"/>
    </xf>
    <xf numFmtId="1" fontId="31" fillId="12" borderId="48" xfId="0" applyNumberFormat="1" applyFont="1" applyFill="1" applyBorder="1" applyAlignment="1">
      <alignment horizontal="left" vertical="center" wrapText="1"/>
    </xf>
    <xf numFmtId="1" fontId="18" fillId="60" borderId="97" xfId="0" applyNumberFormat="1" applyFont="1" applyFill="1" applyBorder="1" applyAlignment="1">
      <alignment horizontal="center" vertical="center" wrapText="1"/>
    </xf>
    <xf numFmtId="49" fontId="84" fillId="60" borderId="122" xfId="1" applyNumberFormat="1" applyFont="1" applyFill="1" applyBorder="1" applyAlignment="1" applyProtection="1">
      <alignment horizontal="center" vertical="center" wrapText="1"/>
    </xf>
    <xf numFmtId="1" fontId="61" fillId="12" borderId="48" xfId="0" applyNumberFormat="1" applyFont="1" applyFill="1" applyBorder="1" applyAlignment="1">
      <alignment horizontal="center" vertical="center"/>
    </xf>
    <xf numFmtId="1" fontId="31" fillId="0" borderId="48" xfId="0" applyNumberFormat="1" applyFont="1" applyFill="1" applyBorder="1" applyAlignment="1">
      <alignment horizontal="center" vertical="center" wrapText="1"/>
    </xf>
    <xf numFmtId="0" fontId="19" fillId="0" borderId="76" xfId="0" applyNumberFormat="1" applyFont="1" applyFill="1" applyBorder="1" applyAlignment="1">
      <alignment horizontal="center" vertical="center" wrapText="1"/>
    </xf>
    <xf numFmtId="1" fontId="31" fillId="12" borderId="76" xfId="0" applyNumberFormat="1" applyFont="1" applyFill="1" applyBorder="1" applyAlignment="1">
      <alignment horizontal="center" vertical="center" wrapText="1"/>
    </xf>
    <xf numFmtId="1" fontId="31" fillId="12" borderId="76" xfId="0" applyNumberFormat="1" applyFont="1" applyFill="1" applyBorder="1" applyAlignment="1">
      <alignment horizontal="center" vertical="center"/>
    </xf>
    <xf numFmtId="0" fontId="31" fillId="12" borderId="76" xfId="0" applyNumberFormat="1" applyFont="1" applyFill="1" applyBorder="1" applyAlignment="1">
      <alignment horizontal="center" vertical="center"/>
    </xf>
    <xf numFmtId="0" fontId="31" fillId="12" borderId="73" xfId="1" applyFont="1" applyFill="1" applyBorder="1" applyAlignment="1" applyProtection="1">
      <alignment horizontal="left" vertical="center" wrapText="1"/>
    </xf>
    <xf numFmtId="0" fontId="31" fillId="12" borderId="81" xfId="1" applyNumberFormat="1" applyFont="1" applyFill="1" applyBorder="1" applyAlignment="1" applyProtection="1">
      <alignment horizontal="center" vertical="center" wrapText="1"/>
    </xf>
    <xf numFmtId="0" fontId="31" fillId="12" borderId="81" xfId="0" applyNumberFormat="1" applyFont="1" applyFill="1" applyBorder="1" applyAlignment="1">
      <alignment horizontal="center" vertical="center" wrapText="1"/>
    </xf>
    <xf numFmtId="0" fontId="31" fillId="12" borderId="48" xfId="0" applyFont="1" applyFill="1" applyBorder="1" applyAlignment="1">
      <alignment vertical="center" wrapText="1"/>
    </xf>
    <xf numFmtId="0" fontId="108" fillId="12" borderId="48" xfId="0" applyFont="1" applyFill="1" applyBorder="1" applyAlignment="1">
      <alignment horizontal="center" vertical="center"/>
    </xf>
    <xf numFmtId="0" fontId="31" fillId="12" borderId="73" xfId="1" applyFont="1" applyFill="1" applyBorder="1" applyAlignment="1" applyProtection="1">
      <alignment vertical="center" wrapText="1"/>
    </xf>
    <xf numFmtId="0" fontId="31" fillId="12" borderId="73" xfId="1" quotePrefix="1" applyFont="1" applyFill="1" applyBorder="1" applyAlignment="1" applyProtection="1">
      <alignment horizontal="center" vertical="center" wrapText="1"/>
    </xf>
    <xf numFmtId="1" fontId="31" fillId="12" borderId="76" xfId="0" applyNumberFormat="1" applyFont="1" applyFill="1" applyBorder="1" applyAlignment="1">
      <alignment vertical="center"/>
    </xf>
    <xf numFmtId="49" fontId="31" fillId="12" borderId="81" xfId="0" applyNumberFormat="1" applyFont="1" applyFill="1" applyBorder="1" applyAlignment="1">
      <alignment horizontal="center" vertical="center" wrapText="1"/>
    </xf>
    <xf numFmtId="1" fontId="31" fillId="12" borderId="81" xfId="0" applyNumberFormat="1" applyFont="1" applyFill="1" applyBorder="1" applyAlignment="1">
      <alignment horizontal="center" vertical="center" wrapText="1"/>
    </xf>
    <xf numFmtId="0" fontId="31" fillId="12" borderId="73" xfId="1" applyFont="1" applyFill="1" applyBorder="1" applyAlignment="1" applyProtection="1">
      <alignment horizontal="center" vertical="center" wrapText="1"/>
    </xf>
    <xf numFmtId="0" fontId="31" fillId="12" borderId="132" xfId="1" applyFont="1" applyFill="1" applyBorder="1" applyAlignment="1" applyProtection="1">
      <alignment horizontal="center" vertical="center" wrapText="1"/>
    </xf>
    <xf numFmtId="0" fontId="31" fillId="12" borderId="134" xfId="1" applyFont="1" applyFill="1" applyBorder="1" applyAlignment="1" applyProtection="1">
      <alignment horizontal="center" vertical="center" wrapText="1"/>
    </xf>
    <xf numFmtId="1" fontId="31" fillId="12" borderId="85" xfId="0" applyNumberFormat="1" applyFont="1" applyFill="1" applyBorder="1" applyAlignment="1">
      <alignment horizontal="center" vertical="center" wrapText="1"/>
    </xf>
    <xf numFmtId="1" fontId="31" fillId="12" borderId="217" xfId="0" applyNumberFormat="1" applyFont="1" applyFill="1" applyBorder="1" applyAlignment="1">
      <alignment horizontal="center" vertical="center" wrapText="1"/>
    </xf>
    <xf numFmtId="0" fontId="31" fillId="12" borderId="48" xfId="1" applyFont="1" applyFill="1" applyBorder="1" applyAlignment="1" applyProtection="1">
      <alignment vertical="center" wrapText="1"/>
    </xf>
    <xf numFmtId="0" fontId="31" fillId="12" borderId="48" xfId="1" applyFont="1" applyFill="1" applyBorder="1" applyAlignment="1" applyProtection="1">
      <alignment horizontal="center" vertical="center" wrapText="1"/>
    </xf>
    <xf numFmtId="0" fontId="31" fillId="12" borderId="48" xfId="1" quotePrefix="1" applyFont="1" applyFill="1" applyBorder="1" applyAlignment="1" applyProtection="1">
      <alignment horizontal="center" vertical="center" wrapText="1"/>
    </xf>
    <xf numFmtId="0" fontId="31" fillId="12" borderId="254" xfId="0" applyFont="1" applyFill="1" applyBorder="1" applyAlignment="1">
      <alignment horizontal="center" vertical="center" wrapText="1"/>
    </xf>
    <xf numFmtId="1" fontId="31" fillId="12" borderId="254" xfId="0" applyNumberFormat="1" applyFont="1" applyFill="1" applyBorder="1" applyAlignment="1">
      <alignment horizontal="center" vertical="center" wrapText="1"/>
    </xf>
    <xf numFmtId="0" fontId="31" fillId="12" borderId="247" xfId="1" applyFont="1" applyFill="1" applyBorder="1" applyAlignment="1" applyProtection="1">
      <alignment horizontal="center" vertical="center" wrapText="1"/>
    </xf>
    <xf numFmtId="0" fontId="31" fillId="12" borderId="254" xfId="1" applyFont="1" applyFill="1" applyBorder="1" applyAlignment="1" applyProtection="1">
      <alignment horizontal="center" vertical="center" wrapText="1"/>
    </xf>
    <xf numFmtId="1" fontId="31" fillId="12" borderId="256" xfId="0" applyNumberFormat="1" applyFont="1" applyFill="1" applyBorder="1" applyAlignment="1">
      <alignment vertical="center" wrapText="1"/>
    </xf>
    <xf numFmtId="1" fontId="31" fillId="12" borderId="256" xfId="0" applyNumberFormat="1" applyFont="1" applyFill="1" applyBorder="1" applyAlignment="1">
      <alignment vertical="center"/>
    </xf>
    <xf numFmtId="0" fontId="31" fillId="12" borderId="254" xfId="1" applyNumberFormat="1" applyFont="1" applyFill="1" applyBorder="1" applyAlignment="1" applyProtection="1">
      <alignment horizontal="center" vertical="center" wrapText="1"/>
    </xf>
    <xf numFmtId="0" fontId="31" fillId="12" borderId="252" xfId="0" applyNumberFormat="1" applyFont="1" applyFill="1" applyBorder="1" applyAlignment="1">
      <alignment horizontal="center" vertical="center"/>
    </xf>
    <xf numFmtId="0" fontId="31" fillId="12" borderId="252" xfId="77" applyNumberFormat="1" applyFont="1" applyFill="1" applyBorder="1" applyAlignment="1">
      <alignment horizontal="left" vertical="center" wrapText="1"/>
    </xf>
    <xf numFmtId="0" fontId="31" fillId="12" borderId="254" xfId="1" quotePrefix="1" applyFont="1" applyFill="1" applyBorder="1" applyAlignment="1" applyProtection="1">
      <alignment horizontal="center" vertical="center" wrapText="1"/>
    </xf>
    <xf numFmtId="0" fontId="31" fillId="12" borderId="1" xfId="0" applyNumberFormat="1" applyFont="1" applyFill="1" applyBorder="1" applyAlignment="1">
      <alignment horizontal="left" vertical="center" wrapText="1"/>
    </xf>
    <xf numFmtId="1" fontId="31" fillId="12" borderId="115" xfId="28763" applyNumberFormat="1" applyFont="1" applyFill="1" applyBorder="1" applyAlignment="1">
      <alignment horizontal="center" vertical="center" wrapText="1"/>
    </xf>
    <xf numFmtId="0" fontId="84" fillId="12" borderId="115" xfId="28763" applyNumberFormat="1" applyFont="1" applyFill="1" applyBorder="1" applyAlignment="1">
      <alignment horizontal="center" vertical="center" wrapText="1"/>
    </xf>
    <xf numFmtId="1" fontId="31" fillId="12" borderId="1" xfId="0" applyNumberFormat="1" applyFont="1" applyFill="1" applyBorder="1" applyAlignment="1">
      <alignment horizontal="center" vertical="center"/>
    </xf>
    <xf numFmtId="1" fontId="31" fillId="12" borderId="98" xfId="28760" applyNumberFormat="1" applyFont="1" applyFill="1" applyBorder="1" applyAlignment="1">
      <alignment horizontal="center" vertical="center" wrapText="1"/>
    </xf>
    <xf numFmtId="49" fontId="31" fillId="12" borderId="1" xfId="0" applyNumberFormat="1" applyFont="1" applyFill="1" applyBorder="1" applyAlignment="1">
      <alignment horizontal="center" vertical="center" wrapText="1"/>
    </xf>
    <xf numFmtId="1" fontId="31" fillId="12" borderId="115" xfId="0" applyNumberFormat="1" applyFont="1" applyFill="1" applyBorder="1" applyAlignment="1">
      <alignment horizontal="center" vertical="center" wrapText="1"/>
    </xf>
    <xf numFmtId="1" fontId="31" fillId="12" borderId="111" xfId="0" applyNumberFormat="1" applyFont="1" applyFill="1" applyBorder="1" applyAlignment="1">
      <alignment horizontal="center" vertical="center" wrapText="1"/>
    </xf>
    <xf numFmtId="1" fontId="31" fillId="12" borderId="7" xfId="0" applyNumberFormat="1" applyFont="1" applyFill="1" applyBorder="1" applyAlignment="1">
      <alignment horizontal="center" vertical="center" wrapText="1"/>
    </xf>
    <xf numFmtId="0" fontId="31" fillId="12" borderId="116" xfId="28763" applyFont="1" applyFill="1" applyBorder="1" applyAlignment="1">
      <alignment horizontal="left" vertical="center" wrapText="1"/>
    </xf>
    <xf numFmtId="0" fontId="31" fillId="12" borderId="117" xfId="28763" applyFont="1" applyFill="1" applyBorder="1" applyAlignment="1">
      <alignment horizontal="center" vertical="center" wrapText="1"/>
    </xf>
    <xf numFmtId="0" fontId="31" fillId="12" borderId="59" xfId="0" applyNumberFormat="1" applyFont="1" applyFill="1" applyBorder="1" applyAlignment="1">
      <alignment horizontal="center" vertical="center" wrapText="1"/>
    </xf>
    <xf numFmtId="0" fontId="31" fillId="12" borderId="114" xfId="28760" applyFont="1" applyFill="1" applyBorder="1" applyAlignment="1">
      <alignment horizontal="center" vertical="center" wrapText="1"/>
    </xf>
    <xf numFmtId="0" fontId="109" fillId="12" borderId="48" xfId="0" applyFont="1" applyFill="1" applyBorder="1">
      <alignment vertical="top" wrapText="1"/>
    </xf>
    <xf numFmtId="0" fontId="31" fillId="18" borderId="48" xfId="17" applyNumberFormat="1" applyFont="1" applyFill="1" applyBorder="1" applyAlignment="1">
      <alignment horizontal="center" vertical="center" wrapText="1"/>
    </xf>
    <xf numFmtId="0" fontId="31" fillId="12" borderId="178" xfId="0" applyNumberFormat="1" applyFont="1" applyFill="1" applyBorder="1" applyAlignment="1">
      <alignment horizontal="center" vertical="center" wrapText="1"/>
    </xf>
    <xf numFmtId="0" fontId="31" fillId="12" borderId="176" xfId="0" applyNumberFormat="1" applyFont="1" applyFill="1" applyBorder="1" applyAlignment="1">
      <alignment horizontal="left" vertical="center" wrapText="1"/>
    </xf>
    <xf numFmtId="0" fontId="85" fillId="12" borderId="1" xfId="0" applyNumberFormat="1" applyFont="1" applyFill="1" applyBorder="1" applyAlignment="1">
      <alignment horizontal="center" vertical="center"/>
    </xf>
    <xf numFmtId="0" fontId="31" fillId="12" borderId="176" xfId="0" applyNumberFormat="1" applyFont="1" applyFill="1" applyBorder="1" applyAlignment="1">
      <alignment horizontal="center" vertical="center" wrapText="1"/>
    </xf>
    <xf numFmtId="1" fontId="84" fillId="12" borderId="176" xfId="0" applyNumberFormat="1" applyFont="1" applyFill="1" applyBorder="1" applyAlignment="1">
      <alignment horizontal="center" vertical="center" wrapText="1"/>
    </xf>
    <xf numFmtId="1" fontId="31" fillId="12" borderId="176" xfId="0" applyNumberFormat="1" applyFont="1" applyFill="1" applyBorder="1" applyAlignment="1">
      <alignment horizontal="center" vertical="center"/>
    </xf>
    <xf numFmtId="0" fontId="31" fillId="12" borderId="176" xfId="0" applyFont="1" applyFill="1" applyBorder="1" applyAlignment="1">
      <alignment horizontal="center" vertical="center" wrapText="1"/>
    </xf>
    <xf numFmtId="49" fontId="31" fillId="12" borderId="176" xfId="1" applyNumberFormat="1" applyFont="1" applyFill="1" applyBorder="1" applyAlignment="1" applyProtection="1">
      <alignment horizontal="center" vertical="center" wrapText="1"/>
    </xf>
    <xf numFmtId="0" fontId="17" fillId="3" borderId="14" xfId="0" applyNumberFormat="1" applyFont="1" applyFill="1" applyBorder="1" applyAlignment="1">
      <alignment horizontal="center" vertical="center"/>
    </xf>
    <xf numFmtId="0" fontId="17" fillId="3" borderId="10" xfId="0" applyNumberFormat="1" applyFont="1" applyFill="1" applyBorder="1" applyAlignment="1">
      <alignment horizontal="center" vertical="center"/>
    </xf>
    <xf numFmtId="0" fontId="17" fillId="3" borderId="21" xfId="0" applyNumberFormat="1" applyFont="1" applyFill="1" applyBorder="1" applyAlignment="1">
      <alignment horizontal="center" vertical="center"/>
    </xf>
    <xf numFmtId="0" fontId="0" fillId="0" borderId="24" xfId="0" applyFont="1" applyBorder="1" applyAlignment="1">
      <alignment vertical="top"/>
    </xf>
    <xf numFmtId="0" fontId="0" fillId="0" borderId="19" xfId="0" applyFont="1" applyBorder="1" applyAlignment="1">
      <alignment vertical="top"/>
    </xf>
    <xf numFmtId="0" fontId="39" fillId="14" borderId="32" xfId="0" applyNumberFormat="1" applyFont="1" applyFill="1" applyBorder="1" applyAlignment="1">
      <alignment horizontal="right" vertical="top" wrapText="1"/>
    </xf>
    <xf numFmtId="0" fontId="39" fillId="14" borderId="17" xfId="0" applyFont="1" applyFill="1" applyBorder="1" applyAlignment="1">
      <alignment horizontal="right" vertical="top" wrapText="1"/>
    </xf>
    <xf numFmtId="0" fontId="0" fillId="0" borderId="10" xfId="0" applyFont="1" applyBorder="1" applyAlignment="1">
      <alignment vertical="top" wrapText="1"/>
    </xf>
    <xf numFmtId="0" fontId="39" fillId="14" borderId="20" xfId="0" applyNumberFormat="1" applyFont="1" applyFill="1" applyBorder="1" applyAlignment="1">
      <alignment horizontal="right" vertical="top" wrapText="1"/>
    </xf>
    <xf numFmtId="0" fontId="39" fillId="14" borderId="26" xfId="0" applyFont="1" applyFill="1" applyBorder="1" applyAlignment="1">
      <alignment horizontal="right" vertical="top" wrapText="1"/>
    </xf>
    <xf numFmtId="0" fontId="39" fillId="14" borderId="22" xfId="0" applyNumberFormat="1" applyFont="1" applyFill="1" applyBorder="1" applyAlignment="1">
      <alignment horizontal="right" vertical="top" wrapText="1"/>
    </xf>
    <xf numFmtId="0" fontId="39" fillId="14" borderId="27" xfId="0" applyFont="1" applyFill="1" applyBorder="1" applyAlignment="1">
      <alignment horizontal="right" vertical="top" wrapText="1"/>
    </xf>
    <xf numFmtId="1" fontId="18" fillId="9" borderId="9" xfId="0" applyNumberFormat="1" applyFont="1" applyFill="1" applyBorder="1" applyAlignment="1">
      <alignment horizontal="center" wrapText="1"/>
    </xf>
    <xf numFmtId="0" fontId="0" fillId="0" borderId="10" xfId="0" applyFont="1" applyBorder="1" applyAlignment="1">
      <alignment horizontal="center" wrapText="1"/>
    </xf>
    <xf numFmtId="0" fontId="0" fillId="0" borderId="17" xfId="0" applyFont="1" applyBorder="1" applyAlignment="1">
      <alignment horizontal="center" wrapText="1"/>
    </xf>
    <xf numFmtId="0" fontId="34" fillId="9" borderId="11" xfId="0" applyNumberFormat="1" applyFont="1" applyFill="1" applyBorder="1" applyAlignment="1">
      <alignment horizontal="right"/>
    </xf>
    <xf numFmtId="0" fontId="0" fillId="0" borderId="11" xfId="0" applyFont="1" applyBorder="1" applyAlignment="1">
      <alignment horizontal="right"/>
    </xf>
    <xf numFmtId="0" fontId="0" fillId="0" borderId="29" xfId="0" applyFont="1" applyBorder="1" applyAlignment="1">
      <alignment horizontal="right"/>
    </xf>
    <xf numFmtId="0" fontId="34" fillId="9" borderId="15" xfId="0" applyNumberFormat="1" applyFont="1" applyFill="1" applyBorder="1" applyAlignment="1">
      <alignment horizontal="center"/>
    </xf>
    <xf numFmtId="0" fontId="0" fillId="0" borderId="15" xfId="0" applyFont="1" applyBorder="1" applyAlignment="1"/>
    <xf numFmtId="0" fontId="34" fillId="9" borderId="27" xfId="0" applyNumberFormat="1" applyFont="1" applyFill="1" applyBorder="1" applyAlignment="1">
      <alignment horizontal="center"/>
    </xf>
    <xf numFmtId="0" fontId="0" fillId="0" borderId="27" xfId="0" applyFont="1" applyBorder="1" applyAlignment="1"/>
    <xf numFmtId="0" fontId="42" fillId="14" borderId="34" xfId="0" applyNumberFormat="1" applyFont="1" applyFill="1" applyBorder="1" applyAlignment="1">
      <alignment horizontal="right" wrapText="1"/>
    </xf>
    <xf numFmtId="0" fontId="42" fillId="14" borderId="35" xfId="0" applyFont="1" applyFill="1" applyBorder="1" applyAlignment="1">
      <alignment horizontal="right" wrapText="1"/>
    </xf>
    <xf numFmtId="2" fontId="41" fillId="0" borderId="33" xfId="0" applyNumberFormat="1" applyFont="1" applyBorder="1" applyAlignment="1">
      <alignment horizontal="center" wrapText="1"/>
    </xf>
    <xf numFmtId="0" fontId="41" fillId="0" borderId="33" xfId="0" applyFont="1" applyBorder="1" applyAlignment="1">
      <alignment horizontal="center" wrapText="1"/>
    </xf>
    <xf numFmtId="0" fontId="34" fillId="9" borderId="15" xfId="0" applyNumberFormat="1" applyFont="1" applyFill="1" applyBorder="1" applyAlignment="1">
      <alignment horizontal="right"/>
    </xf>
    <xf numFmtId="0" fontId="0" fillId="0" borderId="15" xfId="0" applyFont="1" applyBorder="1" applyAlignment="1">
      <alignment horizontal="right"/>
    </xf>
    <xf numFmtId="0" fontId="34" fillId="9" borderId="20" xfId="0" applyNumberFormat="1" applyFont="1" applyFill="1" applyBorder="1" applyAlignment="1">
      <alignment horizontal="right"/>
    </xf>
    <xf numFmtId="0" fontId="0" fillId="0" borderId="26" xfId="0" applyFont="1" applyBorder="1" applyAlignment="1">
      <alignment horizontal="right"/>
    </xf>
    <xf numFmtId="0" fontId="0" fillId="0" borderId="31" xfId="0" applyFont="1" applyBorder="1" applyAlignment="1">
      <alignment horizontal="right"/>
    </xf>
    <xf numFmtId="0" fontId="30" fillId="3" borderId="20" xfId="0" applyNumberFormat="1" applyFont="1" applyFill="1" applyBorder="1" applyAlignment="1">
      <alignment horizontal="center" vertical="center" wrapText="1"/>
    </xf>
    <xf numFmtId="0" fontId="30" fillId="3" borderId="15" xfId="0" applyNumberFormat="1" applyFont="1" applyFill="1" applyBorder="1" applyAlignment="1">
      <alignment horizontal="center" vertical="center" wrapText="1"/>
    </xf>
    <xf numFmtId="0" fontId="30" fillId="3" borderId="15" xfId="0" applyFont="1" applyFill="1" applyBorder="1" applyAlignment="1">
      <alignment horizontal="center" vertical="center" wrapText="1"/>
    </xf>
    <xf numFmtId="0" fontId="30" fillId="3" borderId="16" xfId="0" applyNumberFormat="1" applyFont="1" applyFill="1" applyBorder="1" applyAlignment="1">
      <alignment horizontal="center" vertical="center" wrapText="1"/>
    </xf>
    <xf numFmtId="0" fontId="30" fillId="3" borderId="17" xfId="0" applyFont="1" applyFill="1" applyBorder="1" applyAlignment="1">
      <alignment horizontal="center" vertical="center" wrapText="1"/>
    </xf>
    <xf numFmtId="0" fontId="30" fillId="0" borderId="17" xfId="0" applyFont="1" applyBorder="1" applyAlignment="1">
      <alignment horizontal="center" vertical="center" wrapText="1"/>
    </xf>
    <xf numFmtId="0" fontId="26" fillId="3" borderId="15" xfId="0" applyNumberFormat="1" applyFont="1" applyFill="1" applyBorder="1" applyAlignment="1">
      <alignment horizontal="center" vertical="center" wrapText="1"/>
    </xf>
    <xf numFmtId="0" fontId="26" fillId="3" borderId="15" xfId="0" applyFont="1" applyFill="1" applyBorder="1" applyAlignment="1">
      <alignment horizontal="center" vertical="center" wrapText="1"/>
    </xf>
    <xf numFmtId="0" fontId="18" fillId="3" borderId="3" xfId="0" applyNumberFormat="1" applyFont="1" applyFill="1" applyBorder="1" applyAlignment="1">
      <alignment horizontal="center" vertical="center" wrapText="1"/>
    </xf>
    <xf numFmtId="1" fontId="18" fillId="3" borderId="5" xfId="0" applyNumberFormat="1" applyFont="1" applyFill="1" applyBorder="1" applyAlignment="1">
      <alignment horizontal="center" vertical="center" wrapText="1"/>
    </xf>
    <xf numFmtId="0" fontId="18" fillId="3" borderId="13" xfId="0" applyNumberFormat="1" applyFont="1" applyFill="1" applyBorder="1" applyAlignment="1">
      <alignment horizontal="center" vertical="center" wrapText="1"/>
    </xf>
    <xf numFmtId="1" fontId="18" fillId="3" borderId="2" xfId="0" applyNumberFormat="1" applyFont="1" applyFill="1" applyBorder="1" applyAlignment="1">
      <alignment horizontal="center" vertical="center" wrapText="1"/>
    </xf>
    <xf numFmtId="0" fontId="30" fillId="3" borderId="18" xfId="0" applyNumberFormat="1" applyFont="1" applyFill="1" applyBorder="1" applyAlignment="1">
      <alignment horizontal="center" vertical="center" wrapText="1"/>
    </xf>
    <xf numFmtId="0" fontId="0" fillId="0" borderId="19" xfId="0" applyFont="1" applyBorder="1" applyAlignment="1">
      <alignment horizontal="center" vertical="center" wrapText="1"/>
    </xf>
    <xf numFmtId="20" fontId="18" fillId="3" borderId="4" xfId="0" applyNumberFormat="1" applyFont="1" applyFill="1" applyBorder="1" applyAlignment="1">
      <alignment horizontal="center" vertical="center" wrapText="1"/>
    </xf>
    <xf numFmtId="20" fontId="18" fillId="3" borderId="5"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wrapText="1"/>
    </xf>
    <xf numFmtId="0" fontId="18" fillId="3" borderId="6" xfId="0" applyNumberFormat="1" applyFont="1" applyFill="1" applyBorder="1" applyAlignment="1">
      <alignment horizontal="center" vertical="center" wrapText="1"/>
    </xf>
    <xf numFmtId="1" fontId="18" fillId="3" borderId="4" xfId="0" applyNumberFormat="1" applyFont="1" applyFill="1" applyBorder="1" applyAlignment="1">
      <alignment horizontal="center" vertical="center"/>
    </xf>
    <xf numFmtId="1" fontId="18" fillId="3" borderId="5" xfId="0" applyNumberFormat="1" applyFont="1" applyFill="1" applyBorder="1" applyAlignment="1">
      <alignment horizontal="center" vertical="center"/>
    </xf>
    <xf numFmtId="1" fontId="31" fillId="69" borderId="194" xfId="0" applyNumberFormat="1" applyFont="1" applyFill="1" applyBorder="1" applyAlignment="1">
      <alignment horizontal="center" vertical="center" wrapText="1"/>
    </xf>
    <xf numFmtId="1" fontId="31" fillId="69" borderId="144" xfId="0" applyNumberFormat="1" applyFont="1" applyFill="1" applyBorder="1" applyAlignment="1">
      <alignment horizontal="center" vertical="center" wrapText="1"/>
    </xf>
    <xf numFmtId="1" fontId="31" fillId="69" borderId="197" xfId="0" applyNumberFormat="1" applyFont="1" applyFill="1" applyBorder="1" applyAlignment="1">
      <alignment horizontal="center" vertical="center" wrapText="1"/>
    </xf>
    <xf numFmtId="1" fontId="31" fillId="69" borderId="195" xfId="0" applyNumberFormat="1" applyFont="1" applyFill="1" applyBorder="1" applyAlignment="1">
      <alignment horizontal="center" vertical="center" wrapText="1"/>
    </xf>
    <xf numFmtId="1" fontId="31" fillId="69" borderId="196" xfId="0" applyNumberFormat="1" applyFont="1" applyFill="1" applyBorder="1" applyAlignment="1">
      <alignment horizontal="center" vertical="center" wrapText="1"/>
    </xf>
    <xf numFmtId="1" fontId="31" fillId="69" borderId="198" xfId="0" applyNumberFormat="1" applyFont="1" applyFill="1" applyBorder="1" applyAlignment="1">
      <alignment horizontal="center" vertical="center" wrapText="1"/>
    </xf>
    <xf numFmtId="0" fontId="104" fillId="66" borderId="250" xfId="28136" applyFont="1" applyFill="1" applyBorder="1" applyAlignment="1">
      <alignment horizontal="center" vertical="center" wrapText="1"/>
    </xf>
    <xf numFmtId="0" fontId="104" fillId="66" borderId="251" xfId="28136" applyFont="1" applyFill="1" applyBorder="1" applyAlignment="1">
      <alignment horizontal="center" vertical="center" wrapText="1"/>
    </xf>
    <xf numFmtId="0" fontId="104" fillId="66" borderId="201" xfId="28136" applyFont="1" applyFill="1" applyBorder="1" applyAlignment="1">
      <alignment horizontal="center" vertical="center" wrapText="1"/>
    </xf>
    <xf numFmtId="0" fontId="104" fillId="66" borderId="234" xfId="28136" applyFont="1" applyFill="1" applyBorder="1" applyAlignment="1">
      <alignment horizontal="center" vertical="center" wrapText="1"/>
    </xf>
    <xf numFmtId="1" fontId="31" fillId="69" borderId="233" xfId="0" applyNumberFormat="1" applyFont="1" applyFill="1" applyBorder="1" applyAlignment="1">
      <alignment horizontal="center" vertical="center" wrapText="1"/>
    </xf>
    <xf numFmtId="1" fontId="31" fillId="69" borderId="234" xfId="0" applyNumberFormat="1" applyFont="1" applyFill="1" applyBorder="1" applyAlignment="1">
      <alignment horizontal="center" vertical="center" wrapText="1"/>
    </xf>
    <xf numFmtId="1" fontId="31" fillId="69" borderId="232" xfId="0" applyNumberFormat="1" applyFont="1" applyFill="1" applyBorder="1" applyAlignment="1">
      <alignment horizontal="center" vertical="center" wrapText="1"/>
    </xf>
    <xf numFmtId="1" fontId="31" fillId="69" borderId="201" xfId="0" applyNumberFormat="1" applyFont="1" applyFill="1" applyBorder="1" applyAlignment="1">
      <alignment horizontal="center" vertical="center" wrapText="1"/>
    </xf>
    <xf numFmtId="1" fontId="19" fillId="22" borderId="224" xfId="0" applyNumberFormat="1" applyFont="1" applyFill="1" applyBorder="1" applyAlignment="1">
      <alignment horizontal="center" vertical="center" wrapText="1"/>
    </xf>
    <xf numFmtId="1" fontId="19" fillId="22" borderId="40" xfId="0" applyNumberFormat="1" applyFont="1" applyFill="1" applyBorder="1" applyAlignment="1">
      <alignment horizontal="center" vertical="center" wrapText="1"/>
    </xf>
    <xf numFmtId="1" fontId="19" fillId="22" borderId="179" xfId="0" applyNumberFormat="1" applyFont="1" applyFill="1" applyBorder="1" applyAlignment="1">
      <alignment horizontal="center" vertical="center" wrapText="1"/>
    </xf>
    <xf numFmtId="0" fontId="59" fillId="20" borderId="210" xfId="0" applyFont="1" applyFill="1" applyBorder="1" applyAlignment="1">
      <alignment horizontal="center" vertical="center" wrapText="1"/>
    </xf>
    <xf numFmtId="0" fontId="59" fillId="20" borderId="211" xfId="0" applyFont="1" applyFill="1" applyBorder="1" applyAlignment="1">
      <alignment horizontal="center" vertical="center" wrapText="1"/>
    </xf>
    <xf numFmtId="0" fontId="34" fillId="9" borderId="10" xfId="0" applyNumberFormat="1" applyFont="1" applyFill="1" applyBorder="1" applyAlignment="1">
      <alignment horizontal="center" vertical="center"/>
    </xf>
    <xf numFmtId="0" fontId="0" fillId="0" borderId="10" xfId="0" applyFont="1" applyBorder="1" applyAlignment="1">
      <alignment horizontal="center" vertical="center"/>
    </xf>
    <xf numFmtId="9" fontId="19" fillId="20" borderId="118" xfId="21" applyFont="1" applyFill="1" applyBorder="1" applyAlignment="1">
      <alignment horizontal="center" vertical="center" wrapText="1"/>
    </xf>
    <xf numFmtId="9" fontId="19" fillId="20" borderId="119" xfId="21" applyFont="1" applyFill="1" applyBorder="1" applyAlignment="1">
      <alignment horizontal="center" vertical="center" wrapText="1"/>
    </xf>
    <xf numFmtId="9" fontId="19" fillId="20" borderId="19" xfId="21" applyFont="1" applyFill="1" applyBorder="1" applyAlignment="1">
      <alignment horizontal="center" vertical="center" wrapText="1"/>
    </xf>
    <xf numFmtId="0" fontId="19" fillId="20" borderId="74" xfId="17" applyNumberFormat="1" applyFont="1" applyFill="1" applyBorder="1" applyAlignment="1">
      <alignment horizontal="center" vertical="center" wrapText="1"/>
    </xf>
    <xf numFmtId="0" fontId="19" fillId="20" borderId="82" xfId="17" applyNumberFormat="1" applyFont="1" applyFill="1" applyBorder="1" applyAlignment="1">
      <alignment horizontal="center" vertical="center" wrapText="1"/>
    </xf>
    <xf numFmtId="0" fontId="19" fillId="20" borderId="19" xfId="17" applyNumberFormat="1" applyFont="1" applyFill="1" applyBorder="1" applyAlignment="1">
      <alignment horizontal="center" vertical="center" wrapText="1"/>
    </xf>
    <xf numFmtId="0" fontId="0" fillId="0" borderId="10" xfId="0" applyFont="1" applyBorder="1" applyAlignment="1">
      <alignment vertical="center"/>
    </xf>
    <xf numFmtId="0" fontId="34" fillId="9" borderId="27" xfId="0" applyNumberFormat="1" applyFont="1" applyFill="1" applyBorder="1" applyAlignment="1">
      <alignment horizontal="center" vertical="center"/>
    </xf>
    <xf numFmtId="0" fontId="0" fillId="0" borderId="71" xfId="0" applyFont="1" applyBorder="1" applyAlignment="1">
      <alignment horizontal="center" vertical="center"/>
    </xf>
    <xf numFmtId="0" fontId="19" fillId="20" borderId="181" xfId="17" applyNumberFormat="1" applyFont="1" applyFill="1" applyBorder="1" applyAlignment="1">
      <alignment horizontal="center" vertical="center" wrapText="1"/>
    </xf>
    <xf numFmtId="0" fontId="19" fillId="20" borderId="182" xfId="17" applyNumberFormat="1" applyFont="1" applyFill="1" applyBorder="1" applyAlignment="1">
      <alignment horizontal="center" vertical="center" wrapText="1"/>
    </xf>
    <xf numFmtId="0" fontId="19" fillId="20" borderId="173" xfId="17" applyNumberFormat="1" applyFont="1" applyFill="1" applyBorder="1" applyAlignment="1">
      <alignment horizontal="center" vertical="center" wrapText="1"/>
    </xf>
    <xf numFmtId="9" fontId="19" fillId="18" borderId="188" xfId="21" applyFont="1" applyFill="1" applyBorder="1" applyAlignment="1">
      <alignment horizontal="center" vertical="center" wrapText="1"/>
    </xf>
    <xf numFmtId="9" fontId="19" fillId="18" borderId="189" xfId="21" applyFont="1" applyFill="1" applyBorder="1" applyAlignment="1">
      <alignment horizontal="center" vertical="center" wrapText="1"/>
    </xf>
    <xf numFmtId="9" fontId="19" fillId="18" borderId="29" xfId="21" applyFont="1" applyFill="1" applyBorder="1" applyAlignment="1">
      <alignment horizontal="center" vertical="center" wrapText="1"/>
    </xf>
    <xf numFmtId="0" fontId="19" fillId="18" borderId="74" xfId="17" applyNumberFormat="1" applyFont="1" applyFill="1" applyBorder="1" applyAlignment="1">
      <alignment horizontal="center" vertical="center" wrapText="1"/>
    </xf>
    <xf numFmtId="0" fontId="19" fillId="18" borderId="82" xfId="17" applyNumberFormat="1" applyFont="1" applyFill="1" applyBorder="1" applyAlignment="1">
      <alignment horizontal="center" vertical="center" wrapText="1"/>
    </xf>
    <xf numFmtId="0" fontId="19" fillId="18" borderId="89" xfId="17" applyNumberFormat="1" applyFont="1" applyFill="1" applyBorder="1" applyAlignment="1">
      <alignment horizontal="center" vertical="center" wrapText="1"/>
    </xf>
    <xf numFmtId="9" fontId="19" fillId="18" borderId="226" xfId="21" applyFont="1" applyFill="1" applyBorder="1" applyAlignment="1">
      <alignment horizontal="center" vertical="center" wrapText="1"/>
    </xf>
    <xf numFmtId="0" fontId="31" fillId="0" borderId="61" xfId="0" applyNumberFormat="1" applyFont="1" applyFill="1" applyBorder="1" applyAlignment="1">
      <alignment horizontal="center" vertical="center" wrapText="1"/>
    </xf>
    <xf numFmtId="0" fontId="31" fillId="0" borderId="4" xfId="0" applyNumberFormat="1" applyFont="1" applyFill="1" applyBorder="1" applyAlignment="1">
      <alignment horizontal="center" vertical="center" wrapText="1"/>
    </xf>
    <xf numFmtId="0" fontId="31" fillId="0" borderId="62" xfId="0" applyNumberFormat="1" applyFont="1" applyFill="1" applyBorder="1" applyAlignment="1">
      <alignment horizontal="center" vertical="center" wrapText="1"/>
    </xf>
    <xf numFmtId="0" fontId="31" fillId="0" borderId="86" xfId="0" applyNumberFormat="1" applyFont="1" applyFill="1" applyBorder="1" applyAlignment="1">
      <alignment horizontal="center" vertical="center" wrapText="1"/>
    </xf>
    <xf numFmtId="0" fontId="31" fillId="0" borderId="87" xfId="0" applyNumberFormat="1" applyFont="1" applyFill="1" applyBorder="1" applyAlignment="1">
      <alignment horizontal="center" vertical="center" wrapText="1"/>
    </xf>
    <xf numFmtId="0" fontId="31" fillId="0" borderId="88" xfId="0" applyNumberFormat="1" applyFont="1" applyFill="1" applyBorder="1" applyAlignment="1">
      <alignment horizontal="center" vertical="center" wrapText="1"/>
    </xf>
    <xf numFmtId="0" fontId="0" fillId="0" borderId="27" xfId="0" applyFont="1" applyBorder="1" applyAlignment="1">
      <alignment vertical="center"/>
    </xf>
    <xf numFmtId="0" fontId="0" fillId="0" borderId="71" xfId="0" applyFont="1" applyBorder="1" applyAlignment="1">
      <alignment vertical="center"/>
    </xf>
    <xf numFmtId="0" fontId="34" fillId="9" borderId="15" xfId="0" applyNumberFormat="1" applyFont="1" applyFill="1" applyBorder="1" applyAlignment="1">
      <alignment horizontal="center" vertical="center"/>
    </xf>
    <xf numFmtId="0" fontId="0" fillId="0" borderId="15" xfId="0" applyFont="1" applyBorder="1" applyAlignment="1">
      <alignment vertical="center"/>
    </xf>
    <xf numFmtId="0" fontId="0" fillId="0" borderId="73" xfId="0" applyFont="1" applyBorder="1" applyAlignment="1">
      <alignment vertical="center"/>
    </xf>
    <xf numFmtId="0" fontId="84" fillId="18" borderId="3" xfId="0" applyNumberFormat="1" applyFont="1" applyFill="1" applyBorder="1" applyAlignment="1">
      <alignment horizontal="center" vertical="center" wrapText="1"/>
    </xf>
    <xf numFmtId="1" fontId="84" fillId="18" borderId="4" xfId="0" applyNumberFormat="1" applyFont="1" applyFill="1" applyBorder="1" applyAlignment="1">
      <alignment horizontal="center" vertical="center" wrapText="1"/>
    </xf>
    <xf numFmtId="1" fontId="84" fillId="18" borderId="5" xfId="0" applyNumberFormat="1" applyFont="1" applyFill="1" applyBorder="1" applyAlignment="1">
      <alignment horizontal="center" vertical="center" wrapText="1"/>
    </xf>
    <xf numFmtId="0" fontId="95" fillId="61" borderId="158" xfId="0" applyNumberFormat="1" applyFont="1" applyFill="1" applyBorder="1" applyAlignment="1">
      <alignment horizontal="center" vertical="center" wrapText="1"/>
    </xf>
    <xf numFmtId="0" fontId="95" fillId="61" borderId="37" xfId="0" applyNumberFormat="1" applyFont="1" applyFill="1" applyBorder="1" applyAlignment="1">
      <alignment horizontal="center" vertical="center" wrapText="1"/>
    </xf>
    <xf numFmtId="0" fontId="95" fillId="18" borderId="37" xfId="0" applyNumberFormat="1" applyFont="1" applyFill="1" applyBorder="1" applyAlignment="1">
      <alignment horizontal="center" vertical="center" wrapText="1"/>
    </xf>
    <xf numFmtId="0" fontId="95" fillId="18" borderId="38" xfId="0" applyNumberFormat="1" applyFont="1" applyFill="1" applyBorder="1" applyAlignment="1">
      <alignment horizontal="center" vertical="center" wrapText="1"/>
    </xf>
    <xf numFmtId="0" fontId="59" fillId="18" borderId="223" xfId="0" applyFont="1" applyFill="1" applyBorder="1" applyAlignment="1">
      <alignment horizontal="center" vertical="center" wrapText="1"/>
    </xf>
    <xf numFmtId="0" fontId="59" fillId="18" borderId="210" xfId="0" applyFont="1" applyFill="1" applyBorder="1" applyAlignment="1">
      <alignment horizontal="center" vertical="center" wrapText="1"/>
    </xf>
    <xf numFmtId="0" fontId="18" fillId="18" borderId="208" xfId="0" applyNumberFormat="1" applyFont="1" applyFill="1" applyBorder="1" applyAlignment="1">
      <alignment horizontal="center" vertical="center" wrapText="1"/>
    </xf>
    <xf numFmtId="0" fontId="18" fillId="18" borderId="211" xfId="0" applyNumberFormat="1" applyFont="1" applyFill="1" applyBorder="1" applyAlignment="1">
      <alignment horizontal="center" vertical="center" wrapText="1"/>
    </xf>
    <xf numFmtId="49" fontId="84" fillId="18" borderId="3" xfId="0" applyNumberFormat="1" applyFont="1" applyFill="1" applyBorder="1" applyAlignment="1">
      <alignment horizontal="center" vertical="center" wrapText="1"/>
    </xf>
    <xf numFmtId="49" fontId="84" fillId="18" borderId="4" xfId="0" applyNumberFormat="1" applyFont="1" applyFill="1" applyBorder="1" applyAlignment="1">
      <alignment horizontal="center" vertical="center" wrapText="1"/>
    </xf>
    <xf numFmtId="49" fontId="84" fillId="18" borderId="5" xfId="0" applyNumberFormat="1" applyFont="1" applyFill="1" applyBorder="1" applyAlignment="1">
      <alignment horizontal="center" vertical="center" wrapText="1"/>
    </xf>
    <xf numFmtId="0" fontId="18" fillId="18" borderId="3" xfId="0" applyNumberFormat="1" applyFont="1" applyFill="1" applyBorder="1" applyAlignment="1">
      <alignment horizontal="center" vertical="center" wrapText="1"/>
    </xf>
    <xf numFmtId="1" fontId="18" fillId="18" borderId="4" xfId="0" applyNumberFormat="1" applyFont="1" applyFill="1" applyBorder="1" applyAlignment="1">
      <alignment horizontal="center" vertical="center" wrapText="1"/>
    </xf>
    <xf numFmtId="1" fontId="18" fillId="18" borderId="5" xfId="0" applyNumberFormat="1" applyFont="1" applyFill="1" applyBorder="1" applyAlignment="1">
      <alignment horizontal="center" vertical="center" wrapText="1"/>
    </xf>
    <xf numFmtId="0" fontId="18" fillId="18" borderId="6" xfId="0" applyNumberFormat="1" applyFont="1" applyFill="1" applyBorder="1" applyAlignment="1">
      <alignment horizontal="center" vertical="center" wrapText="1"/>
    </xf>
    <xf numFmtId="1" fontId="18" fillId="18" borderId="4" xfId="0" applyNumberFormat="1" applyFont="1" applyFill="1" applyBorder="1" applyAlignment="1">
      <alignment horizontal="center" vertical="center"/>
    </xf>
    <xf numFmtId="1" fontId="18" fillId="18" borderId="5" xfId="0" applyNumberFormat="1" applyFont="1" applyFill="1" applyBorder="1" applyAlignment="1">
      <alignment horizontal="center" vertical="center"/>
    </xf>
    <xf numFmtId="20" fontId="18" fillId="18" borderId="4" xfId="0" applyNumberFormat="1" applyFont="1" applyFill="1" applyBorder="1" applyAlignment="1">
      <alignment horizontal="center" vertical="center" wrapText="1"/>
    </xf>
    <xf numFmtId="20" fontId="18" fillId="18" borderId="5" xfId="0" applyNumberFormat="1" applyFont="1" applyFill="1" applyBorder="1" applyAlignment="1">
      <alignment horizontal="center" vertical="center" wrapText="1"/>
    </xf>
    <xf numFmtId="0" fontId="84" fillId="18" borderId="79" xfId="0" applyNumberFormat="1" applyFont="1" applyFill="1" applyBorder="1" applyAlignment="1">
      <alignment horizontal="center" vertical="center" wrapText="1"/>
    </xf>
    <xf numFmtId="1" fontId="84" fillId="18" borderId="62" xfId="0" applyNumberFormat="1" applyFont="1" applyFill="1" applyBorder="1" applyAlignment="1">
      <alignment horizontal="center" vertical="center" wrapText="1"/>
    </xf>
    <xf numFmtId="0" fontId="59" fillId="18" borderId="209" xfId="0" applyFont="1" applyFill="1" applyBorder="1" applyAlignment="1">
      <alignment horizontal="center" vertical="center" wrapText="1"/>
    </xf>
    <xf numFmtId="1" fontId="105" fillId="67" borderId="125" xfId="28760" applyNumberFormat="1" applyFont="1" applyFill="1" applyBorder="1" applyAlignment="1">
      <alignment horizontal="center" vertical="center" wrapText="1"/>
    </xf>
    <xf numFmtId="1" fontId="91" fillId="61" borderId="126" xfId="28760" applyNumberFormat="1" applyFont="1" applyFill="1" applyBorder="1"/>
    <xf numFmtId="1" fontId="91" fillId="61" borderId="127" xfId="28760" applyNumberFormat="1" applyFont="1" applyFill="1" applyBorder="1"/>
    <xf numFmtId="1" fontId="91" fillId="61" borderId="128" xfId="28760" applyNumberFormat="1" applyFont="1" applyFill="1" applyBorder="1"/>
    <xf numFmtId="0" fontId="43" fillId="3" borderId="3" xfId="0" applyNumberFormat="1" applyFont="1" applyFill="1" applyBorder="1" applyAlignment="1">
      <alignment horizontal="center" vertical="center" wrapText="1"/>
    </xf>
    <xf numFmtId="1" fontId="43" fillId="3" borderId="4" xfId="0" applyNumberFormat="1" applyFont="1" applyFill="1" applyBorder="1" applyAlignment="1">
      <alignment horizontal="center" vertical="center" wrapText="1"/>
    </xf>
    <xf numFmtId="1" fontId="43" fillId="3" borderId="5" xfId="0" applyNumberFormat="1" applyFont="1" applyFill="1" applyBorder="1" applyAlignment="1">
      <alignment horizontal="center" vertical="center" wrapText="1"/>
    </xf>
    <xf numFmtId="0" fontId="31" fillId="18" borderId="3" xfId="0" applyNumberFormat="1" applyFont="1" applyFill="1" applyBorder="1" applyAlignment="1">
      <alignment horizontal="center" vertical="center" wrapText="1"/>
    </xf>
    <xf numFmtId="1" fontId="31" fillId="18" borderId="4" xfId="0" applyNumberFormat="1" applyFont="1" applyFill="1" applyBorder="1" applyAlignment="1">
      <alignment horizontal="center" vertical="center" wrapText="1"/>
    </xf>
    <xf numFmtId="1" fontId="31" fillId="18" borderId="5" xfId="0" applyNumberFormat="1" applyFont="1" applyFill="1" applyBorder="1" applyAlignment="1">
      <alignment horizontal="center" vertical="center" wrapText="1"/>
    </xf>
    <xf numFmtId="0" fontId="18" fillId="18" borderId="203" xfId="0" applyNumberFormat="1" applyFont="1" applyFill="1" applyBorder="1" applyAlignment="1">
      <alignment horizontal="center" vertical="center" wrapText="1"/>
    </xf>
    <xf numFmtId="1" fontId="18" fillId="18" borderId="14" xfId="0" applyNumberFormat="1" applyFont="1" applyFill="1" applyBorder="1" applyAlignment="1">
      <alignment horizontal="center" vertical="center" wrapText="1"/>
    </xf>
    <xf numFmtId="1" fontId="18" fillId="18" borderId="45" xfId="0" applyNumberFormat="1" applyFont="1" applyFill="1" applyBorder="1" applyAlignment="1">
      <alignment horizontal="center" vertical="center" wrapText="1"/>
    </xf>
    <xf numFmtId="0" fontId="18" fillId="18" borderId="176" xfId="0" applyNumberFormat="1" applyFont="1" applyFill="1" applyBorder="1" applyAlignment="1">
      <alignment horizontal="center" vertical="center" wrapText="1"/>
    </xf>
    <xf numFmtId="1" fontId="18" fillId="18" borderId="176" xfId="0" applyNumberFormat="1" applyFont="1" applyFill="1" applyBorder="1" applyAlignment="1">
      <alignment horizontal="center" vertical="center" wrapText="1"/>
    </xf>
    <xf numFmtId="0" fontId="45" fillId="18" borderId="36" xfId="0" applyNumberFormat="1" applyFont="1" applyFill="1" applyBorder="1" applyAlignment="1">
      <alignment horizontal="center" vertical="center"/>
    </xf>
    <xf numFmtId="0" fontId="45" fillId="18" borderId="37" xfId="0" applyNumberFormat="1" applyFont="1" applyFill="1" applyBorder="1" applyAlignment="1">
      <alignment horizontal="center" vertical="center"/>
    </xf>
    <xf numFmtId="0" fontId="45" fillId="18" borderId="38" xfId="0" applyNumberFormat="1" applyFont="1" applyFill="1" applyBorder="1" applyAlignment="1">
      <alignment horizontal="center" vertical="center"/>
    </xf>
    <xf numFmtId="1" fontId="84" fillId="18" borderId="120" xfId="0" applyNumberFormat="1" applyFont="1" applyFill="1" applyBorder="1" applyAlignment="1">
      <alignment horizontal="center" vertical="center" wrapText="1"/>
    </xf>
    <xf numFmtId="0" fontId="45" fillId="18" borderId="39" xfId="0" applyFont="1" applyFill="1" applyBorder="1" applyAlignment="1">
      <alignment horizontal="center" vertical="center"/>
    </xf>
    <xf numFmtId="0" fontId="45" fillId="20" borderId="39" xfId="0" applyFont="1" applyFill="1" applyBorder="1" applyAlignment="1">
      <alignment horizontal="center" vertical="center"/>
    </xf>
    <xf numFmtId="0" fontId="18" fillId="9" borderId="176" xfId="0" applyNumberFormat="1" applyFont="1" applyFill="1" applyBorder="1" applyAlignment="1">
      <alignment horizontal="center" vertical="center"/>
    </xf>
    <xf numFmtId="0" fontId="19" fillId="0" borderId="176" xfId="0" applyFont="1" applyBorder="1" applyAlignment="1">
      <alignment vertical="center"/>
    </xf>
    <xf numFmtId="0" fontId="84" fillId="18" borderId="176" xfId="0" applyNumberFormat="1" applyFont="1" applyFill="1" applyBorder="1" applyAlignment="1">
      <alignment horizontal="center" vertical="center" wrapText="1"/>
    </xf>
    <xf numFmtId="1" fontId="84" fillId="18" borderId="176" xfId="0" applyNumberFormat="1" applyFont="1" applyFill="1" applyBorder="1" applyAlignment="1">
      <alignment horizontal="center" vertical="center" wrapText="1"/>
    </xf>
    <xf numFmtId="1" fontId="18" fillId="18" borderId="176" xfId="0" applyNumberFormat="1" applyFont="1" applyFill="1" applyBorder="1" applyAlignment="1">
      <alignment horizontal="center" vertical="center"/>
    </xf>
    <xf numFmtId="20" fontId="18" fillId="18" borderId="176" xfId="0" applyNumberFormat="1" applyFont="1" applyFill="1" applyBorder="1" applyAlignment="1">
      <alignment horizontal="center" vertical="center" wrapText="1"/>
    </xf>
    <xf numFmtId="49" fontId="84" fillId="18" borderId="176" xfId="0" applyNumberFormat="1" applyFont="1" applyFill="1" applyBorder="1" applyAlignment="1">
      <alignment horizontal="center" vertical="center" wrapText="1"/>
    </xf>
    <xf numFmtId="0" fontId="18" fillId="9" borderId="140" xfId="0" applyNumberFormat="1" applyFont="1" applyFill="1" applyBorder="1" applyAlignment="1">
      <alignment horizontal="center" vertical="center"/>
    </xf>
    <xf numFmtId="0" fontId="19" fillId="0" borderId="15" xfId="0" applyFont="1" applyBorder="1" applyAlignment="1">
      <alignment vertical="center"/>
    </xf>
    <xf numFmtId="0" fontId="19" fillId="0" borderId="58" xfId="0" applyFont="1" applyBorder="1" applyAlignment="1">
      <alignment vertical="center"/>
    </xf>
    <xf numFmtId="0" fontId="18" fillId="9" borderId="176" xfId="0" applyNumberFormat="1" applyFont="1" applyFill="1" applyBorder="1" applyAlignment="1">
      <alignment horizontal="right" vertical="center"/>
    </xf>
    <xf numFmtId="0" fontId="19" fillId="0" borderId="176" xfId="0" applyFont="1" applyBorder="1" applyAlignment="1">
      <alignment horizontal="right" vertical="center"/>
    </xf>
    <xf numFmtId="0" fontId="19" fillId="0" borderId="185" xfId="0" applyFont="1" applyBorder="1" applyAlignment="1">
      <alignment horizontal="right" vertical="center"/>
    </xf>
    <xf numFmtId="0" fontId="18" fillId="9" borderId="11" xfId="0" applyNumberFormat="1" applyFont="1" applyFill="1" applyBorder="1" applyAlignment="1">
      <alignment horizontal="right" vertical="center"/>
    </xf>
    <xf numFmtId="0" fontId="19" fillId="0" borderId="11" xfId="0" applyFont="1" applyBorder="1" applyAlignment="1">
      <alignment horizontal="right" vertical="center"/>
    </xf>
    <xf numFmtId="0" fontId="19" fillId="0" borderId="136" xfId="0" applyFont="1" applyBorder="1" applyAlignment="1">
      <alignment horizontal="right" vertical="center"/>
    </xf>
    <xf numFmtId="0" fontId="19" fillId="0" borderId="29" xfId="0" applyFont="1" applyBorder="1" applyAlignment="1">
      <alignment horizontal="right" vertical="center"/>
    </xf>
    <xf numFmtId="0" fontId="17" fillId="9" borderId="15" xfId="0" applyNumberFormat="1" applyFont="1" applyFill="1" applyBorder="1" applyAlignment="1">
      <alignment horizontal="center"/>
    </xf>
    <xf numFmtId="2" fontId="15" fillId="0" borderId="27" xfId="0" applyNumberFormat="1" applyFont="1" applyBorder="1" applyAlignment="1">
      <alignment horizontal="center" vertical="top" wrapText="1"/>
    </xf>
    <xf numFmtId="0" fontId="15" fillId="0" borderId="27" xfId="0" applyNumberFormat="1" applyFont="1" applyBorder="1" applyAlignment="1">
      <alignment horizontal="center" vertical="top" wrapText="1"/>
    </xf>
    <xf numFmtId="0" fontId="15" fillId="0" borderId="10" xfId="0" applyNumberFormat="1" applyFont="1" applyBorder="1" applyAlignment="1">
      <alignment horizontal="center" vertical="top" wrapText="1"/>
    </xf>
  </cellXfs>
  <cellStyles count="60439">
    <cellStyle name="20 % - Accent1 10" xfId="7974"/>
    <cellStyle name="20 % - Accent1 10 2" xfId="23481"/>
    <cellStyle name="20 % - Accent1 10 3" xfId="34038"/>
    <cellStyle name="20 % - Accent1 10 4" xfId="44593"/>
    <cellStyle name="20 % - Accent1 10 5" xfId="55157"/>
    <cellStyle name="20 % - Accent1 11" xfId="2690"/>
    <cellStyle name="20 % - Accent1 12" xfId="13273"/>
    <cellStyle name="20 % - Accent1 13" xfId="18198"/>
    <cellStyle name="20 % - Accent1 14" xfId="28767"/>
    <cellStyle name="20 % - Accent1 15" xfId="39322"/>
    <cellStyle name="20 % - Accent1 16" xfId="49875"/>
    <cellStyle name="20 % - Accent1 2" xfId="31"/>
    <cellStyle name="20 % - Accent1 2 10" xfId="2714"/>
    <cellStyle name="20 % - Accent1 2 11" xfId="13350"/>
    <cellStyle name="20 % - Accent1 2 12" xfId="18279"/>
    <cellStyle name="20 % - Accent1 2 13" xfId="28788"/>
    <cellStyle name="20 % - Accent1 2 14" xfId="39343"/>
    <cellStyle name="20 % - Accent1 2 15" xfId="49956"/>
    <cellStyle name="20 % - Accent1 2 2" xfId="210"/>
    <cellStyle name="20 % - Accent1 2 2 10" xfId="13437"/>
    <cellStyle name="20 % - Accent1 2 2 11" xfId="18367"/>
    <cellStyle name="20 % - Accent1 2 2 12" xfId="28929"/>
    <cellStyle name="20 % - Accent1 2 2 13" xfId="39484"/>
    <cellStyle name="20 % - Accent1 2 2 14" xfId="50044"/>
    <cellStyle name="20 % - Accent1 2 2 2" xfId="390"/>
    <cellStyle name="20 % - Accent1 2 2 2 10" xfId="29105"/>
    <cellStyle name="20 % - Accent1 2 2 2 11" xfId="39660"/>
    <cellStyle name="20 % - Accent1 2 2 2 12" xfId="50220"/>
    <cellStyle name="20 % - Accent1 2 2 2 2" xfId="743"/>
    <cellStyle name="20 % - Accent1 2 2 2 2 10" xfId="50572"/>
    <cellStyle name="20 % - Accent1 2 2 2 2 2" xfId="1975"/>
    <cellStyle name="20 % - Accent1 2 2 2 2 2 2" xfId="7261"/>
    <cellStyle name="20 % - Accent1 2 2 2 2 2 2 2" xfId="12542"/>
    <cellStyle name="20 % - Accent1 2 2 2 2 2 2 2 2" xfId="28048"/>
    <cellStyle name="20 % - Accent1 2 2 2 2 2 2 2 3" xfId="38605"/>
    <cellStyle name="20 % - Accent1 2 2 2 2 2 2 2 4" xfId="49160"/>
    <cellStyle name="20 % - Accent1 2 2 2 2 2 2 2 5" xfId="59724"/>
    <cellStyle name="20 % - Accent1 2 2 2 2 2 2 3" xfId="17661"/>
    <cellStyle name="20 % - Accent1 2 2 2 2 2 2 4" xfId="22768"/>
    <cellStyle name="20 % - Accent1 2 2 2 2 2 2 5" xfId="33325"/>
    <cellStyle name="20 % - Accent1 2 2 2 2 2 2 6" xfId="43880"/>
    <cellStyle name="20 % - Accent1 2 2 2 2 2 2 7" xfId="54444"/>
    <cellStyle name="20 % - Accent1 2 2 2 2 2 3" xfId="9901"/>
    <cellStyle name="20 % - Accent1 2 2 2 2 2 3 2" xfId="25408"/>
    <cellStyle name="20 % - Accent1 2 2 2 2 2 3 3" xfId="35965"/>
    <cellStyle name="20 % - Accent1 2 2 2 2 2 3 4" xfId="46520"/>
    <cellStyle name="20 % - Accent1 2 2 2 2 2 3 5" xfId="57084"/>
    <cellStyle name="20 % - Accent1 2 2 2 2 2 4" xfId="4619"/>
    <cellStyle name="20 % - Accent1 2 2 2 2 2 5" xfId="15197"/>
    <cellStyle name="20 % - Accent1 2 2 2 2 2 6" xfId="20128"/>
    <cellStyle name="20 % - Accent1 2 2 2 2 2 7" xfId="30685"/>
    <cellStyle name="20 % - Accent1 2 2 2 2 2 8" xfId="41240"/>
    <cellStyle name="20 % - Accent1 2 2 2 2 2 9" xfId="51804"/>
    <cellStyle name="20 % - Accent1 2 2 2 2 3" xfId="6029"/>
    <cellStyle name="20 % - Accent1 2 2 2 2 3 2" xfId="11310"/>
    <cellStyle name="20 % - Accent1 2 2 2 2 3 2 2" xfId="26816"/>
    <cellStyle name="20 % - Accent1 2 2 2 2 3 2 3" xfId="37373"/>
    <cellStyle name="20 % - Accent1 2 2 2 2 3 2 4" xfId="47928"/>
    <cellStyle name="20 % - Accent1 2 2 2 2 3 2 5" xfId="58492"/>
    <cellStyle name="20 % - Accent1 2 2 2 2 3 3" xfId="16429"/>
    <cellStyle name="20 % - Accent1 2 2 2 2 3 4" xfId="21536"/>
    <cellStyle name="20 % - Accent1 2 2 2 2 3 5" xfId="32093"/>
    <cellStyle name="20 % - Accent1 2 2 2 2 3 6" xfId="42648"/>
    <cellStyle name="20 % - Accent1 2 2 2 2 3 7" xfId="53212"/>
    <cellStyle name="20 % - Accent1 2 2 2 2 4" xfId="8669"/>
    <cellStyle name="20 % - Accent1 2 2 2 2 4 2" xfId="24176"/>
    <cellStyle name="20 % - Accent1 2 2 2 2 4 3" xfId="34733"/>
    <cellStyle name="20 % - Accent1 2 2 2 2 4 4" xfId="45288"/>
    <cellStyle name="20 % - Accent1 2 2 2 2 4 5" xfId="55852"/>
    <cellStyle name="20 % - Accent1 2 2 2 2 5" xfId="3387"/>
    <cellStyle name="20 % - Accent1 2 2 2 2 6" xfId="13965"/>
    <cellStyle name="20 % - Accent1 2 2 2 2 7" xfId="18896"/>
    <cellStyle name="20 % - Accent1 2 2 2 2 8" xfId="29453"/>
    <cellStyle name="20 % - Accent1 2 2 2 2 9" xfId="40008"/>
    <cellStyle name="20 % - Accent1 2 2 2 3" xfId="1095"/>
    <cellStyle name="20 % - Accent1 2 2 2 3 10" xfId="50924"/>
    <cellStyle name="20 % - Accent1 2 2 2 3 2" xfId="2327"/>
    <cellStyle name="20 % - Accent1 2 2 2 3 2 2" xfId="7613"/>
    <cellStyle name="20 % - Accent1 2 2 2 3 2 2 2" xfId="12894"/>
    <cellStyle name="20 % - Accent1 2 2 2 3 2 2 2 2" xfId="28400"/>
    <cellStyle name="20 % - Accent1 2 2 2 3 2 2 2 3" xfId="38957"/>
    <cellStyle name="20 % - Accent1 2 2 2 3 2 2 2 4" xfId="49512"/>
    <cellStyle name="20 % - Accent1 2 2 2 3 2 2 2 5" xfId="60076"/>
    <cellStyle name="20 % - Accent1 2 2 2 3 2 2 3" xfId="18013"/>
    <cellStyle name="20 % - Accent1 2 2 2 3 2 2 4" xfId="23120"/>
    <cellStyle name="20 % - Accent1 2 2 2 3 2 2 5" xfId="33677"/>
    <cellStyle name="20 % - Accent1 2 2 2 3 2 2 6" xfId="44232"/>
    <cellStyle name="20 % - Accent1 2 2 2 3 2 2 7" xfId="54796"/>
    <cellStyle name="20 % - Accent1 2 2 2 3 2 3" xfId="10253"/>
    <cellStyle name="20 % - Accent1 2 2 2 3 2 3 2" xfId="25760"/>
    <cellStyle name="20 % - Accent1 2 2 2 3 2 3 3" xfId="36317"/>
    <cellStyle name="20 % - Accent1 2 2 2 3 2 3 4" xfId="46872"/>
    <cellStyle name="20 % - Accent1 2 2 2 3 2 3 5" xfId="57436"/>
    <cellStyle name="20 % - Accent1 2 2 2 3 2 4" xfId="4971"/>
    <cellStyle name="20 % - Accent1 2 2 2 3 2 5" xfId="15549"/>
    <cellStyle name="20 % - Accent1 2 2 2 3 2 6" xfId="20480"/>
    <cellStyle name="20 % - Accent1 2 2 2 3 2 7" xfId="31037"/>
    <cellStyle name="20 % - Accent1 2 2 2 3 2 8" xfId="41592"/>
    <cellStyle name="20 % - Accent1 2 2 2 3 2 9" xfId="52156"/>
    <cellStyle name="20 % - Accent1 2 2 2 3 3" xfId="6381"/>
    <cellStyle name="20 % - Accent1 2 2 2 3 3 2" xfId="11662"/>
    <cellStyle name="20 % - Accent1 2 2 2 3 3 2 2" xfId="27168"/>
    <cellStyle name="20 % - Accent1 2 2 2 3 3 2 3" xfId="37725"/>
    <cellStyle name="20 % - Accent1 2 2 2 3 3 2 4" xfId="48280"/>
    <cellStyle name="20 % - Accent1 2 2 2 3 3 2 5" xfId="58844"/>
    <cellStyle name="20 % - Accent1 2 2 2 3 3 3" xfId="16781"/>
    <cellStyle name="20 % - Accent1 2 2 2 3 3 4" xfId="21888"/>
    <cellStyle name="20 % - Accent1 2 2 2 3 3 5" xfId="32445"/>
    <cellStyle name="20 % - Accent1 2 2 2 3 3 6" xfId="43000"/>
    <cellStyle name="20 % - Accent1 2 2 2 3 3 7" xfId="53564"/>
    <cellStyle name="20 % - Accent1 2 2 2 3 4" xfId="9021"/>
    <cellStyle name="20 % - Accent1 2 2 2 3 4 2" xfId="24528"/>
    <cellStyle name="20 % - Accent1 2 2 2 3 4 3" xfId="35085"/>
    <cellStyle name="20 % - Accent1 2 2 2 3 4 4" xfId="45640"/>
    <cellStyle name="20 % - Accent1 2 2 2 3 4 5" xfId="56204"/>
    <cellStyle name="20 % - Accent1 2 2 2 3 5" xfId="3739"/>
    <cellStyle name="20 % - Accent1 2 2 2 3 6" xfId="14317"/>
    <cellStyle name="20 % - Accent1 2 2 2 3 7" xfId="19248"/>
    <cellStyle name="20 % - Accent1 2 2 2 3 8" xfId="29805"/>
    <cellStyle name="20 % - Accent1 2 2 2 3 9" xfId="40360"/>
    <cellStyle name="20 % - Accent1 2 2 2 4" xfId="1623"/>
    <cellStyle name="20 % - Accent1 2 2 2 4 2" xfId="6909"/>
    <cellStyle name="20 % - Accent1 2 2 2 4 2 2" xfId="12190"/>
    <cellStyle name="20 % - Accent1 2 2 2 4 2 2 2" xfId="27696"/>
    <cellStyle name="20 % - Accent1 2 2 2 4 2 2 3" xfId="38253"/>
    <cellStyle name="20 % - Accent1 2 2 2 4 2 2 4" xfId="48808"/>
    <cellStyle name="20 % - Accent1 2 2 2 4 2 2 5" xfId="59372"/>
    <cellStyle name="20 % - Accent1 2 2 2 4 2 3" xfId="17309"/>
    <cellStyle name="20 % - Accent1 2 2 2 4 2 4" xfId="22416"/>
    <cellStyle name="20 % - Accent1 2 2 2 4 2 5" xfId="32973"/>
    <cellStyle name="20 % - Accent1 2 2 2 4 2 6" xfId="43528"/>
    <cellStyle name="20 % - Accent1 2 2 2 4 2 7" xfId="54092"/>
    <cellStyle name="20 % - Accent1 2 2 2 4 3" xfId="9549"/>
    <cellStyle name="20 % - Accent1 2 2 2 4 3 2" xfId="25056"/>
    <cellStyle name="20 % - Accent1 2 2 2 4 3 3" xfId="35613"/>
    <cellStyle name="20 % - Accent1 2 2 2 4 3 4" xfId="46168"/>
    <cellStyle name="20 % - Accent1 2 2 2 4 3 5" xfId="56732"/>
    <cellStyle name="20 % - Accent1 2 2 2 4 4" xfId="4267"/>
    <cellStyle name="20 % - Accent1 2 2 2 4 5" xfId="14845"/>
    <cellStyle name="20 % - Accent1 2 2 2 4 6" xfId="19776"/>
    <cellStyle name="20 % - Accent1 2 2 2 4 7" xfId="30333"/>
    <cellStyle name="20 % - Accent1 2 2 2 4 8" xfId="40888"/>
    <cellStyle name="20 % - Accent1 2 2 2 4 9" xfId="51452"/>
    <cellStyle name="20 % - Accent1 2 2 2 5" xfId="5676"/>
    <cellStyle name="20 % - Accent1 2 2 2 5 2" xfId="10958"/>
    <cellStyle name="20 % - Accent1 2 2 2 5 2 2" xfId="26464"/>
    <cellStyle name="20 % - Accent1 2 2 2 5 2 3" xfId="37021"/>
    <cellStyle name="20 % - Accent1 2 2 2 5 2 4" xfId="47576"/>
    <cellStyle name="20 % - Accent1 2 2 2 5 2 5" xfId="58140"/>
    <cellStyle name="20 % - Accent1 2 2 2 5 3" xfId="16077"/>
    <cellStyle name="20 % - Accent1 2 2 2 5 4" xfId="21184"/>
    <cellStyle name="20 % - Accent1 2 2 2 5 5" xfId="31741"/>
    <cellStyle name="20 % - Accent1 2 2 2 5 6" xfId="42296"/>
    <cellStyle name="20 % - Accent1 2 2 2 5 7" xfId="52860"/>
    <cellStyle name="20 % - Accent1 2 2 2 6" xfId="8317"/>
    <cellStyle name="20 % - Accent1 2 2 2 6 2" xfId="23824"/>
    <cellStyle name="20 % - Accent1 2 2 2 6 3" xfId="34381"/>
    <cellStyle name="20 % - Accent1 2 2 2 6 4" xfId="44936"/>
    <cellStyle name="20 % - Accent1 2 2 2 6 5" xfId="55500"/>
    <cellStyle name="20 % - Accent1 2 2 2 7" xfId="3039"/>
    <cellStyle name="20 % - Accent1 2 2 2 8" xfId="13613"/>
    <cellStyle name="20 % - Accent1 2 2 2 9" xfId="18544"/>
    <cellStyle name="20 % - Accent1 2 2 3" xfId="566"/>
    <cellStyle name="20 % - Accent1 2 2 3 10" xfId="39832"/>
    <cellStyle name="20 % - Accent1 2 2 3 11" xfId="50396"/>
    <cellStyle name="20 % - Accent1 2 2 3 2" xfId="1271"/>
    <cellStyle name="20 % - Accent1 2 2 3 2 10" xfId="51100"/>
    <cellStyle name="20 % - Accent1 2 2 3 2 2" xfId="2503"/>
    <cellStyle name="20 % - Accent1 2 2 3 2 2 2" xfId="7789"/>
    <cellStyle name="20 % - Accent1 2 2 3 2 2 2 2" xfId="13070"/>
    <cellStyle name="20 % - Accent1 2 2 3 2 2 2 2 2" xfId="28576"/>
    <cellStyle name="20 % - Accent1 2 2 3 2 2 2 2 3" xfId="39133"/>
    <cellStyle name="20 % - Accent1 2 2 3 2 2 2 2 4" xfId="49688"/>
    <cellStyle name="20 % - Accent1 2 2 3 2 2 2 2 5" xfId="60252"/>
    <cellStyle name="20 % - Accent1 2 2 3 2 2 2 3" xfId="18189"/>
    <cellStyle name="20 % - Accent1 2 2 3 2 2 2 4" xfId="23296"/>
    <cellStyle name="20 % - Accent1 2 2 3 2 2 2 5" xfId="33853"/>
    <cellStyle name="20 % - Accent1 2 2 3 2 2 2 6" xfId="44408"/>
    <cellStyle name="20 % - Accent1 2 2 3 2 2 2 7" xfId="54972"/>
    <cellStyle name="20 % - Accent1 2 2 3 2 2 3" xfId="10429"/>
    <cellStyle name="20 % - Accent1 2 2 3 2 2 3 2" xfId="25936"/>
    <cellStyle name="20 % - Accent1 2 2 3 2 2 3 3" xfId="36493"/>
    <cellStyle name="20 % - Accent1 2 2 3 2 2 3 4" xfId="47048"/>
    <cellStyle name="20 % - Accent1 2 2 3 2 2 3 5" xfId="57612"/>
    <cellStyle name="20 % - Accent1 2 2 3 2 2 4" xfId="5147"/>
    <cellStyle name="20 % - Accent1 2 2 3 2 2 5" xfId="15725"/>
    <cellStyle name="20 % - Accent1 2 2 3 2 2 6" xfId="20656"/>
    <cellStyle name="20 % - Accent1 2 2 3 2 2 7" xfId="31213"/>
    <cellStyle name="20 % - Accent1 2 2 3 2 2 8" xfId="41768"/>
    <cellStyle name="20 % - Accent1 2 2 3 2 2 9" xfId="52332"/>
    <cellStyle name="20 % - Accent1 2 2 3 2 3" xfId="6557"/>
    <cellStyle name="20 % - Accent1 2 2 3 2 3 2" xfId="11838"/>
    <cellStyle name="20 % - Accent1 2 2 3 2 3 2 2" xfId="27344"/>
    <cellStyle name="20 % - Accent1 2 2 3 2 3 2 3" xfId="37901"/>
    <cellStyle name="20 % - Accent1 2 2 3 2 3 2 4" xfId="48456"/>
    <cellStyle name="20 % - Accent1 2 2 3 2 3 2 5" xfId="59020"/>
    <cellStyle name="20 % - Accent1 2 2 3 2 3 3" xfId="16957"/>
    <cellStyle name="20 % - Accent1 2 2 3 2 3 4" xfId="22064"/>
    <cellStyle name="20 % - Accent1 2 2 3 2 3 5" xfId="32621"/>
    <cellStyle name="20 % - Accent1 2 2 3 2 3 6" xfId="43176"/>
    <cellStyle name="20 % - Accent1 2 2 3 2 3 7" xfId="53740"/>
    <cellStyle name="20 % - Accent1 2 2 3 2 4" xfId="9197"/>
    <cellStyle name="20 % - Accent1 2 2 3 2 4 2" xfId="24704"/>
    <cellStyle name="20 % - Accent1 2 2 3 2 4 3" xfId="35261"/>
    <cellStyle name="20 % - Accent1 2 2 3 2 4 4" xfId="45816"/>
    <cellStyle name="20 % - Accent1 2 2 3 2 4 5" xfId="56380"/>
    <cellStyle name="20 % - Accent1 2 2 3 2 5" xfId="3915"/>
    <cellStyle name="20 % - Accent1 2 2 3 2 6" xfId="14493"/>
    <cellStyle name="20 % - Accent1 2 2 3 2 7" xfId="19424"/>
    <cellStyle name="20 % - Accent1 2 2 3 2 8" xfId="29981"/>
    <cellStyle name="20 % - Accent1 2 2 3 2 9" xfId="40536"/>
    <cellStyle name="20 % - Accent1 2 2 3 3" xfId="1799"/>
    <cellStyle name="20 % - Accent1 2 2 3 3 2" xfId="7085"/>
    <cellStyle name="20 % - Accent1 2 2 3 3 2 2" xfId="12366"/>
    <cellStyle name="20 % - Accent1 2 2 3 3 2 2 2" xfId="27872"/>
    <cellStyle name="20 % - Accent1 2 2 3 3 2 2 3" xfId="38429"/>
    <cellStyle name="20 % - Accent1 2 2 3 3 2 2 4" xfId="48984"/>
    <cellStyle name="20 % - Accent1 2 2 3 3 2 2 5" xfId="59548"/>
    <cellStyle name="20 % - Accent1 2 2 3 3 2 3" xfId="17485"/>
    <cellStyle name="20 % - Accent1 2 2 3 3 2 4" xfId="22592"/>
    <cellStyle name="20 % - Accent1 2 2 3 3 2 5" xfId="33149"/>
    <cellStyle name="20 % - Accent1 2 2 3 3 2 6" xfId="43704"/>
    <cellStyle name="20 % - Accent1 2 2 3 3 2 7" xfId="54268"/>
    <cellStyle name="20 % - Accent1 2 2 3 3 3" xfId="9725"/>
    <cellStyle name="20 % - Accent1 2 2 3 3 3 2" xfId="25232"/>
    <cellStyle name="20 % - Accent1 2 2 3 3 3 3" xfId="35789"/>
    <cellStyle name="20 % - Accent1 2 2 3 3 3 4" xfId="46344"/>
    <cellStyle name="20 % - Accent1 2 2 3 3 3 5" xfId="56908"/>
    <cellStyle name="20 % - Accent1 2 2 3 3 4" xfId="4443"/>
    <cellStyle name="20 % - Accent1 2 2 3 3 5" xfId="15021"/>
    <cellStyle name="20 % - Accent1 2 2 3 3 6" xfId="19952"/>
    <cellStyle name="20 % - Accent1 2 2 3 3 7" xfId="30509"/>
    <cellStyle name="20 % - Accent1 2 2 3 3 8" xfId="41064"/>
    <cellStyle name="20 % - Accent1 2 2 3 3 9" xfId="51628"/>
    <cellStyle name="20 % - Accent1 2 2 3 4" xfId="5852"/>
    <cellStyle name="20 % - Accent1 2 2 3 4 2" xfId="11134"/>
    <cellStyle name="20 % - Accent1 2 2 3 4 2 2" xfId="26640"/>
    <cellStyle name="20 % - Accent1 2 2 3 4 2 3" xfId="37197"/>
    <cellStyle name="20 % - Accent1 2 2 3 4 2 4" xfId="47752"/>
    <cellStyle name="20 % - Accent1 2 2 3 4 2 5" xfId="58316"/>
    <cellStyle name="20 % - Accent1 2 2 3 4 3" xfId="16253"/>
    <cellStyle name="20 % - Accent1 2 2 3 4 4" xfId="21360"/>
    <cellStyle name="20 % - Accent1 2 2 3 4 5" xfId="31917"/>
    <cellStyle name="20 % - Accent1 2 2 3 4 6" xfId="42472"/>
    <cellStyle name="20 % - Accent1 2 2 3 4 7" xfId="53036"/>
    <cellStyle name="20 % - Accent1 2 2 3 5" xfId="8493"/>
    <cellStyle name="20 % - Accent1 2 2 3 5 2" xfId="24000"/>
    <cellStyle name="20 % - Accent1 2 2 3 5 3" xfId="34557"/>
    <cellStyle name="20 % - Accent1 2 2 3 5 4" xfId="45112"/>
    <cellStyle name="20 % - Accent1 2 2 3 5 5" xfId="55676"/>
    <cellStyle name="20 % - Accent1 2 2 3 6" xfId="3211"/>
    <cellStyle name="20 % - Accent1 2 2 3 7" xfId="13789"/>
    <cellStyle name="20 % - Accent1 2 2 3 8" xfId="18720"/>
    <cellStyle name="20 % - Accent1 2 2 3 9" xfId="29277"/>
    <cellStyle name="20 % - Accent1 2 2 4" xfId="919"/>
    <cellStyle name="20 % - Accent1 2 2 4 10" xfId="50748"/>
    <cellStyle name="20 % - Accent1 2 2 4 2" xfId="2151"/>
    <cellStyle name="20 % - Accent1 2 2 4 2 2" xfId="7437"/>
    <cellStyle name="20 % - Accent1 2 2 4 2 2 2" xfId="12718"/>
    <cellStyle name="20 % - Accent1 2 2 4 2 2 2 2" xfId="28224"/>
    <cellStyle name="20 % - Accent1 2 2 4 2 2 2 3" xfId="38781"/>
    <cellStyle name="20 % - Accent1 2 2 4 2 2 2 4" xfId="49336"/>
    <cellStyle name="20 % - Accent1 2 2 4 2 2 2 5" xfId="59900"/>
    <cellStyle name="20 % - Accent1 2 2 4 2 2 3" xfId="17837"/>
    <cellStyle name="20 % - Accent1 2 2 4 2 2 4" xfId="22944"/>
    <cellStyle name="20 % - Accent1 2 2 4 2 2 5" xfId="33501"/>
    <cellStyle name="20 % - Accent1 2 2 4 2 2 6" xfId="44056"/>
    <cellStyle name="20 % - Accent1 2 2 4 2 2 7" xfId="54620"/>
    <cellStyle name="20 % - Accent1 2 2 4 2 3" xfId="10077"/>
    <cellStyle name="20 % - Accent1 2 2 4 2 3 2" xfId="25584"/>
    <cellStyle name="20 % - Accent1 2 2 4 2 3 3" xfId="36141"/>
    <cellStyle name="20 % - Accent1 2 2 4 2 3 4" xfId="46696"/>
    <cellStyle name="20 % - Accent1 2 2 4 2 3 5" xfId="57260"/>
    <cellStyle name="20 % - Accent1 2 2 4 2 4" xfId="4795"/>
    <cellStyle name="20 % - Accent1 2 2 4 2 5" xfId="15373"/>
    <cellStyle name="20 % - Accent1 2 2 4 2 6" xfId="20304"/>
    <cellStyle name="20 % - Accent1 2 2 4 2 7" xfId="30861"/>
    <cellStyle name="20 % - Accent1 2 2 4 2 8" xfId="41416"/>
    <cellStyle name="20 % - Accent1 2 2 4 2 9" xfId="51980"/>
    <cellStyle name="20 % - Accent1 2 2 4 3" xfId="6205"/>
    <cellStyle name="20 % - Accent1 2 2 4 3 2" xfId="11486"/>
    <cellStyle name="20 % - Accent1 2 2 4 3 2 2" xfId="26992"/>
    <cellStyle name="20 % - Accent1 2 2 4 3 2 3" xfId="37549"/>
    <cellStyle name="20 % - Accent1 2 2 4 3 2 4" xfId="48104"/>
    <cellStyle name="20 % - Accent1 2 2 4 3 2 5" xfId="58668"/>
    <cellStyle name="20 % - Accent1 2 2 4 3 3" xfId="16605"/>
    <cellStyle name="20 % - Accent1 2 2 4 3 4" xfId="21712"/>
    <cellStyle name="20 % - Accent1 2 2 4 3 5" xfId="32269"/>
    <cellStyle name="20 % - Accent1 2 2 4 3 6" xfId="42824"/>
    <cellStyle name="20 % - Accent1 2 2 4 3 7" xfId="53388"/>
    <cellStyle name="20 % - Accent1 2 2 4 4" xfId="8845"/>
    <cellStyle name="20 % - Accent1 2 2 4 4 2" xfId="24352"/>
    <cellStyle name="20 % - Accent1 2 2 4 4 3" xfId="34909"/>
    <cellStyle name="20 % - Accent1 2 2 4 4 4" xfId="45464"/>
    <cellStyle name="20 % - Accent1 2 2 4 4 5" xfId="56028"/>
    <cellStyle name="20 % - Accent1 2 2 4 5" xfId="3563"/>
    <cellStyle name="20 % - Accent1 2 2 4 6" xfId="14141"/>
    <cellStyle name="20 % - Accent1 2 2 4 7" xfId="19072"/>
    <cellStyle name="20 % - Accent1 2 2 4 8" xfId="29629"/>
    <cellStyle name="20 % - Accent1 2 2 4 9" xfId="40184"/>
    <cellStyle name="20 % - Accent1 2 2 5" xfId="1447"/>
    <cellStyle name="20 % - Accent1 2 2 5 2" xfId="6733"/>
    <cellStyle name="20 % - Accent1 2 2 5 2 2" xfId="12014"/>
    <cellStyle name="20 % - Accent1 2 2 5 2 2 2" xfId="27520"/>
    <cellStyle name="20 % - Accent1 2 2 5 2 2 3" xfId="38077"/>
    <cellStyle name="20 % - Accent1 2 2 5 2 2 4" xfId="48632"/>
    <cellStyle name="20 % - Accent1 2 2 5 2 2 5" xfId="59196"/>
    <cellStyle name="20 % - Accent1 2 2 5 2 3" xfId="17133"/>
    <cellStyle name="20 % - Accent1 2 2 5 2 4" xfId="22240"/>
    <cellStyle name="20 % - Accent1 2 2 5 2 5" xfId="32797"/>
    <cellStyle name="20 % - Accent1 2 2 5 2 6" xfId="43352"/>
    <cellStyle name="20 % - Accent1 2 2 5 2 7" xfId="53916"/>
    <cellStyle name="20 % - Accent1 2 2 5 3" xfId="9373"/>
    <cellStyle name="20 % - Accent1 2 2 5 3 2" xfId="24880"/>
    <cellStyle name="20 % - Accent1 2 2 5 3 3" xfId="35437"/>
    <cellStyle name="20 % - Accent1 2 2 5 3 4" xfId="45992"/>
    <cellStyle name="20 % - Accent1 2 2 5 3 5" xfId="56556"/>
    <cellStyle name="20 % - Accent1 2 2 5 4" xfId="4091"/>
    <cellStyle name="20 % - Accent1 2 2 5 5" xfId="14669"/>
    <cellStyle name="20 % - Accent1 2 2 5 6" xfId="19600"/>
    <cellStyle name="20 % - Accent1 2 2 5 7" xfId="30157"/>
    <cellStyle name="20 % - Accent1 2 2 5 8" xfId="40712"/>
    <cellStyle name="20 % - Accent1 2 2 5 9" xfId="51276"/>
    <cellStyle name="20 % - Accent1 2 2 6" xfId="2679"/>
    <cellStyle name="20 % - Accent1 2 2 6 2" xfId="7965"/>
    <cellStyle name="20 % - Accent1 2 2 6 2 2" xfId="13246"/>
    <cellStyle name="20 % - Accent1 2 2 6 2 2 2" xfId="28752"/>
    <cellStyle name="20 % - Accent1 2 2 6 2 2 3" xfId="39309"/>
    <cellStyle name="20 % - Accent1 2 2 6 2 2 4" xfId="49864"/>
    <cellStyle name="20 % - Accent1 2 2 6 2 2 5" xfId="60428"/>
    <cellStyle name="20 % - Accent1 2 2 6 2 3" xfId="23472"/>
    <cellStyle name="20 % - Accent1 2 2 6 2 4" xfId="34029"/>
    <cellStyle name="20 % - Accent1 2 2 6 2 5" xfId="44584"/>
    <cellStyle name="20 % - Accent1 2 2 6 2 6" xfId="55148"/>
    <cellStyle name="20 % - Accent1 2 2 6 3" xfId="10605"/>
    <cellStyle name="20 % - Accent1 2 2 6 3 2" xfId="26112"/>
    <cellStyle name="20 % - Accent1 2 2 6 3 3" xfId="36669"/>
    <cellStyle name="20 % - Accent1 2 2 6 3 4" xfId="47224"/>
    <cellStyle name="20 % - Accent1 2 2 6 3 5" xfId="57788"/>
    <cellStyle name="20 % - Accent1 2 2 6 4" xfId="5323"/>
    <cellStyle name="20 % - Accent1 2 2 6 5" xfId="15901"/>
    <cellStyle name="20 % - Accent1 2 2 6 6" xfId="20832"/>
    <cellStyle name="20 % - Accent1 2 2 6 7" xfId="31389"/>
    <cellStyle name="20 % - Accent1 2 2 6 8" xfId="41944"/>
    <cellStyle name="20 % - Accent1 2 2 6 9" xfId="52508"/>
    <cellStyle name="20 % - Accent1 2 2 7" xfId="5500"/>
    <cellStyle name="20 % - Accent1 2 2 7 2" xfId="10782"/>
    <cellStyle name="20 % - Accent1 2 2 7 2 2" xfId="26288"/>
    <cellStyle name="20 % - Accent1 2 2 7 2 3" xfId="36845"/>
    <cellStyle name="20 % - Accent1 2 2 7 2 4" xfId="47400"/>
    <cellStyle name="20 % - Accent1 2 2 7 2 5" xfId="57964"/>
    <cellStyle name="20 % - Accent1 2 2 7 3" xfId="21008"/>
    <cellStyle name="20 % - Accent1 2 2 7 4" xfId="31565"/>
    <cellStyle name="20 % - Accent1 2 2 7 5" xfId="42120"/>
    <cellStyle name="20 % - Accent1 2 2 7 6" xfId="52684"/>
    <cellStyle name="20 % - Accent1 2 2 8" xfId="8141"/>
    <cellStyle name="20 % - Accent1 2 2 8 2" xfId="23648"/>
    <cellStyle name="20 % - Accent1 2 2 8 3" xfId="34205"/>
    <cellStyle name="20 % - Accent1 2 2 8 4" xfId="44760"/>
    <cellStyle name="20 % - Accent1 2 2 8 5" xfId="55324"/>
    <cellStyle name="20 % - Accent1 2 2 9" xfId="2856"/>
    <cellStyle name="20 % - Accent1 2 3" xfId="303"/>
    <cellStyle name="20 % - Accent1 2 3 10" xfId="29018"/>
    <cellStyle name="20 % - Accent1 2 3 11" xfId="39573"/>
    <cellStyle name="20 % - Accent1 2 3 12" xfId="50133"/>
    <cellStyle name="20 % - Accent1 2 3 2" xfId="656"/>
    <cellStyle name="20 % - Accent1 2 3 2 10" xfId="50485"/>
    <cellStyle name="20 % - Accent1 2 3 2 2" xfId="1888"/>
    <cellStyle name="20 % - Accent1 2 3 2 2 2" xfId="7174"/>
    <cellStyle name="20 % - Accent1 2 3 2 2 2 2" xfId="12455"/>
    <cellStyle name="20 % - Accent1 2 3 2 2 2 2 2" xfId="27961"/>
    <cellStyle name="20 % - Accent1 2 3 2 2 2 2 3" xfId="38518"/>
    <cellStyle name="20 % - Accent1 2 3 2 2 2 2 4" xfId="49073"/>
    <cellStyle name="20 % - Accent1 2 3 2 2 2 2 5" xfId="59637"/>
    <cellStyle name="20 % - Accent1 2 3 2 2 2 3" xfId="17574"/>
    <cellStyle name="20 % - Accent1 2 3 2 2 2 4" xfId="22681"/>
    <cellStyle name="20 % - Accent1 2 3 2 2 2 5" xfId="33238"/>
    <cellStyle name="20 % - Accent1 2 3 2 2 2 6" xfId="43793"/>
    <cellStyle name="20 % - Accent1 2 3 2 2 2 7" xfId="54357"/>
    <cellStyle name="20 % - Accent1 2 3 2 2 3" xfId="9814"/>
    <cellStyle name="20 % - Accent1 2 3 2 2 3 2" xfId="25321"/>
    <cellStyle name="20 % - Accent1 2 3 2 2 3 3" xfId="35878"/>
    <cellStyle name="20 % - Accent1 2 3 2 2 3 4" xfId="46433"/>
    <cellStyle name="20 % - Accent1 2 3 2 2 3 5" xfId="56997"/>
    <cellStyle name="20 % - Accent1 2 3 2 2 4" xfId="4532"/>
    <cellStyle name="20 % - Accent1 2 3 2 2 5" xfId="15110"/>
    <cellStyle name="20 % - Accent1 2 3 2 2 6" xfId="20041"/>
    <cellStyle name="20 % - Accent1 2 3 2 2 7" xfId="30598"/>
    <cellStyle name="20 % - Accent1 2 3 2 2 8" xfId="41153"/>
    <cellStyle name="20 % - Accent1 2 3 2 2 9" xfId="51717"/>
    <cellStyle name="20 % - Accent1 2 3 2 3" xfId="5942"/>
    <cellStyle name="20 % - Accent1 2 3 2 3 2" xfId="11223"/>
    <cellStyle name="20 % - Accent1 2 3 2 3 2 2" xfId="26729"/>
    <cellStyle name="20 % - Accent1 2 3 2 3 2 3" xfId="37286"/>
    <cellStyle name="20 % - Accent1 2 3 2 3 2 4" xfId="47841"/>
    <cellStyle name="20 % - Accent1 2 3 2 3 2 5" xfId="58405"/>
    <cellStyle name="20 % - Accent1 2 3 2 3 3" xfId="16342"/>
    <cellStyle name="20 % - Accent1 2 3 2 3 4" xfId="21449"/>
    <cellStyle name="20 % - Accent1 2 3 2 3 5" xfId="32006"/>
    <cellStyle name="20 % - Accent1 2 3 2 3 6" xfId="42561"/>
    <cellStyle name="20 % - Accent1 2 3 2 3 7" xfId="53125"/>
    <cellStyle name="20 % - Accent1 2 3 2 4" xfId="8582"/>
    <cellStyle name="20 % - Accent1 2 3 2 4 2" xfId="24089"/>
    <cellStyle name="20 % - Accent1 2 3 2 4 3" xfId="34646"/>
    <cellStyle name="20 % - Accent1 2 3 2 4 4" xfId="45201"/>
    <cellStyle name="20 % - Accent1 2 3 2 4 5" xfId="55765"/>
    <cellStyle name="20 % - Accent1 2 3 2 5" xfId="3300"/>
    <cellStyle name="20 % - Accent1 2 3 2 6" xfId="13878"/>
    <cellStyle name="20 % - Accent1 2 3 2 7" xfId="18809"/>
    <cellStyle name="20 % - Accent1 2 3 2 8" xfId="29366"/>
    <cellStyle name="20 % - Accent1 2 3 2 9" xfId="39921"/>
    <cellStyle name="20 % - Accent1 2 3 3" xfId="1008"/>
    <cellStyle name="20 % - Accent1 2 3 3 10" xfId="50837"/>
    <cellStyle name="20 % - Accent1 2 3 3 2" xfId="2240"/>
    <cellStyle name="20 % - Accent1 2 3 3 2 2" xfId="7526"/>
    <cellStyle name="20 % - Accent1 2 3 3 2 2 2" xfId="12807"/>
    <cellStyle name="20 % - Accent1 2 3 3 2 2 2 2" xfId="28313"/>
    <cellStyle name="20 % - Accent1 2 3 3 2 2 2 3" xfId="38870"/>
    <cellStyle name="20 % - Accent1 2 3 3 2 2 2 4" xfId="49425"/>
    <cellStyle name="20 % - Accent1 2 3 3 2 2 2 5" xfId="59989"/>
    <cellStyle name="20 % - Accent1 2 3 3 2 2 3" xfId="17926"/>
    <cellStyle name="20 % - Accent1 2 3 3 2 2 4" xfId="23033"/>
    <cellStyle name="20 % - Accent1 2 3 3 2 2 5" xfId="33590"/>
    <cellStyle name="20 % - Accent1 2 3 3 2 2 6" xfId="44145"/>
    <cellStyle name="20 % - Accent1 2 3 3 2 2 7" xfId="54709"/>
    <cellStyle name="20 % - Accent1 2 3 3 2 3" xfId="10166"/>
    <cellStyle name="20 % - Accent1 2 3 3 2 3 2" xfId="25673"/>
    <cellStyle name="20 % - Accent1 2 3 3 2 3 3" xfId="36230"/>
    <cellStyle name="20 % - Accent1 2 3 3 2 3 4" xfId="46785"/>
    <cellStyle name="20 % - Accent1 2 3 3 2 3 5" xfId="57349"/>
    <cellStyle name="20 % - Accent1 2 3 3 2 4" xfId="4884"/>
    <cellStyle name="20 % - Accent1 2 3 3 2 5" xfId="15462"/>
    <cellStyle name="20 % - Accent1 2 3 3 2 6" xfId="20393"/>
    <cellStyle name="20 % - Accent1 2 3 3 2 7" xfId="30950"/>
    <cellStyle name="20 % - Accent1 2 3 3 2 8" xfId="41505"/>
    <cellStyle name="20 % - Accent1 2 3 3 2 9" xfId="52069"/>
    <cellStyle name="20 % - Accent1 2 3 3 3" xfId="6294"/>
    <cellStyle name="20 % - Accent1 2 3 3 3 2" xfId="11575"/>
    <cellStyle name="20 % - Accent1 2 3 3 3 2 2" xfId="27081"/>
    <cellStyle name="20 % - Accent1 2 3 3 3 2 3" xfId="37638"/>
    <cellStyle name="20 % - Accent1 2 3 3 3 2 4" xfId="48193"/>
    <cellStyle name="20 % - Accent1 2 3 3 3 2 5" xfId="58757"/>
    <cellStyle name="20 % - Accent1 2 3 3 3 3" xfId="16694"/>
    <cellStyle name="20 % - Accent1 2 3 3 3 4" xfId="21801"/>
    <cellStyle name="20 % - Accent1 2 3 3 3 5" xfId="32358"/>
    <cellStyle name="20 % - Accent1 2 3 3 3 6" xfId="42913"/>
    <cellStyle name="20 % - Accent1 2 3 3 3 7" xfId="53477"/>
    <cellStyle name="20 % - Accent1 2 3 3 4" xfId="8934"/>
    <cellStyle name="20 % - Accent1 2 3 3 4 2" xfId="24441"/>
    <cellStyle name="20 % - Accent1 2 3 3 4 3" xfId="34998"/>
    <cellStyle name="20 % - Accent1 2 3 3 4 4" xfId="45553"/>
    <cellStyle name="20 % - Accent1 2 3 3 4 5" xfId="56117"/>
    <cellStyle name="20 % - Accent1 2 3 3 5" xfId="3652"/>
    <cellStyle name="20 % - Accent1 2 3 3 6" xfId="14230"/>
    <cellStyle name="20 % - Accent1 2 3 3 7" xfId="19161"/>
    <cellStyle name="20 % - Accent1 2 3 3 8" xfId="29718"/>
    <cellStyle name="20 % - Accent1 2 3 3 9" xfId="40273"/>
    <cellStyle name="20 % - Accent1 2 3 4" xfId="1536"/>
    <cellStyle name="20 % - Accent1 2 3 4 2" xfId="6822"/>
    <cellStyle name="20 % - Accent1 2 3 4 2 2" xfId="12103"/>
    <cellStyle name="20 % - Accent1 2 3 4 2 2 2" xfId="27609"/>
    <cellStyle name="20 % - Accent1 2 3 4 2 2 3" xfId="38166"/>
    <cellStyle name="20 % - Accent1 2 3 4 2 2 4" xfId="48721"/>
    <cellStyle name="20 % - Accent1 2 3 4 2 2 5" xfId="59285"/>
    <cellStyle name="20 % - Accent1 2 3 4 2 3" xfId="17222"/>
    <cellStyle name="20 % - Accent1 2 3 4 2 4" xfId="22329"/>
    <cellStyle name="20 % - Accent1 2 3 4 2 5" xfId="32886"/>
    <cellStyle name="20 % - Accent1 2 3 4 2 6" xfId="43441"/>
    <cellStyle name="20 % - Accent1 2 3 4 2 7" xfId="54005"/>
    <cellStyle name="20 % - Accent1 2 3 4 3" xfId="9462"/>
    <cellStyle name="20 % - Accent1 2 3 4 3 2" xfId="24969"/>
    <cellStyle name="20 % - Accent1 2 3 4 3 3" xfId="35526"/>
    <cellStyle name="20 % - Accent1 2 3 4 3 4" xfId="46081"/>
    <cellStyle name="20 % - Accent1 2 3 4 3 5" xfId="56645"/>
    <cellStyle name="20 % - Accent1 2 3 4 4" xfId="4180"/>
    <cellStyle name="20 % - Accent1 2 3 4 5" xfId="14758"/>
    <cellStyle name="20 % - Accent1 2 3 4 6" xfId="19689"/>
    <cellStyle name="20 % - Accent1 2 3 4 7" xfId="30246"/>
    <cellStyle name="20 % - Accent1 2 3 4 8" xfId="40801"/>
    <cellStyle name="20 % - Accent1 2 3 4 9" xfId="51365"/>
    <cellStyle name="20 % - Accent1 2 3 5" xfId="5589"/>
    <cellStyle name="20 % - Accent1 2 3 5 2" xfId="10871"/>
    <cellStyle name="20 % - Accent1 2 3 5 2 2" xfId="26377"/>
    <cellStyle name="20 % - Accent1 2 3 5 2 3" xfId="36934"/>
    <cellStyle name="20 % - Accent1 2 3 5 2 4" xfId="47489"/>
    <cellStyle name="20 % - Accent1 2 3 5 2 5" xfId="58053"/>
    <cellStyle name="20 % - Accent1 2 3 5 3" xfId="15990"/>
    <cellStyle name="20 % - Accent1 2 3 5 4" xfId="21097"/>
    <cellStyle name="20 % - Accent1 2 3 5 5" xfId="31654"/>
    <cellStyle name="20 % - Accent1 2 3 5 6" xfId="42209"/>
    <cellStyle name="20 % - Accent1 2 3 5 7" xfId="52773"/>
    <cellStyle name="20 % - Accent1 2 3 6" xfId="8230"/>
    <cellStyle name="20 % - Accent1 2 3 6 2" xfId="23737"/>
    <cellStyle name="20 % - Accent1 2 3 6 3" xfId="34294"/>
    <cellStyle name="20 % - Accent1 2 3 6 4" xfId="44849"/>
    <cellStyle name="20 % - Accent1 2 3 6 5" xfId="55413"/>
    <cellStyle name="20 % - Accent1 2 3 7" xfId="2952"/>
    <cellStyle name="20 % - Accent1 2 3 8" xfId="13526"/>
    <cellStyle name="20 % - Accent1 2 3 9" xfId="18457"/>
    <cellStyle name="20 % - Accent1 2 4" xfId="479"/>
    <cellStyle name="20 % - Accent1 2 4 10" xfId="39747"/>
    <cellStyle name="20 % - Accent1 2 4 11" xfId="50309"/>
    <cellStyle name="20 % - Accent1 2 4 2" xfId="1184"/>
    <cellStyle name="20 % - Accent1 2 4 2 10" xfId="51013"/>
    <cellStyle name="20 % - Accent1 2 4 2 2" xfId="2416"/>
    <cellStyle name="20 % - Accent1 2 4 2 2 2" xfId="7702"/>
    <cellStyle name="20 % - Accent1 2 4 2 2 2 2" xfId="12983"/>
    <cellStyle name="20 % - Accent1 2 4 2 2 2 2 2" xfId="28489"/>
    <cellStyle name="20 % - Accent1 2 4 2 2 2 2 3" xfId="39046"/>
    <cellStyle name="20 % - Accent1 2 4 2 2 2 2 4" xfId="49601"/>
    <cellStyle name="20 % - Accent1 2 4 2 2 2 2 5" xfId="60165"/>
    <cellStyle name="20 % - Accent1 2 4 2 2 2 3" xfId="18102"/>
    <cellStyle name="20 % - Accent1 2 4 2 2 2 4" xfId="23209"/>
    <cellStyle name="20 % - Accent1 2 4 2 2 2 5" xfId="33766"/>
    <cellStyle name="20 % - Accent1 2 4 2 2 2 6" xfId="44321"/>
    <cellStyle name="20 % - Accent1 2 4 2 2 2 7" xfId="54885"/>
    <cellStyle name="20 % - Accent1 2 4 2 2 3" xfId="10342"/>
    <cellStyle name="20 % - Accent1 2 4 2 2 3 2" xfId="25849"/>
    <cellStyle name="20 % - Accent1 2 4 2 2 3 3" xfId="36406"/>
    <cellStyle name="20 % - Accent1 2 4 2 2 3 4" xfId="46961"/>
    <cellStyle name="20 % - Accent1 2 4 2 2 3 5" xfId="57525"/>
    <cellStyle name="20 % - Accent1 2 4 2 2 4" xfId="5060"/>
    <cellStyle name="20 % - Accent1 2 4 2 2 5" xfId="15638"/>
    <cellStyle name="20 % - Accent1 2 4 2 2 6" xfId="20569"/>
    <cellStyle name="20 % - Accent1 2 4 2 2 7" xfId="31126"/>
    <cellStyle name="20 % - Accent1 2 4 2 2 8" xfId="41681"/>
    <cellStyle name="20 % - Accent1 2 4 2 2 9" xfId="52245"/>
    <cellStyle name="20 % - Accent1 2 4 2 3" xfId="6470"/>
    <cellStyle name="20 % - Accent1 2 4 2 3 2" xfId="11751"/>
    <cellStyle name="20 % - Accent1 2 4 2 3 2 2" xfId="27257"/>
    <cellStyle name="20 % - Accent1 2 4 2 3 2 3" xfId="37814"/>
    <cellStyle name="20 % - Accent1 2 4 2 3 2 4" xfId="48369"/>
    <cellStyle name="20 % - Accent1 2 4 2 3 2 5" xfId="58933"/>
    <cellStyle name="20 % - Accent1 2 4 2 3 3" xfId="16870"/>
    <cellStyle name="20 % - Accent1 2 4 2 3 4" xfId="21977"/>
    <cellStyle name="20 % - Accent1 2 4 2 3 5" xfId="32534"/>
    <cellStyle name="20 % - Accent1 2 4 2 3 6" xfId="43089"/>
    <cellStyle name="20 % - Accent1 2 4 2 3 7" xfId="53653"/>
    <cellStyle name="20 % - Accent1 2 4 2 4" xfId="9110"/>
    <cellStyle name="20 % - Accent1 2 4 2 4 2" xfId="24617"/>
    <cellStyle name="20 % - Accent1 2 4 2 4 3" xfId="35174"/>
    <cellStyle name="20 % - Accent1 2 4 2 4 4" xfId="45729"/>
    <cellStyle name="20 % - Accent1 2 4 2 4 5" xfId="56293"/>
    <cellStyle name="20 % - Accent1 2 4 2 5" xfId="3828"/>
    <cellStyle name="20 % - Accent1 2 4 2 6" xfId="14406"/>
    <cellStyle name="20 % - Accent1 2 4 2 7" xfId="19337"/>
    <cellStyle name="20 % - Accent1 2 4 2 8" xfId="29894"/>
    <cellStyle name="20 % - Accent1 2 4 2 9" xfId="40449"/>
    <cellStyle name="20 % - Accent1 2 4 3" xfId="1712"/>
    <cellStyle name="20 % - Accent1 2 4 3 2" xfId="6998"/>
    <cellStyle name="20 % - Accent1 2 4 3 2 2" xfId="12279"/>
    <cellStyle name="20 % - Accent1 2 4 3 2 2 2" xfId="27785"/>
    <cellStyle name="20 % - Accent1 2 4 3 2 2 3" xfId="38342"/>
    <cellStyle name="20 % - Accent1 2 4 3 2 2 4" xfId="48897"/>
    <cellStyle name="20 % - Accent1 2 4 3 2 2 5" xfId="59461"/>
    <cellStyle name="20 % - Accent1 2 4 3 2 3" xfId="17398"/>
    <cellStyle name="20 % - Accent1 2 4 3 2 4" xfId="22505"/>
    <cellStyle name="20 % - Accent1 2 4 3 2 5" xfId="33062"/>
    <cellStyle name="20 % - Accent1 2 4 3 2 6" xfId="43617"/>
    <cellStyle name="20 % - Accent1 2 4 3 2 7" xfId="54181"/>
    <cellStyle name="20 % - Accent1 2 4 3 3" xfId="9638"/>
    <cellStyle name="20 % - Accent1 2 4 3 3 2" xfId="25145"/>
    <cellStyle name="20 % - Accent1 2 4 3 3 3" xfId="35702"/>
    <cellStyle name="20 % - Accent1 2 4 3 3 4" xfId="46257"/>
    <cellStyle name="20 % - Accent1 2 4 3 3 5" xfId="56821"/>
    <cellStyle name="20 % - Accent1 2 4 3 4" xfId="4356"/>
    <cellStyle name="20 % - Accent1 2 4 3 5" xfId="14934"/>
    <cellStyle name="20 % - Accent1 2 4 3 6" xfId="19865"/>
    <cellStyle name="20 % - Accent1 2 4 3 7" xfId="30422"/>
    <cellStyle name="20 % - Accent1 2 4 3 8" xfId="40977"/>
    <cellStyle name="20 % - Accent1 2 4 3 9" xfId="51541"/>
    <cellStyle name="20 % - Accent1 2 4 4" xfId="5765"/>
    <cellStyle name="20 % - Accent1 2 4 4 2" xfId="11047"/>
    <cellStyle name="20 % - Accent1 2 4 4 2 2" xfId="26553"/>
    <cellStyle name="20 % - Accent1 2 4 4 2 3" xfId="37110"/>
    <cellStyle name="20 % - Accent1 2 4 4 2 4" xfId="47665"/>
    <cellStyle name="20 % - Accent1 2 4 4 2 5" xfId="58229"/>
    <cellStyle name="20 % - Accent1 2 4 4 3" xfId="16166"/>
    <cellStyle name="20 % - Accent1 2 4 4 4" xfId="21273"/>
    <cellStyle name="20 % - Accent1 2 4 4 5" xfId="31830"/>
    <cellStyle name="20 % - Accent1 2 4 4 6" xfId="42385"/>
    <cellStyle name="20 % - Accent1 2 4 4 7" xfId="52949"/>
    <cellStyle name="20 % - Accent1 2 4 5" xfId="8406"/>
    <cellStyle name="20 % - Accent1 2 4 5 2" xfId="23913"/>
    <cellStyle name="20 % - Accent1 2 4 5 3" xfId="34470"/>
    <cellStyle name="20 % - Accent1 2 4 5 4" xfId="45025"/>
    <cellStyle name="20 % - Accent1 2 4 5 5" xfId="55589"/>
    <cellStyle name="20 % - Accent1 2 4 6" xfId="3126"/>
    <cellStyle name="20 % - Accent1 2 4 7" xfId="13702"/>
    <cellStyle name="20 % - Accent1 2 4 8" xfId="18633"/>
    <cellStyle name="20 % - Accent1 2 4 9" xfId="29192"/>
    <cellStyle name="20 % - Accent1 2 5" xfId="832"/>
    <cellStyle name="20 % - Accent1 2 5 10" xfId="50661"/>
    <cellStyle name="20 % - Accent1 2 5 2" xfId="2064"/>
    <cellStyle name="20 % - Accent1 2 5 2 2" xfId="7350"/>
    <cellStyle name="20 % - Accent1 2 5 2 2 2" xfId="12631"/>
    <cellStyle name="20 % - Accent1 2 5 2 2 2 2" xfId="28137"/>
    <cellStyle name="20 % - Accent1 2 5 2 2 2 3" xfId="38694"/>
    <cellStyle name="20 % - Accent1 2 5 2 2 2 4" xfId="49249"/>
    <cellStyle name="20 % - Accent1 2 5 2 2 2 5" xfId="59813"/>
    <cellStyle name="20 % - Accent1 2 5 2 2 3" xfId="17750"/>
    <cellStyle name="20 % - Accent1 2 5 2 2 4" xfId="22857"/>
    <cellStyle name="20 % - Accent1 2 5 2 2 5" xfId="33414"/>
    <cellStyle name="20 % - Accent1 2 5 2 2 6" xfId="43969"/>
    <cellStyle name="20 % - Accent1 2 5 2 2 7" xfId="54533"/>
    <cellStyle name="20 % - Accent1 2 5 2 3" xfId="9990"/>
    <cellStyle name="20 % - Accent1 2 5 2 3 2" xfId="25497"/>
    <cellStyle name="20 % - Accent1 2 5 2 3 3" xfId="36054"/>
    <cellStyle name="20 % - Accent1 2 5 2 3 4" xfId="46609"/>
    <cellStyle name="20 % - Accent1 2 5 2 3 5" xfId="57173"/>
    <cellStyle name="20 % - Accent1 2 5 2 4" xfId="4708"/>
    <cellStyle name="20 % - Accent1 2 5 2 5" xfId="15286"/>
    <cellStyle name="20 % - Accent1 2 5 2 6" xfId="20217"/>
    <cellStyle name="20 % - Accent1 2 5 2 7" xfId="30774"/>
    <cellStyle name="20 % - Accent1 2 5 2 8" xfId="41329"/>
    <cellStyle name="20 % - Accent1 2 5 2 9" xfId="51893"/>
    <cellStyle name="20 % - Accent1 2 5 3" xfId="6118"/>
    <cellStyle name="20 % - Accent1 2 5 3 2" xfId="11399"/>
    <cellStyle name="20 % - Accent1 2 5 3 2 2" xfId="26905"/>
    <cellStyle name="20 % - Accent1 2 5 3 2 3" xfId="37462"/>
    <cellStyle name="20 % - Accent1 2 5 3 2 4" xfId="48017"/>
    <cellStyle name="20 % - Accent1 2 5 3 2 5" xfId="58581"/>
    <cellStyle name="20 % - Accent1 2 5 3 3" xfId="16518"/>
    <cellStyle name="20 % - Accent1 2 5 3 4" xfId="21625"/>
    <cellStyle name="20 % - Accent1 2 5 3 5" xfId="32182"/>
    <cellStyle name="20 % - Accent1 2 5 3 6" xfId="42737"/>
    <cellStyle name="20 % - Accent1 2 5 3 7" xfId="53301"/>
    <cellStyle name="20 % - Accent1 2 5 4" xfId="8758"/>
    <cellStyle name="20 % - Accent1 2 5 4 2" xfId="24265"/>
    <cellStyle name="20 % - Accent1 2 5 4 3" xfId="34822"/>
    <cellStyle name="20 % - Accent1 2 5 4 4" xfId="45377"/>
    <cellStyle name="20 % - Accent1 2 5 4 5" xfId="55941"/>
    <cellStyle name="20 % - Accent1 2 5 5" xfId="3476"/>
    <cellStyle name="20 % - Accent1 2 5 6" xfId="14054"/>
    <cellStyle name="20 % - Accent1 2 5 7" xfId="18985"/>
    <cellStyle name="20 % - Accent1 2 5 8" xfId="29542"/>
    <cellStyle name="20 % - Accent1 2 5 9" xfId="40097"/>
    <cellStyle name="20 % - Accent1 2 6" xfId="1360"/>
    <cellStyle name="20 % - Accent1 2 6 2" xfId="6646"/>
    <cellStyle name="20 % - Accent1 2 6 2 2" xfId="11927"/>
    <cellStyle name="20 % - Accent1 2 6 2 2 2" xfId="27433"/>
    <cellStyle name="20 % - Accent1 2 6 2 2 3" xfId="37990"/>
    <cellStyle name="20 % - Accent1 2 6 2 2 4" xfId="48545"/>
    <cellStyle name="20 % - Accent1 2 6 2 2 5" xfId="59109"/>
    <cellStyle name="20 % - Accent1 2 6 2 3" xfId="17046"/>
    <cellStyle name="20 % - Accent1 2 6 2 4" xfId="22153"/>
    <cellStyle name="20 % - Accent1 2 6 2 5" xfId="32710"/>
    <cellStyle name="20 % - Accent1 2 6 2 6" xfId="43265"/>
    <cellStyle name="20 % - Accent1 2 6 2 7" xfId="53829"/>
    <cellStyle name="20 % - Accent1 2 6 3" xfId="9286"/>
    <cellStyle name="20 % - Accent1 2 6 3 2" xfId="24793"/>
    <cellStyle name="20 % - Accent1 2 6 3 3" xfId="35350"/>
    <cellStyle name="20 % - Accent1 2 6 3 4" xfId="45905"/>
    <cellStyle name="20 % - Accent1 2 6 3 5" xfId="56469"/>
    <cellStyle name="20 % - Accent1 2 6 4" xfId="4004"/>
    <cellStyle name="20 % - Accent1 2 6 5" xfId="14582"/>
    <cellStyle name="20 % - Accent1 2 6 6" xfId="19513"/>
    <cellStyle name="20 % - Accent1 2 6 7" xfId="30070"/>
    <cellStyle name="20 % - Accent1 2 6 8" xfId="40625"/>
    <cellStyle name="20 % - Accent1 2 6 9" xfId="51189"/>
    <cellStyle name="20 % - Accent1 2 7" xfId="2592"/>
    <cellStyle name="20 % - Accent1 2 7 2" xfId="7878"/>
    <cellStyle name="20 % - Accent1 2 7 2 2" xfId="13159"/>
    <cellStyle name="20 % - Accent1 2 7 2 2 2" xfId="28665"/>
    <cellStyle name="20 % - Accent1 2 7 2 2 3" xfId="39222"/>
    <cellStyle name="20 % - Accent1 2 7 2 2 4" xfId="49777"/>
    <cellStyle name="20 % - Accent1 2 7 2 2 5" xfId="60341"/>
    <cellStyle name="20 % - Accent1 2 7 2 3" xfId="23385"/>
    <cellStyle name="20 % - Accent1 2 7 2 4" xfId="33942"/>
    <cellStyle name="20 % - Accent1 2 7 2 5" xfId="44497"/>
    <cellStyle name="20 % - Accent1 2 7 2 6" xfId="55061"/>
    <cellStyle name="20 % - Accent1 2 7 3" xfId="10518"/>
    <cellStyle name="20 % - Accent1 2 7 3 2" xfId="26025"/>
    <cellStyle name="20 % - Accent1 2 7 3 3" xfId="36582"/>
    <cellStyle name="20 % - Accent1 2 7 3 4" xfId="47137"/>
    <cellStyle name="20 % - Accent1 2 7 3 5" xfId="57701"/>
    <cellStyle name="20 % - Accent1 2 7 4" xfId="5236"/>
    <cellStyle name="20 % - Accent1 2 7 5" xfId="15814"/>
    <cellStyle name="20 % - Accent1 2 7 6" xfId="20745"/>
    <cellStyle name="20 % - Accent1 2 7 7" xfId="31302"/>
    <cellStyle name="20 % - Accent1 2 7 8" xfId="41857"/>
    <cellStyle name="20 % - Accent1 2 7 9" xfId="52421"/>
    <cellStyle name="20 % - Accent1 2 8" xfId="5413"/>
    <cellStyle name="20 % - Accent1 2 8 2" xfId="10695"/>
    <cellStyle name="20 % - Accent1 2 8 2 2" xfId="26201"/>
    <cellStyle name="20 % - Accent1 2 8 2 3" xfId="36758"/>
    <cellStyle name="20 % - Accent1 2 8 2 4" xfId="47313"/>
    <cellStyle name="20 % - Accent1 2 8 2 5" xfId="57877"/>
    <cellStyle name="20 % - Accent1 2 8 3" xfId="20921"/>
    <cellStyle name="20 % - Accent1 2 8 4" xfId="31478"/>
    <cellStyle name="20 % - Accent1 2 8 5" xfId="42033"/>
    <cellStyle name="20 % - Accent1 2 8 6" xfId="52597"/>
    <cellStyle name="20 % - Accent1 2 9" xfId="8054"/>
    <cellStyle name="20 % - Accent1 2 9 2" xfId="23561"/>
    <cellStyle name="20 % - Accent1 2 9 3" xfId="34118"/>
    <cellStyle name="20 % - Accent1 2 9 4" xfId="44673"/>
    <cellStyle name="20 % - Accent1 2 9 5" xfId="55237"/>
    <cellStyle name="20 % - Accent1 3" xfId="132"/>
    <cellStyle name="20 % - Accent1 3 10" xfId="13362"/>
    <cellStyle name="20 % - Accent1 3 11" xfId="18292"/>
    <cellStyle name="20 % - Accent1 3 12" xfId="28854"/>
    <cellStyle name="20 % - Accent1 3 13" xfId="39409"/>
    <cellStyle name="20 % - Accent1 3 14" xfId="49969"/>
    <cellStyle name="20 % - Accent1 3 2" xfId="315"/>
    <cellStyle name="20 % - Accent1 3 2 10" xfId="29030"/>
    <cellStyle name="20 % - Accent1 3 2 11" xfId="39585"/>
    <cellStyle name="20 % - Accent1 3 2 12" xfId="50145"/>
    <cellStyle name="20 % - Accent1 3 2 2" xfId="668"/>
    <cellStyle name="20 % - Accent1 3 2 2 10" xfId="50497"/>
    <cellStyle name="20 % - Accent1 3 2 2 2" xfId="1900"/>
    <cellStyle name="20 % - Accent1 3 2 2 2 2" xfId="7186"/>
    <cellStyle name="20 % - Accent1 3 2 2 2 2 2" xfId="12467"/>
    <cellStyle name="20 % - Accent1 3 2 2 2 2 2 2" xfId="27973"/>
    <cellStyle name="20 % - Accent1 3 2 2 2 2 2 3" xfId="38530"/>
    <cellStyle name="20 % - Accent1 3 2 2 2 2 2 4" xfId="49085"/>
    <cellStyle name="20 % - Accent1 3 2 2 2 2 2 5" xfId="59649"/>
    <cellStyle name="20 % - Accent1 3 2 2 2 2 3" xfId="17586"/>
    <cellStyle name="20 % - Accent1 3 2 2 2 2 4" xfId="22693"/>
    <cellStyle name="20 % - Accent1 3 2 2 2 2 5" xfId="33250"/>
    <cellStyle name="20 % - Accent1 3 2 2 2 2 6" xfId="43805"/>
    <cellStyle name="20 % - Accent1 3 2 2 2 2 7" xfId="54369"/>
    <cellStyle name="20 % - Accent1 3 2 2 2 3" xfId="9826"/>
    <cellStyle name="20 % - Accent1 3 2 2 2 3 2" xfId="25333"/>
    <cellStyle name="20 % - Accent1 3 2 2 2 3 3" xfId="35890"/>
    <cellStyle name="20 % - Accent1 3 2 2 2 3 4" xfId="46445"/>
    <cellStyle name="20 % - Accent1 3 2 2 2 3 5" xfId="57009"/>
    <cellStyle name="20 % - Accent1 3 2 2 2 4" xfId="4544"/>
    <cellStyle name="20 % - Accent1 3 2 2 2 5" xfId="15122"/>
    <cellStyle name="20 % - Accent1 3 2 2 2 6" xfId="20053"/>
    <cellStyle name="20 % - Accent1 3 2 2 2 7" xfId="30610"/>
    <cellStyle name="20 % - Accent1 3 2 2 2 8" xfId="41165"/>
    <cellStyle name="20 % - Accent1 3 2 2 2 9" xfId="51729"/>
    <cellStyle name="20 % - Accent1 3 2 2 3" xfId="5954"/>
    <cellStyle name="20 % - Accent1 3 2 2 3 2" xfId="11235"/>
    <cellStyle name="20 % - Accent1 3 2 2 3 2 2" xfId="26741"/>
    <cellStyle name="20 % - Accent1 3 2 2 3 2 3" xfId="37298"/>
    <cellStyle name="20 % - Accent1 3 2 2 3 2 4" xfId="47853"/>
    <cellStyle name="20 % - Accent1 3 2 2 3 2 5" xfId="58417"/>
    <cellStyle name="20 % - Accent1 3 2 2 3 3" xfId="16354"/>
    <cellStyle name="20 % - Accent1 3 2 2 3 4" xfId="21461"/>
    <cellStyle name="20 % - Accent1 3 2 2 3 5" xfId="32018"/>
    <cellStyle name="20 % - Accent1 3 2 2 3 6" xfId="42573"/>
    <cellStyle name="20 % - Accent1 3 2 2 3 7" xfId="53137"/>
    <cellStyle name="20 % - Accent1 3 2 2 4" xfId="8594"/>
    <cellStyle name="20 % - Accent1 3 2 2 4 2" xfId="24101"/>
    <cellStyle name="20 % - Accent1 3 2 2 4 3" xfId="34658"/>
    <cellStyle name="20 % - Accent1 3 2 2 4 4" xfId="45213"/>
    <cellStyle name="20 % - Accent1 3 2 2 4 5" xfId="55777"/>
    <cellStyle name="20 % - Accent1 3 2 2 5" xfId="3312"/>
    <cellStyle name="20 % - Accent1 3 2 2 6" xfId="13890"/>
    <cellStyle name="20 % - Accent1 3 2 2 7" xfId="18821"/>
    <cellStyle name="20 % - Accent1 3 2 2 8" xfId="29378"/>
    <cellStyle name="20 % - Accent1 3 2 2 9" xfId="39933"/>
    <cellStyle name="20 % - Accent1 3 2 3" xfId="1020"/>
    <cellStyle name="20 % - Accent1 3 2 3 10" xfId="50849"/>
    <cellStyle name="20 % - Accent1 3 2 3 2" xfId="2252"/>
    <cellStyle name="20 % - Accent1 3 2 3 2 2" xfId="7538"/>
    <cellStyle name="20 % - Accent1 3 2 3 2 2 2" xfId="12819"/>
    <cellStyle name="20 % - Accent1 3 2 3 2 2 2 2" xfId="28325"/>
    <cellStyle name="20 % - Accent1 3 2 3 2 2 2 3" xfId="38882"/>
    <cellStyle name="20 % - Accent1 3 2 3 2 2 2 4" xfId="49437"/>
    <cellStyle name="20 % - Accent1 3 2 3 2 2 2 5" xfId="60001"/>
    <cellStyle name="20 % - Accent1 3 2 3 2 2 3" xfId="17938"/>
    <cellStyle name="20 % - Accent1 3 2 3 2 2 4" xfId="23045"/>
    <cellStyle name="20 % - Accent1 3 2 3 2 2 5" xfId="33602"/>
    <cellStyle name="20 % - Accent1 3 2 3 2 2 6" xfId="44157"/>
    <cellStyle name="20 % - Accent1 3 2 3 2 2 7" xfId="54721"/>
    <cellStyle name="20 % - Accent1 3 2 3 2 3" xfId="10178"/>
    <cellStyle name="20 % - Accent1 3 2 3 2 3 2" xfId="25685"/>
    <cellStyle name="20 % - Accent1 3 2 3 2 3 3" xfId="36242"/>
    <cellStyle name="20 % - Accent1 3 2 3 2 3 4" xfId="46797"/>
    <cellStyle name="20 % - Accent1 3 2 3 2 3 5" xfId="57361"/>
    <cellStyle name="20 % - Accent1 3 2 3 2 4" xfId="4896"/>
    <cellStyle name="20 % - Accent1 3 2 3 2 5" xfId="15474"/>
    <cellStyle name="20 % - Accent1 3 2 3 2 6" xfId="20405"/>
    <cellStyle name="20 % - Accent1 3 2 3 2 7" xfId="30962"/>
    <cellStyle name="20 % - Accent1 3 2 3 2 8" xfId="41517"/>
    <cellStyle name="20 % - Accent1 3 2 3 2 9" xfId="52081"/>
    <cellStyle name="20 % - Accent1 3 2 3 3" xfId="6306"/>
    <cellStyle name="20 % - Accent1 3 2 3 3 2" xfId="11587"/>
    <cellStyle name="20 % - Accent1 3 2 3 3 2 2" xfId="27093"/>
    <cellStyle name="20 % - Accent1 3 2 3 3 2 3" xfId="37650"/>
    <cellStyle name="20 % - Accent1 3 2 3 3 2 4" xfId="48205"/>
    <cellStyle name="20 % - Accent1 3 2 3 3 2 5" xfId="58769"/>
    <cellStyle name="20 % - Accent1 3 2 3 3 3" xfId="16706"/>
    <cellStyle name="20 % - Accent1 3 2 3 3 4" xfId="21813"/>
    <cellStyle name="20 % - Accent1 3 2 3 3 5" xfId="32370"/>
    <cellStyle name="20 % - Accent1 3 2 3 3 6" xfId="42925"/>
    <cellStyle name="20 % - Accent1 3 2 3 3 7" xfId="53489"/>
    <cellStyle name="20 % - Accent1 3 2 3 4" xfId="8946"/>
    <cellStyle name="20 % - Accent1 3 2 3 4 2" xfId="24453"/>
    <cellStyle name="20 % - Accent1 3 2 3 4 3" xfId="35010"/>
    <cellStyle name="20 % - Accent1 3 2 3 4 4" xfId="45565"/>
    <cellStyle name="20 % - Accent1 3 2 3 4 5" xfId="56129"/>
    <cellStyle name="20 % - Accent1 3 2 3 5" xfId="3664"/>
    <cellStyle name="20 % - Accent1 3 2 3 6" xfId="14242"/>
    <cellStyle name="20 % - Accent1 3 2 3 7" xfId="19173"/>
    <cellStyle name="20 % - Accent1 3 2 3 8" xfId="29730"/>
    <cellStyle name="20 % - Accent1 3 2 3 9" xfId="40285"/>
    <cellStyle name="20 % - Accent1 3 2 4" xfId="1548"/>
    <cellStyle name="20 % - Accent1 3 2 4 2" xfId="6834"/>
    <cellStyle name="20 % - Accent1 3 2 4 2 2" xfId="12115"/>
    <cellStyle name="20 % - Accent1 3 2 4 2 2 2" xfId="27621"/>
    <cellStyle name="20 % - Accent1 3 2 4 2 2 3" xfId="38178"/>
    <cellStyle name="20 % - Accent1 3 2 4 2 2 4" xfId="48733"/>
    <cellStyle name="20 % - Accent1 3 2 4 2 2 5" xfId="59297"/>
    <cellStyle name="20 % - Accent1 3 2 4 2 3" xfId="17234"/>
    <cellStyle name="20 % - Accent1 3 2 4 2 4" xfId="22341"/>
    <cellStyle name="20 % - Accent1 3 2 4 2 5" xfId="32898"/>
    <cellStyle name="20 % - Accent1 3 2 4 2 6" xfId="43453"/>
    <cellStyle name="20 % - Accent1 3 2 4 2 7" xfId="54017"/>
    <cellStyle name="20 % - Accent1 3 2 4 3" xfId="9474"/>
    <cellStyle name="20 % - Accent1 3 2 4 3 2" xfId="24981"/>
    <cellStyle name="20 % - Accent1 3 2 4 3 3" xfId="35538"/>
    <cellStyle name="20 % - Accent1 3 2 4 3 4" xfId="46093"/>
    <cellStyle name="20 % - Accent1 3 2 4 3 5" xfId="56657"/>
    <cellStyle name="20 % - Accent1 3 2 4 4" xfId="4192"/>
    <cellStyle name="20 % - Accent1 3 2 4 5" xfId="14770"/>
    <cellStyle name="20 % - Accent1 3 2 4 6" xfId="19701"/>
    <cellStyle name="20 % - Accent1 3 2 4 7" xfId="30258"/>
    <cellStyle name="20 % - Accent1 3 2 4 8" xfId="40813"/>
    <cellStyle name="20 % - Accent1 3 2 4 9" xfId="51377"/>
    <cellStyle name="20 % - Accent1 3 2 5" xfId="5601"/>
    <cellStyle name="20 % - Accent1 3 2 5 2" xfId="10883"/>
    <cellStyle name="20 % - Accent1 3 2 5 2 2" xfId="26389"/>
    <cellStyle name="20 % - Accent1 3 2 5 2 3" xfId="36946"/>
    <cellStyle name="20 % - Accent1 3 2 5 2 4" xfId="47501"/>
    <cellStyle name="20 % - Accent1 3 2 5 2 5" xfId="58065"/>
    <cellStyle name="20 % - Accent1 3 2 5 3" xfId="16002"/>
    <cellStyle name="20 % - Accent1 3 2 5 4" xfId="21109"/>
    <cellStyle name="20 % - Accent1 3 2 5 5" xfId="31666"/>
    <cellStyle name="20 % - Accent1 3 2 5 6" xfId="42221"/>
    <cellStyle name="20 % - Accent1 3 2 5 7" xfId="52785"/>
    <cellStyle name="20 % - Accent1 3 2 6" xfId="8242"/>
    <cellStyle name="20 % - Accent1 3 2 6 2" xfId="23749"/>
    <cellStyle name="20 % - Accent1 3 2 6 3" xfId="34306"/>
    <cellStyle name="20 % - Accent1 3 2 6 4" xfId="44861"/>
    <cellStyle name="20 % - Accent1 3 2 6 5" xfId="55425"/>
    <cellStyle name="20 % - Accent1 3 2 7" xfId="2964"/>
    <cellStyle name="20 % - Accent1 3 2 8" xfId="13538"/>
    <cellStyle name="20 % - Accent1 3 2 9" xfId="18469"/>
    <cellStyle name="20 % - Accent1 3 3" xfId="491"/>
    <cellStyle name="20 % - Accent1 3 3 10" xfId="39759"/>
    <cellStyle name="20 % - Accent1 3 3 11" xfId="50321"/>
    <cellStyle name="20 % - Accent1 3 3 2" xfId="1196"/>
    <cellStyle name="20 % - Accent1 3 3 2 10" xfId="51025"/>
    <cellStyle name="20 % - Accent1 3 3 2 2" xfId="2428"/>
    <cellStyle name="20 % - Accent1 3 3 2 2 2" xfId="7714"/>
    <cellStyle name="20 % - Accent1 3 3 2 2 2 2" xfId="12995"/>
    <cellStyle name="20 % - Accent1 3 3 2 2 2 2 2" xfId="28501"/>
    <cellStyle name="20 % - Accent1 3 3 2 2 2 2 3" xfId="39058"/>
    <cellStyle name="20 % - Accent1 3 3 2 2 2 2 4" xfId="49613"/>
    <cellStyle name="20 % - Accent1 3 3 2 2 2 2 5" xfId="60177"/>
    <cellStyle name="20 % - Accent1 3 3 2 2 2 3" xfId="18114"/>
    <cellStyle name="20 % - Accent1 3 3 2 2 2 4" xfId="23221"/>
    <cellStyle name="20 % - Accent1 3 3 2 2 2 5" xfId="33778"/>
    <cellStyle name="20 % - Accent1 3 3 2 2 2 6" xfId="44333"/>
    <cellStyle name="20 % - Accent1 3 3 2 2 2 7" xfId="54897"/>
    <cellStyle name="20 % - Accent1 3 3 2 2 3" xfId="10354"/>
    <cellStyle name="20 % - Accent1 3 3 2 2 3 2" xfId="25861"/>
    <cellStyle name="20 % - Accent1 3 3 2 2 3 3" xfId="36418"/>
    <cellStyle name="20 % - Accent1 3 3 2 2 3 4" xfId="46973"/>
    <cellStyle name="20 % - Accent1 3 3 2 2 3 5" xfId="57537"/>
    <cellStyle name="20 % - Accent1 3 3 2 2 4" xfId="5072"/>
    <cellStyle name="20 % - Accent1 3 3 2 2 5" xfId="15650"/>
    <cellStyle name="20 % - Accent1 3 3 2 2 6" xfId="20581"/>
    <cellStyle name="20 % - Accent1 3 3 2 2 7" xfId="31138"/>
    <cellStyle name="20 % - Accent1 3 3 2 2 8" xfId="41693"/>
    <cellStyle name="20 % - Accent1 3 3 2 2 9" xfId="52257"/>
    <cellStyle name="20 % - Accent1 3 3 2 3" xfId="6482"/>
    <cellStyle name="20 % - Accent1 3 3 2 3 2" xfId="11763"/>
    <cellStyle name="20 % - Accent1 3 3 2 3 2 2" xfId="27269"/>
    <cellStyle name="20 % - Accent1 3 3 2 3 2 3" xfId="37826"/>
    <cellStyle name="20 % - Accent1 3 3 2 3 2 4" xfId="48381"/>
    <cellStyle name="20 % - Accent1 3 3 2 3 2 5" xfId="58945"/>
    <cellStyle name="20 % - Accent1 3 3 2 3 3" xfId="16882"/>
    <cellStyle name="20 % - Accent1 3 3 2 3 4" xfId="21989"/>
    <cellStyle name="20 % - Accent1 3 3 2 3 5" xfId="32546"/>
    <cellStyle name="20 % - Accent1 3 3 2 3 6" xfId="43101"/>
    <cellStyle name="20 % - Accent1 3 3 2 3 7" xfId="53665"/>
    <cellStyle name="20 % - Accent1 3 3 2 4" xfId="9122"/>
    <cellStyle name="20 % - Accent1 3 3 2 4 2" xfId="24629"/>
    <cellStyle name="20 % - Accent1 3 3 2 4 3" xfId="35186"/>
    <cellStyle name="20 % - Accent1 3 3 2 4 4" xfId="45741"/>
    <cellStyle name="20 % - Accent1 3 3 2 4 5" xfId="56305"/>
    <cellStyle name="20 % - Accent1 3 3 2 5" xfId="3840"/>
    <cellStyle name="20 % - Accent1 3 3 2 6" xfId="14418"/>
    <cellStyle name="20 % - Accent1 3 3 2 7" xfId="19349"/>
    <cellStyle name="20 % - Accent1 3 3 2 8" xfId="29906"/>
    <cellStyle name="20 % - Accent1 3 3 2 9" xfId="40461"/>
    <cellStyle name="20 % - Accent1 3 3 3" xfId="1724"/>
    <cellStyle name="20 % - Accent1 3 3 3 2" xfId="7010"/>
    <cellStyle name="20 % - Accent1 3 3 3 2 2" xfId="12291"/>
    <cellStyle name="20 % - Accent1 3 3 3 2 2 2" xfId="27797"/>
    <cellStyle name="20 % - Accent1 3 3 3 2 2 3" xfId="38354"/>
    <cellStyle name="20 % - Accent1 3 3 3 2 2 4" xfId="48909"/>
    <cellStyle name="20 % - Accent1 3 3 3 2 2 5" xfId="59473"/>
    <cellStyle name="20 % - Accent1 3 3 3 2 3" xfId="17410"/>
    <cellStyle name="20 % - Accent1 3 3 3 2 4" xfId="22517"/>
    <cellStyle name="20 % - Accent1 3 3 3 2 5" xfId="33074"/>
    <cellStyle name="20 % - Accent1 3 3 3 2 6" xfId="43629"/>
    <cellStyle name="20 % - Accent1 3 3 3 2 7" xfId="54193"/>
    <cellStyle name="20 % - Accent1 3 3 3 3" xfId="9650"/>
    <cellStyle name="20 % - Accent1 3 3 3 3 2" xfId="25157"/>
    <cellStyle name="20 % - Accent1 3 3 3 3 3" xfId="35714"/>
    <cellStyle name="20 % - Accent1 3 3 3 3 4" xfId="46269"/>
    <cellStyle name="20 % - Accent1 3 3 3 3 5" xfId="56833"/>
    <cellStyle name="20 % - Accent1 3 3 3 4" xfId="4368"/>
    <cellStyle name="20 % - Accent1 3 3 3 5" xfId="14946"/>
    <cellStyle name="20 % - Accent1 3 3 3 6" xfId="19877"/>
    <cellStyle name="20 % - Accent1 3 3 3 7" xfId="30434"/>
    <cellStyle name="20 % - Accent1 3 3 3 8" xfId="40989"/>
    <cellStyle name="20 % - Accent1 3 3 3 9" xfId="51553"/>
    <cellStyle name="20 % - Accent1 3 3 4" xfId="5777"/>
    <cellStyle name="20 % - Accent1 3 3 4 2" xfId="11059"/>
    <cellStyle name="20 % - Accent1 3 3 4 2 2" xfId="26565"/>
    <cellStyle name="20 % - Accent1 3 3 4 2 3" xfId="37122"/>
    <cellStyle name="20 % - Accent1 3 3 4 2 4" xfId="47677"/>
    <cellStyle name="20 % - Accent1 3 3 4 2 5" xfId="58241"/>
    <cellStyle name="20 % - Accent1 3 3 4 3" xfId="16178"/>
    <cellStyle name="20 % - Accent1 3 3 4 4" xfId="21285"/>
    <cellStyle name="20 % - Accent1 3 3 4 5" xfId="31842"/>
    <cellStyle name="20 % - Accent1 3 3 4 6" xfId="42397"/>
    <cellStyle name="20 % - Accent1 3 3 4 7" xfId="52961"/>
    <cellStyle name="20 % - Accent1 3 3 5" xfId="8418"/>
    <cellStyle name="20 % - Accent1 3 3 5 2" xfId="23925"/>
    <cellStyle name="20 % - Accent1 3 3 5 3" xfId="34482"/>
    <cellStyle name="20 % - Accent1 3 3 5 4" xfId="45037"/>
    <cellStyle name="20 % - Accent1 3 3 5 5" xfId="55601"/>
    <cellStyle name="20 % - Accent1 3 3 6" xfId="3138"/>
    <cellStyle name="20 % - Accent1 3 3 7" xfId="13714"/>
    <cellStyle name="20 % - Accent1 3 3 8" xfId="18645"/>
    <cellStyle name="20 % - Accent1 3 3 9" xfId="29204"/>
    <cellStyle name="20 % - Accent1 3 4" xfId="844"/>
    <cellStyle name="20 % - Accent1 3 4 10" xfId="50673"/>
    <cellStyle name="20 % - Accent1 3 4 2" xfId="2076"/>
    <cellStyle name="20 % - Accent1 3 4 2 2" xfId="7362"/>
    <cellStyle name="20 % - Accent1 3 4 2 2 2" xfId="12643"/>
    <cellStyle name="20 % - Accent1 3 4 2 2 2 2" xfId="28149"/>
    <cellStyle name="20 % - Accent1 3 4 2 2 2 3" xfId="38706"/>
    <cellStyle name="20 % - Accent1 3 4 2 2 2 4" xfId="49261"/>
    <cellStyle name="20 % - Accent1 3 4 2 2 2 5" xfId="59825"/>
    <cellStyle name="20 % - Accent1 3 4 2 2 3" xfId="17762"/>
    <cellStyle name="20 % - Accent1 3 4 2 2 4" xfId="22869"/>
    <cellStyle name="20 % - Accent1 3 4 2 2 5" xfId="33426"/>
    <cellStyle name="20 % - Accent1 3 4 2 2 6" xfId="43981"/>
    <cellStyle name="20 % - Accent1 3 4 2 2 7" xfId="54545"/>
    <cellStyle name="20 % - Accent1 3 4 2 3" xfId="10002"/>
    <cellStyle name="20 % - Accent1 3 4 2 3 2" xfId="25509"/>
    <cellStyle name="20 % - Accent1 3 4 2 3 3" xfId="36066"/>
    <cellStyle name="20 % - Accent1 3 4 2 3 4" xfId="46621"/>
    <cellStyle name="20 % - Accent1 3 4 2 3 5" xfId="57185"/>
    <cellStyle name="20 % - Accent1 3 4 2 4" xfId="4720"/>
    <cellStyle name="20 % - Accent1 3 4 2 5" xfId="15298"/>
    <cellStyle name="20 % - Accent1 3 4 2 6" xfId="20229"/>
    <cellStyle name="20 % - Accent1 3 4 2 7" xfId="30786"/>
    <cellStyle name="20 % - Accent1 3 4 2 8" xfId="41341"/>
    <cellStyle name="20 % - Accent1 3 4 2 9" xfId="51905"/>
    <cellStyle name="20 % - Accent1 3 4 3" xfId="6130"/>
    <cellStyle name="20 % - Accent1 3 4 3 2" xfId="11411"/>
    <cellStyle name="20 % - Accent1 3 4 3 2 2" xfId="26917"/>
    <cellStyle name="20 % - Accent1 3 4 3 2 3" xfId="37474"/>
    <cellStyle name="20 % - Accent1 3 4 3 2 4" xfId="48029"/>
    <cellStyle name="20 % - Accent1 3 4 3 2 5" xfId="58593"/>
    <cellStyle name="20 % - Accent1 3 4 3 3" xfId="16530"/>
    <cellStyle name="20 % - Accent1 3 4 3 4" xfId="21637"/>
    <cellStyle name="20 % - Accent1 3 4 3 5" xfId="32194"/>
    <cellStyle name="20 % - Accent1 3 4 3 6" xfId="42749"/>
    <cellStyle name="20 % - Accent1 3 4 3 7" xfId="53313"/>
    <cellStyle name="20 % - Accent1 3 4 4" xfId="8770"/>
    <cellStyle name="20 % - Accent1 3 4 4 2" xfId="24277"/>
    <cellStyle name="20 % - Accent1 3 4 4 3" xfId="34834"/>
    <cellStyle name="20 % - Accent1 3 4 4 4" xfId="45389"/>
    <cellStyle name="20 % - Accent1 3 4 4 5" xfId="55953"/>
    <cellStyle name="20 % - Accent1 3 4 5" xfId="3488"/>
    <cellStyle name="20 % - Accent1 3 4 6" xfId="14066"/>
    <cellStyle name="20 % - Accent1 3 4 7" xfId="18997"/>
    <cellStyle name="20 % - Accent1 3 4 8" xfId="29554"/>
    <cellStyle name="20 % - Accent1 3 4 9" xfId="40109"/>
    <cellStyle name="20 % - Accent1 3 5" xfId="1372"/>
    <cellStyle name="20 % - Accent1 3 5 2" xfId="6658"/>
    <cellStyle name="20 % - Accent1 3 5 2 2" xfId="11939"/>
    <cellStyle name="20 % - Accent1 3 5 2 2 2" xfId="27445"/>
    <cellStyle name="20 % - Accent1 3 5 2 2 3" xfId="38002"/>
    <cellStyle name="20 % - Accent1 3 5 2 2 4" xfId="48557"/>
    <cellStyle name="20 % - Accent1 3 5 2 2 5" xfId="59121"/>
    <cellStyle name="20 % - Accent1 3 5 2 3" xfId="17058"/>
    <cellStyle name="20 % - Accent1 3 5 2 4" xfId="22165"/>
    <cellStyle name="20 % - Accent1 3 5 2 5" xfId="32722"/>
    <cellStyle name="20 % - Accent1 3 5 2 6" xfId="43277"/>
    <cellStyle name="20 % - Accent1 3 5 2 7" xfId="53841"/>
    <cellStyle name="20 % - Accent1 3 5 3" xfId="9298"/>
    <cellStyle name="20 % - Accent1 3 5 3 2" xfId="24805"/>
    <cellStyle name="20 % - Accent1 3 5 3 3" xfId="35362"/>
    <cellStyle name="20 % - Accent1 3 5 3 4" xfId="45917"/>
    <cellStyle name="20 % - Accent1 3 5 3 5" xfId="56481"/>
    <cellStyle name="20 % - Accent1 3 5 4" xfId="4016"/>
    <cellStyle name="20 % - Accent1 3 5 5" xfId="14594"/>
    <cellStyle name="20 % - Accent1 3 5 6" xfId="19525"/>
    <cellStyle name="20 % - Accent1 3 5 7" xfId="30082"/>
    <cellStyle name="20 % - Accent1 3 5 8" xfId="40637"/>
    <cellStyle name="20 % - Accent1 3 5 9" xfId="51201"/>
    <cellStyle name="20 % - Accent1 3 6" xfId="2604"/>
    <cellStyle name="20 % - Accent1 3 6 2" xfId="7890"/>
    <cellStyle name="20 % - Accent1 3 6 2 2" xfId="13171"/>
    <cellStyle name="20 % - Accent1 3 6 2 2 2" xfId="28677"/>
    <cellStyle name="20 % - Accent1 3 6 2 2 3" xfId="39234"/>
    <cellStyle name="20 % - Accent1 3 6 2 2 4" xfId="49789"/>
    <cellStyle name="20 % - Accent1 3 6 2 2 5" xfId="60353"/>
    <cellStyle name="20 % - Accent1 3 6 2 3" xfId="23397"/>
    <cellStyle name="20 % - Accent1 3 6 2 4" xfId="33954"/>
    <cellStyle name="20 % - Accent1 3 6 2 5" xfId="44509"/>
    <cellStyle name="20 % - Accent1 3 6 2 6" xfId="55073"/>
    <cellStyle name="20 % - Accent1 3 6 3" xfId="10530"/>
    <cellStyle name="20 % - Accent1 3 6 3 2" xfId="26037"/>
    <cellStyle name="20 % - Accent1 3 6 3 3" xfId="36594"/>
    <cellStyle name="20 % - Accent1 3 6 3 4" xfId="47149"/>
    <cellStyle name="20 % - Accent1 3 6 3 5" xfId="57713"/>
    <cellStyle name="20 % - Accent1 3 6 4" xfId="5248"/>
    <cellStyle name="20 % - Accent1 3 6 5" xfId="15826"/>
    <cellStyle name="20 % - Accent1 3 6 6" xfId="20757"/>
    <cellStyle name="20 % - Accent1 3 6 7" xfId="31314"/>
    <cellStyle name="20 % - Accent1 3 6 8" xfId="41869"/>
    <cellStyle name="20 % - Accent1 3 6 9" xfId="52433"/>
    <cellStyle name="20 % - Accent1 3 7" xfId="5425"/>
    <cellStyle name="20 % - Accent1 3 7 2" xfId="10707"/>
    <cellStyle name="20 % - Accent1 3 7 2 2" xfId="26213"/>
    <cellStyle name="20 % - Accent1 3 7 2 3" xfId="36770"/>
    <cellStyle name="20 % - Accent1 3 7 2 4" xfId="47325"/>
    <cellStyle name="20 % - Accent1 3 7 2 5" xfId="57889"/>
    <cellStyle name="20 % - Accent1 3 7 3" xfId="20933"/>
    <cellStyle name="20 % - Accent1 3 7 4" xfId="31490"/>
    <cellStyle name="20 % - Accent1 3 7 5" xfId="42045"/>
    <cellStyle name="20 % - Accent1 3 7 6" xfId="52609"/>
    <cellStyle name="20 % - Accent1 3 8" xfId="8066"/>
    <cellStyle name="20 % - Accent1 3 8 2" xfId="23573"/>
    <cellStyle name="20 % - Accent1 3 8 3" xfId="34130"/>
    <cellStyle name="20 % - Accent1 3 8 4" xfId="44685"/>
    <cellStyle name="20 % - Accent1 3 8 5" xfId="55249"/>
    <cellStyle name="20 % - Accent1 3 9" xfId="2781"/>
    <cellStyle name="20 % - Accent1 4" xfId="226"/>
    <cellStyle name="20 % - Accent1 4 10" xfId="28942"/>
    <cellStyle name="20 % - Accent1 4 11" xfId="39497"/>
    <cellStyle name="20 % - Accent1 4 12" xfId="50057"/>
    <cellStyle name="20 % - Accent1 4 2" xfId="579"/>
    <cellStyle name="20 % - Accent1 4 2 10" xfId="50408"/>
    <cellStyle name="20 % - Accent1 4 2 2" xfId="1811"/>
    <cellStyle name="20 % - Accent1 4 2 2 2" xfId="7097"/>
    <cellStyle name="20 % - Accent1 4 2 2 2 2" xfId="12378"/>
    <cellStyle name="20 % - Accent1 4 2 2 2 2 2" xfId="27884"/>
    <cellStyle name="20 % - Accent1 4 2 2 2 2 3" xfId="38441"/>
    <cellStyle name="20 % - Accent1 4 2 2 2 2 4" xfId="48996"/>
    <cellStyle name="20 % - Accent1 4 2 2 2 2 5" xfId="59560"/>
    <cellStyle name="20 % - Accent1 4 2 2 2 3" xfId="17497"/>
    <cellStyle name="20 % - Accent1 4 2 2 2 4" xfId="22604"/>
    <cellStyle name="20 % - Accent1 4 2 2 2 5" xfId="33161"/>
    <cellStyle name="20 % - Accent1 4 2 2 2 6" xfId="43716"/>
    <cellStyle name="20 % - Accent1 4 2 2 2 7" xfId="54280"/>
    <cellStyle name="20 % - Accent1 4 2 2 3" xfId="9737"/>
    <cellStyle name="20 % - Accent1 4 2 2 3 2" xfId="25244"/>
    <cellStyle name="20 % - Accent1 4 2 2 3 3" xfId="35801"/>
    <cellStyle name="20 % - Accent1 4 2 2 3 4" xfId="46356"/>
    <cellStyle name="20 % - Accent1 4 2 2 3 5" xfId="56920"/>
    <cellStyle name="20 % - Accent1 4 2 2 4" xfId="4455"/>
    <cellStyle name="20 % - Accent1 4 2 2 5" xfId="15033"/>
    <cellStyle name="20 % - Accent1 4 2 2 6" xfId="19964"/>
    <cellStyle name="20 % - Accent1 4 2 2 7" xfId="30521"/>
    <cellStyle name="20 % - Accent1 4 2 2 8" xfId="41076"/>
    <cellStyle name="20 % - Accent1 4 2 2 9" xfId="51640"/>
    <cellStyle name="20 % - Accent1 4 2 3" xfId="5865"/>
    <cellStyle name="20 % - Accent1 4 2 3 2" xfId="11146"/>
    <cellStyle name="20 % - Accent1 4 2 3 2 2" xfId="26652"/>
    <cellStyle name="20 % - Accent1 4 2 3 2 3" xfId="37209"/>
    <cellStyle name="20 % - Accent1 4 2 3 2 4" xfId="47764"/>
    <cellStyle name="20 % - Accent1 4 2 3 2 5" xfId="58328"/>
    <cellStyle name="20 % - Accent1 4 2 3 3" xfId="16265"/>
    <cellStyle name="20 % - Accent1 4 2 3 4" xfId="21372"/>
    <cellStyle name="20 % - Accent1 4 2 3 5" xfId="31929"/>
    <cellStyle name="20 % - Accent1 4 2 3 6" xfId="42484"/>
    <cellStyle name="20 % - Accent1 4 2 3 7" xfId="53048"/>
    <cellStyle name="20 % - Accent1 4 2 4" xfId="8505"/>
    <cellStyle name="20 % - Accent1 4 2 4 2" xfId="24012"/>
    <cellStyle name="20 % - Accent1 4 2 4 3" xfId="34569"/>
    <cellStyle name="20 % - Accent1 4 2 4 4" xfId="45124"/>
    <cellStyle name="20 % - Accent1 4 2 4 5" xfId="55688"/>
    <cellStyle name="20 % - Accent1 4 2 5" xfId="3223"/>
    <cellStyle name="20 % - Accent1 4 2 6" xfId="13801"/>
    <cellStyle name="20 % - Accent1 4 2 7" xfId="18732"/>
    <cellStyle name="20 % - Accent1 4 2 8" xfId="29289"/>
    <cellStyle name="20 % - Accent1 4 2 9" xfId="39844"/>
    <cellStyle name="20 % - Accent1 4 3" xfId="931"/>
    <cellStyle name="20 % - Accent1 4 3 10" xfId="50760"/>
    <cellStyle name="20 % - Accent1 4 3 2" xfId="2163"/>
    <cellStyle name="20 % - Accent1 4 3 2 2" xfId="7449"/>
    <cellStyle name="20 % - Accent1 4 3 2 2 2" xfId="12730"/>
    <cellStyle name="20 % - Accent1 4 3 2 2 2 2" xfId="28236"/>
    <cellStyle name="20 % - Accent1 4 3 2 2 2 3" xfId="38793"/>
    <cellStyle name="20 % - Accent1 4 3 2 2 2 4" xfId="49348"/>
    <cellStyle name="20 % - Accent1 4 3 2 2 2 5" xfId="59912"/>
    <cellStyle name="20 % - Accent1 4 3 2 2 3" xfId="17849"/>
    <cellStyle name="20 % - Accent1 4 3 2 2 4" xfId="22956"/>
    <cellStyle name="20 % - Accent1 4 3 2 2 5" xfId="33513"/>
    <cellStyle name="20 % - Accent1 4 3 2 2 6" xfId="44068"/>
    <cellStyle name="20 % - Accent1 4 3 2 2 7" xfId="54632"/>
    <cellStyle name="20 % - Accent1 4 3 2 3" xfId="10089"/>
    <cellStyle name="20 % - Accent1 4 3 2 3 2" xfId="25596"/>
    <cellStyle name="20 % - Accent1 4 3 2 3 3" xfId="36153"/>
    <cellStyle name="20 % - Accent1 4 3 2 3 4" xfId="46708"/>
    <cellStyle name="20 % - Accent1 4 3 2 3 5" xfId="57272"/>
    <cellStyle name="20 % - Accent1 4 3 2 4" xfId="4807"/>
    <cellStyle name="20 % - Accent1 4 3 2 5" xfId="15385"/>
    <cellStyle name="20 % - Accent1 4 3 2 6" xfId="20316"/>
    <cellStyle name="20 % - Accent1 4 3 2 7" xfId="30873"/>
    <cellStyle name="20 % - Accent1 4 3 2 8" xfId="41428"/>
    <cellStyle name="20 % - Accent1 4 3 2 9" xfId="51992"/>
    <cellStyle name="20 % - Accent1 4 3 3" xfId="6217"/>
    <cellStyle name="20 % - Accent1 4 3 3 2" xfId="11498"/>
    <cellStyle name="20 % - Accent1 4 3 3 2 2" xfId="27004"/>
    <cellStyle name="20 % - Accent1 4 3 3 2 3" xfId="37561"/>
    <cellStyle name="20 % - Accent1 4 3 3 2 4" xfId="48116"/>
    <cellStyle name="20 % - Accent1 4 3 3 2 5" xfId="58680"/>
    <cellStyle name="20 % - Accent1 4 3 3 3" xfId="16617"/>
    <cellStyle name="20 % - Accent1 4 3 3 4" xfId="21724"/>
    <cellStyle name="20 % - Accent1 4 3 3 5" xfId="32281"/>
    <cellStyle name="20 % - Accent1 4 3 3 6" xfId="42836"/>
    <cellStyle name="20 % - Accent1 4 3 3 7" xfId="53400"/>
    <cellStyle name="20 % - Accent1 4 3 4" xfId="8857"/>
    <cellStyle name="20 % - Accent1 4 3 4 2" xfId="24364"/>
    <cellStyle name="20 % - Accent1 4 3 4 3" xfId="34921"/>
    <cellStyle name="20 % - Accent1 4 3 4 4" xfId="45476"/>
    <cellStyle name="20 % - Accent1 4 3 4 5" xfId="56040"/>
    <cellStyle name="20 % - Accent1 4 3 5" xfId="3575"/>
    <cellStyle name="20 % - Accent1 4 3 6" xfId="14153"/>
    <cellStyle name="20 % - Accent1 4 3 7" xfId="19084"/>
    <cellStyle name="20 % - Accent1 4 3 8" xfId="29641"/>
    <cellStyle name="20 % - Accent1 4 3 9" xfId="40196"/>
    <cellStyle name="20 % - Accent1 4 4" xfId="1459"/>
    <cellStyle name="20 % - Accent1 4 4 2" xfId="6745"/>
    <cellStyle name="20 % - Accent1 4 4 2 2" xfId="12026"/>
    <cellStyle name="20 % - Accent1 4 4 2 2 2" xfId="27532"/>
    <cellStyle name="20 % - Accent1 4 4 2 2 3" xfId="38089"/>
    <cellStyle name="20 % - Accent1 4 4 2 2 4" xfId="48644"/>
    <cellStyle name="20 % - Accent1 4 4 2 2 5" xfId="59208"/>
    <cellStyle name="20 % - Accent1 4 4 2 3" xfId="17145"/>
    <cellStyle name="20 % - Accent1 4 4 2 4" xfId="22252"/>
    <cellStyle name="20 % - Accent1 4 4 2 5" xfId="32809"/>
    <cellStyle name="20 % - Accent1 4 4 2 6" xfId="43364"/>
    <cellStyle name="20 % - Accent1 4 4 2 7" xfId="53928"/>
    <cellStyle name="20 % - Accent1 4 4 3" xfId="9385"/>
    <cellStyle name="20 % - Accent1 4 4 3 2" xfId="24892"/>
    <cellStyle name="20 % - Accent1 4 4 3 3" xfId="35449"/>
    <cellStyle name="20 % - Accent1 4 4 3 4" xfId="46004"/>
    <cellStyle name="20 % - Accent1 4 4 3 5" xfId="56568"/>
    <cellStyle name="20 % - Accent1 4 4 4" xfId="4103"/>
    <cellStyle name="20 % - Accent1 4 4 5" xfId="14681"/>
    <cellStyle name="20 % - Accent1 4 4 6" xfId="19612"/>
    <cellStyle name="20 % - Accent1 4 4 7" xfId="30169"/>
    <cellStyle name="20 % - Accent1 4 4 8" xfId="40724"/>
    <cellStyle name="20 % - Accent1 4 4 9" xfId="51288"/>
    <cellStyle name="20 % - Accent1 4 5" xfId="5512"/>
    <cellStyle name="20 % - Accent1 4 5 2" xfId="10794"/>
    <cellStyle name="20 % - Accent1 4 5 2 2" xfId="26300"/>
    <cellStyle name="20 % - Accent1 4 5 2 3" xfId="36857"/>
    <cellStyle name="20 % - Accent1 4 5 2 4" xfId="47412"/>
    <cellStyle name="20 % - Accent1 4 5 2 5" xfId="57976"/>
    <cellStyle name="20 % - Accent1 4 5 3" xfId="15913"/>
    <cellStyle name="20 % - Accent1 4 5 4" xfId="21020"/>
    <cellStyle name="20 % - Accent1 4 5 5" xfId="31577"/>
    <cellStyle name="20 % - Accent1 4 5 6" xfId="42132"/>
    <cellStyle name="20 % - Accent1 4 5 7" xfId="52696"/>
    <cellStyle name="20 % - Accent1 4 6" xfId="8153"/>
    <cellStyle name="20 % - Accent1 4 6 2" xfId="23660"/>
    <cellStyle name="20 % - Accent1 4 6 3" xfId="34217"/>
    <cellStyle name="20 % - Accent1 4 6 4" xfId="44772"/>
    <cellStyle name="20 % - Accent1 4 6 5" xfId="55336"/>
    <cellStyle name="20 % - Accent1 4 7" xfId="2876"/>
    <cellStyle name="20 % - Accent1 4 8" xfId="13449"/>
    <cellStyle name="20 % - Accent1 4 9" xfId="18381"/>
    <cellStyle name="20 % - Accent1 5" xfId="399"/>
    <cellStyle name="20 % - Accent1 5 10" xfId="39669"/>
    <cellStyle name="20 % - Accent1 5 11" xfId="50229"/>
    <cellStyle name="20 % - Accent1 5 2" xfId="1104"/>
    <cellStyle name="20 % - Accent1 5 2 10" xfId="50933"/>
    <cellStyle name="20 % - Accent1 5 2 2" xfId="2336"/>
    <cellStyle name="20 % - Accent1 5 2 2 2" xfId="7622"/>
    <cellStyle name="20 % - Accent1 5 2 2 2 2" xfId="12903"/>
    <cellStyle name="20 % - Accent1 5 2 2 2 2 2" xfId="28409"/>
    <cellStyle name="20 % - Accent1 5 2 2 2 2 3" xfId="38966"/>
    <cellStyle name="20 % - Accent1 5 2 2 2 2 4" xfId="49521"/>
    <cellStyle name="20 % - Accent1 5 2 2 2 2 5" xfId="60085"/>
    <cellStyle name="20 % - Accent1 5 2 2 2 3" xfId="18022"/>
    <cellStyle name="20 % - Accent1 5 2 2 2 4" xfId="23129"/>
    <cellStyle name="20 % - Accent1 5 2 2 2 5" xfId="33686"/>
    <cellStyle name="20 % - Accent1 5 2 2 2 6" xfId="44241"/>
    <cellStyle name="20 % - Accent1 5 2 2 2 7" xfId="54805"/>
    <cellStyle name="20 % - Accent1 5 2 2 3" xfId="10262"/>
    <cellStyle name="20 % - Accent1 5 2 2 3 2" xfId="25769"/>
    <cellStyle name="20 % - Accent1 5 2 2 3 3" xfId="36326"/>
    <cellStyle name="20 % - Accent1 5 2 2 3 4" xfId="46881"/>
    <cellStyle name="20 % - Accent1 5 2 2 3 5" xfId="57445"/>
    <cellStyle name="20 % - Accent1 5 2 2 4" xfId="4980"/>
    <cellStyle name="20 % - Accent1 5 2 2 5" xfId="15558"/>
    <cellStyle name="20 % - Accent1 5 2 2 6" xfId="20489"/>
    <cellStyle name="20 % - Accent1 5 2 2 7" xfId="31046"/>
    <cellStyle name="20 % - Accent1 5 2 2 8" xfId="41601"/>
    <cellStyle name="20 % - Accent1 5 2 2 9" xfId="52165"/>
    <cellStyle name="20 % - Accent1 5 2 3" xfId="6390"/>
    <cellStyle name="20 % - Accent1 5 2 3 2" xfId="11671"/>
    <cellStyle name="20 % - Accent1 5 2 3 2 2" xfId="27177"/>
    <cellStyle name="20 % - Accent1 5 2 3 2 3" xfId="37734"/>
    <cellStyle name="20 % - Accent1 5 2 3 2 4" xfId="48289"/>
    <cellStyle name="20 % - Accent1 5 2 3 2 5" xfId="58853"/>
    <cellStyle name="20 % - Accent1 5 2 3 3" xfId="16790"/>
    <cellStyle name="20 % - Accent1 5 2 3 4" xfId="21897"/>
    <cellStyle name="20 % - Accent1 5 2 3 5" xfId="32454"/>
    <cellStyle name="20 % - Accent1 5 2 3 6" xfId="43009"/>
    <cellStyle name="20 % - Accent1 5 2 3 7" xfId="53573"/>
    <cellStyle name="20 % - Accent1 5 2 4" xfId="9030"/>
    <cellStyle name="20 % - Accent1 5 2 4 2" xfId="24537"/>
    <cellStyle name="20 % - Accent1 5 2 4 3" xfId="35094"/>
    <cellStyle name="20 % - Accent1 5 2 4 4" xfId="45649"/>
    <cellStyle name="20 % - Accent1 5 2 4 5" xfId="56213"/>
    <cellStyle name="20 % - Accent1 5 2 5" xfId="3748"/>
    <cellStyle name="20 % - Accent1 5 2 6" xfId="14326"/>
    <cellStyle name="20 % - Accent1 5 2 7" xfId="19257"/>
    <cellStyle name="20 % - Accent1 5 2 8" xfId="29814"/>
    <cellStyle name="20 % - Accent1 5 2 9" xfId="40369"/>
    <cellStyle name="20 % - Accent1 5 3" xfId="1632"/>
    <cellStyle name="20 % - Accent1 5 3 2" xfId="6918"/>
    <cellStyle name="20 % - Accent1 5 3 2 2" xfId="12199"/>
    <cellStyle name="20 % - Accent1 5 3 2 2 2" xfId="27705"/>
    <cellStyle name="20 % - Accent1 5 3 2 2 3" xfId="38262"/>
    <cellStyle name="20 % - Accent1 5 3 2 2 4" xfId="48817"/>
    <cellStyle name="20 % - Accent1 5 3 2 2 5" xfId="59381"/>
    <cellStyle name="20 % - Accent1 5 3 2 3" xfId="17318"/>
    <cellStyle name="20 % - Accent1 5 3 2 4" xfId="22425"/>
    <cellStyle name="20 % - Accent1 5 3 2 5" xfId="32982"/>
    <cellStyle name="20 % - Accent1 5 3 2 6" xfId="43537"/>
    <cellStyle name="20 % - Accent1 5 3 2 7" xfId="54101"/>
    <cellStyle name="20 % - Accent1 5 3 3" xfId="9558"/>
    <cellStyle name="20 % - Accent1 5 3 3 2" xfId="25065"/>
    <cellStyle name="20 % - Accent1 5 3 3 3" xfId="35622"/>
    <cellStyle name="20 % - Accent1 5 3 3 4" xfId="46177"/>
    <cellStyle name="20 % - Accent1 5 3 3 5" xfId="56741"/>
    <cellStyle name="20 % - Accent1 5 3 4" xfId="4276"/>
    <cellStyle name="20 % - Accent1 5 3 5" xfId="14854"/>
    <cellStyle name="20 % - Accent1 5 3 6" xfId="19785"/>
    <cellStyle name="20 % - Accent1 5 3 7" xfId="30342"/>
    <cellStyle name="20 % - Accent1 5 3 8" xfId="40897"/>
    <cellStyle name="20 % - Accent1 5 3 9" xfId="51461"/>
    <cellStyle name="20 % - Accent1 5 4" xfId="5685"/>
    <cellStyle name="20 % - Accent1 5 4 2" xfId="10967"/>
    <cellStyle name="20 % - Accent1 5 4 2 2" xfId="26473"/>
    <cellStyle name="20 % - Accent1 5 4 2 3" xfId="37030"/>
    <cellStyle name="20 % - Accent1 5 4 2 4" xfId="47585"/>
    <cellStyle name="20 % - Accent1 5 4 2 5" xfId="58149"/>
    <cellStyle name="20 % - Accent1 5 4 3" xfId="16086"/>
    <cellStyle name="20 % - Accent1 5 4 4" xfId="21193"/>
    <cellStyle name="20 % - Accent1 5 4 5" xfId="31750"/>
    <cellStyle name="20 % - Accent1 5 4 6" xfId="42305"/>
    <cellStyle name="20 % - Accent1 5 4 7" xfId="52869"/>
    <cellStyle name="20 % - Accent1 5 5" xfId="8326"/>
    <cellStyle name="20 % - Accent1 5 5 2" xfId="23833"/>
    <cellStyle name="20 % - Accent1 5 5 3" xfId="34390"/>
    <cellStyle name="20 % - Accent1 5 5 4" xfId="44945"/>
    <cellStyle name="20 % - Accent1 5 5 5" xfId="55509"/>
    <cellStyle name="20 % - Accent1 5 6" xfId="3048"/>
    <cellStyle name="20 % - Accent1 5 7" xfId="13622"/>
    <cellStyle name="20 % - Accent1 5 8" xfId="18553"/>
    <cellStyle name="20 % - Accent1 5 9" xfId="29114"/>
    <cellStyle name="20 % - Accent1 6" xfId="752"/>
    <cellStyle name="20 % - Accent1 6 10" xfId="50581"/>
    <cellStyle name="20 % - Accent1 6 2" xfId="1984"/>
    <cellStyle name="20 % - Accent1 6 2 2" xfId="7270"/>
    <cellStyle name="20 % - Accent1 6 2 2 2" xfId="12551"/>
    <cellStyle name="20 % - Accent1 6 2 2 2 2" xfId="28057"/>
    <cellStyle name="20 % - Accent1 6 2 2 2 3" xfId="38614"/>
    <cellStyle name="20 % - Accent1 6 2 2 2 4" xfId="49169"/>
    <cellStyle name="20 % - Accent1 6 2 2 2 5" xfId="59733"/>
    <cellStyle name="20 % - Accent1 6 2 2 3" xfId="17670"/>
    <cellStyle name="20 % - Accent1 6 2 2 4" xfId="22777"/>
    <cellStyle name="20 % - Accent1 6 2 2 5" xfId="33334"/>
    <cellStyle name="20 % - Accent1 6 2 2 6" xfId="43889"/>
    <cellStyle name="20 % - Accent1 6 2 2 7" xfId="54453"/>
    <cellStyle name="20 % - Accent1 6 2 3" xfId="9910"/>
    <cellStyle name="20 % - Accent1 6 2 3 2" xfId="25417"/>
    <cellStyle name="20 % - Accent1 6 2 3 3" xfId="35974"/>
    <cellStyle name="20 % - Accent1 6 2 3 4" xfId="46529"/>
    <cellStyle name="20 % - Accent1 6 2 3 5" xfId="57093"/>
    <cellStyle name="20 % - Accent1 6 2 4" xfId="4628"/>
    <cellStyle name="20 % - Accent1 6 2 5" xfId="15206"/>
    <cellStyle name="20 % - Accent1 6 2 6" xfId="20137"/>
    <cellStyle name="20 % - Accent1 6 2 7" xfId="30694"/>
    <cellStyle name="20 % - Accent1 6 2 8" xfId="41249"/>
    <cellStyle name="20 % - Accent1 6 2 9" xfId="51813"/>
    <cellStyle name="20 % - Accent1 6 3" xfId="6038"/>
    <cellStyle name="20 % - Accent1 6 3 2" xfId="11319"/>
    <cellStyle name="20 % - Accent1 6 3 2 2" xfId="26825"/>
    <cellStyle name="20 % - Accent1 6 3 2 3" xfId="37382"/>
    <cellStyle name="20 % - Accent1 6 3 2 4" xfId="47937"/>
    <cellStyle name="20 % - Accent1 6 3 2 5" xfId="58501"/>
    <cellStyle name="20 % - Accent1 6 3 3" xfId="16438"/>
    <cellStyle name="20 % - Accent1 6 3 4" xfId="21545"/>
    <cellStyle name="20 % - Accent1 6 3 5" xfId="32102"/>
    <cellStyle name="20 % - Accent1 6 3 6" xfId="42657"/>
    <cellStyle name="20 % - Accent1 6 3 7" xfId="53221"/>
    <cellStyle name="20 % - Accent1 6 4" xfId="8678"/>
    <cellStyle name="20 % - Accent1 6 4 2" xfId="24185"/>
    <cellStyle name="20 % - Accent1 6 4 3" xfId="34742"/>
    <cellStyle name="20 % - Accent1 6 4 4" xfId="45297"/>
    <cellStyle name="20 % - Accent1 6 4 5" xfId="55861"/>
    <cellStyle name="20 % - Accent1 6 5" xfId="3396"/>
    <cellStyle name="20 % - Accent1 6 6" xfId="13974"/>
    <cellStyle name="20 % - Accent1 6 7" xfId="18905"/>
    <cellStyle name="20 % - Accent1 6 8" xfId="29462"/>
    <cellStyle name="20 % - Accent1 6 9" xfId="40017"/>
    <cellStyle name="20 % - Accent1 7" xfId="1283"/>
    <cellStyle name="20 % - Accent1 7 2" xfId="6569"/>
    <cellStyle name="20 % - Accent1 7 2 2" xfId="11850"/>
    <cellStyle name="20 % - Accent1 7 2 2 2" xfId="27356"/>
    <cellStyle name="20 % - Accent1 7 2 2 3" xfId="37913"/>
    <cellStyle name="20 % - Accent1 7 2 2 4" xfId="48468"/>
    <cellStyle name="20 % - Accent1 7 2 2 5" xfId="59032"/>
    <cellStyle name="20 % - Accent1 7 2 3" xfId="16969"/>
    <cellStyle name="20 % - Accent1 7 2 4" xfId="22076"/>
    <cellStyle name="20 % - Accent1 7 2 5" xfId="32633"/>
    <cellStyle name="20 % - Accent1 7 2 6" xfId="43188"/>
    <cellStyle name="20 % - Accent1 7 2 7" xfId="53752"/>
    <cellStyle name="20 % - Accent1 7 3" xfId="9209"/>
    <cellStyle name="20 % - Accent1 7 3 2" xfId="24716"/>
    <cellStyle name="20 % - Accent1 7 3 3" xfId="35273"/>
    <cellStyle name="20 % - Accent1 7 3 4" xfId="45828"/>
    <cellStyle name="20 % - Accent1 7 3 5" xfId="56392"/>
    <cellStyle name="20 % - Accent1 7 4" xfId="3927"/>
    <cellStyle name="20 % - Accent1 7 5" xfId="14505"/>
    <cellStyle name="20 % - Accent1 7 6" xfId="19436"/>
    <cellStyle name="20 % - Accent1 7 7" xfId="29993"/>
    <cellStyle name="20 % - Accent1 7 8" xfId="40548"/>
    <cellStyle name="20 % - Accent1 7 9" xfId="51112"/>
    <cellStyle name="20 % - Accent1 8" xfId="2512"/>
    <cellStyle name="20 % - Accent1 8 2" xfId="7798"/>
    <cellStyle name="20 % - Accent1 8 2 2" xfId="13079"/>
    <cellStyle name="20 % - Accent1 8 2 2 2" xfId="28585"/>
    <cellStyle name="20 % - Accent1 8 2 2 3" xfId="39142"/>
    <cellStyle name="20 % - Accent1 8 2 2 4" xfId="49697"/>
    <cellStyle name="20 % - Accent1 8 2 2 5" xfId="60261"/>
    <cellStyle name="20 % - Accent1 8 2 3" xfId="23305"/>
    <cellStyle name="20 % - Accent1 8 2 4" xfId="33862"/>
    <cellStyle name="20 % - Accent1 8 2 5" xfId="44417"/>
    <cellStyle name="20 % - Accent1 8 2 6" xfId="54981"/>
    <cellStyle name="20 % - Accent1 8 3" xfId="10438"/>
    <cellStyle name="20 % - Accent1 8 3 2" xfId="25945"/>
    <cellStyle name="20 % - Accent1 8 3 3" xfId="36502"/>
    <cellStyle name="20 % - Accent1 8 3 4" xfId="47057"/>
    <cellStyle name="20 % - Accent1 8 3 5" xfId="57621"/>
    <cellStyle name="20 % - Accent1 8 4" xfId="5156"/>
    <cellStyle name="20 % - Accent1 8 5" xfId="15737"/>
    <cellStyle name="20 % - Accent1 8 6" xfId="20665"/>
    <cellStyle name="20 % - Accent1 8 7" xfId="31222"/>
    <cellStyle name="20 % - Accent1 8 8" xfId="41777"/>
    <cellStyle name="20 % - Accent1 8 9" xfId="52341"/>
    <cellStyle name="20 % - Accent1 9" xfId="5332"/>
    <cellStyle name="20 % - Accent1 9 2" xfId="10614"/>
    <cellStyle name="20 % - Accent1 9 2 2" xfId="26121"/>
    <cellStyle name="20 % - Accent1 9 2 3" xfId="36678"/>
    <cellStyle name="20 % - Accent1 9 2 4" xfId="47233"/>
    <cellStyle name="20 % - Accent1 9 2 5" xfId="57797"/>
    <cellStyle name="20 % - Accent1 9 3" xfId="20841"/>
    <cellStyle name="20 % - Accent1 9 4" xfId="31398"/>
    <cellStyle name="20 % - Accent1 9 5" xfId="41953"/>
    <cellStyle name="20 % - Accent1 9 6" xfId="52517"/>
    <cellStyle name="20 % - Accent2 10" xfId="7976"/>
    <cellStyle name="20 % - Accent2 10 2" xfId="23483"/>
    <cellStyle name="20 % - Accent2 10 3" xfId="34040"/>
    <cellStyle name="20 % - Accent2 10 4" xfId="44595"/>
    <cellStyle name="20 % - Accent2 10 5" xfId="55159"/>
    <cellStyle name="20 % - Accent2 11" xfId="2692"/>
    <cellStyle name="20 % - Accent2 12" xfId="13275"/>
    <cellStyle name="20 % - Accent2 13" xfId="18200"/>
    <cellStyle name="20 % - Accent2 14" xfId="28769"/>
    <cellStyle name="20 % - Accent2 15" xfId="39324"/>
    <cellStyle name="20 % - Accent2 16" xfId="49877"/>
    <cellStyle name="20 % - Accent2 2" xfId="35"/>
    <cellStyle name="20 % - Accent2 2 10" xfId="2716"/>
    <cellStyle name="20 % - Accent2 2 11" xfId="13348"/>
    <cellStyle name="20 % - Accent2 2 12" xfId="18277"/>
    <cellStyle name="20 % - Accent2 2 13" xfId="28790"/>
    <cellStyle name="20 % - Accent2 2 14" xfId="39345"/>
    <cellStyle name="20 % - Accent2 2 15" xfId="49954"/>
    <cellStyle name="20 % - Accent2 2 2" xfId="208"/>
    <cellStyle name="20 % - Accent2 2 2 10" xfId="13435"/>
    <cellStyle name="20 % - Accent2 2 2 11" xfId="18365"/>
    <cellStyle name="20 % - Accent2 2 2 12" xfId="28927"/>
    <cellStyle name="20 % - Accent2 2 2 13" xfId="39482"/>
    <cellStyle name="20 % - Accent2 2 2 14" xfId="50042"/>
    <cellStyle name="20 % - Accent2 2 2 2" xfId="388"/>
    <cellStyle name="20 % - Accent2 2 2 2 10" xfId="29103"/>
    <cellStyle name="20 % - Accent2 2 2 2 11" xfId="39658"/>
    <cellStyle name="20 % - Accent2 2 2 2 12" xfId="50218"/>
    <cellStyle name="20 % - Accent2 2 2 2 2" xfId="741"/>
    <cellStyle name="20 % - Accent2 2 2 2 2 10" xfId="50570"/>
    <cellStyle name="20 % - Accent2 2 2 2 2 2" xfId="1973"/>
    <cellStyle name="20 % - Accent2 2 2 2 2 2 2" xfId="7259"/>
    <cellStyle name="20 % - Accent2 2 2 2 2 2 2 2" xfId="12540"/>
    <cellStyle name="20 % - Accent2 2 2 2 2 2 2 2 2" xfId="28046"/>
    <cellStyle name="20 % - Accent2 2 2 2 2 2 2 2 3" xfId="38603"/>
    <cellStyle name="20 % - Accent2 2 2 2 2 2 2 2 4" xfId="49158"/>
    <cellStyle name="20 % - Accent2 2 2 2 2 2 2 2 5" xfId="59722"/>
    <cellStyle name="20 % - Accent2 2 2 2 2 2 2 3" xfId="17659"/>
    <cellStyle name="20 % - Accent2 2 2 2 2 2 2 4" xfId="22766"/>
    <cellStyle name="20 % - Accent2 2 2 2 2 2 2 5" xfId="33323"/>
    <cellStyle name="20 % - Accent2 2 2 2 2 2 2 6" xfId="43878"/>
    <cellStyle name="20 % - Accent2 2 2 2 2 2 2 7" xfId="54442"/>
    <cellStyle name="20 % - Accent2 2 2 2 2 2 3" xfId="9899"/>
    <cellStyle name="20 % - Accent2 2 2 2 2 2 3 2" xfId="25406"/>
    <cellStyle name="20 % - Accent2 2 2 2 2 2 3 3" xfId="35963"/>
    <cellStyle name="20 % - Accent2 2 2 2 2 2 3 4" xfId="46518"/>
    <cellStyle name="20 % - Accent2 2 2 2 2 2 3 5" xfId="57082"/>
    <cellStyle name="20 % - Accent2 2 2 2 2 2 4" xfId="4617"/>
    <cellStyle name="20 % - Accent2 2 2 2 2 2 5" xfId="15195"/>
    <cellStyle name="20 % - Accent2 2 2 2 2 2 6" xfId="20126"/>
    <cellStyle name="20 % - Accent2 2 2 2 2 2 7" xfId="30683"/>
    <cellStyle name="20 % - Accent2 2 2 2 2 2 8" xfId="41238"/>
    <cellStyle name="20 % - Accent2 2 2 2 2 2 9" xfId="51802"/>
    <cellStyle name="20 % - Accent2 2 2 2 2 3" xfId="6027"/>
    <cellStyle name="20 % - Accent2 2 2 2 2 3 2" xfId="11308"/>
    <cellStyle name="20 % - Accent2 2 2 2 2 3 2 2" xfId="26814"/>
    <cellStyle name="20 % - Accent2 2 2 2 2 3 2 3" xfId="37371"/>
    <cellStyle name="20 % - Accent2 2 2 2 2 3 2 4" xfId="47926"/>
    <cellStyle name="20 % - Accent2 2 2 2 2 3 2 5" xfId="58490"/>
    <cellStyle name="20 % - Accent2 2 2 2 2 3 3" xfId="16427"/>
    <cellStyle name="20 % - Accent2 2 2 2 2 3 4" xfId="21534"/>
    <cellStyle name="20 % - Accent2 2 2 2 2 3 5" xfId="32091"/>
    <cellStyle name="20 % - Accent2 2 2 2 2 3 6" xfId="42646"/>
    <cellStyle name="20 % - Accent2 2 2 2 2 3 7" xfId="53210"/>
    <cellStyle name="20 % - Accent2 2 2 2 2 4" xfId="8667"/>
    <cellStyle name="20 % - Accent2 2 2 2 2 4 2" xfId="24174"/>
    <cellStyle name="20 % - Accent2 2 2 2 2 4 3" xfId="34731"/>
    <cellStyle name="20 % - Accent2 2 2 2 2 4 4" xfId="45286"/>
    <cellStyle name="20 % - Accent2 2 2 2 2 4 5" xfId="55850"/>
    <cellStyle name="20 % - Accent2 2 2 2 2 5" xfId="3385"/>
    <cellStyle name="20 % - Accent2 2 2 2 2 6" xfId="13963"/>
    <cellStyle name="20 % - Accent2 2 2 2 2 7" xfId="18894"/>
    <cellStyle name="20 % - Accent2 2 2 2 2 8" xfId="29451"/>
    <cellStyle name="20 % - Accent2 2 2 2 2 9" xfId="40006"/>
    <cellStyle name="20 % - Accent2 2 2 2 3" xfId="1093"/>
    <cellStyle name="20 % - Accent2 2 2 2 3 10" xfId="50922"/>
    <cellStyle name="20 % - Accent2 2 2 2 3 2" xfId="2325"/>
    <cellStyle name="20 % - Accent2 2 2 2 3 2 2" xfId="7611"/>
    <cellStyle name="20 % - Accent2 2 2 2 3 2 2 2" xfId="12892"/>
    <cellStyle name="20 % - Accent2 2 2 2 3 2 2 2 2" xfId="28398"/>
    <cellStyle name="20 % - Accent2 2 2 2 3 2 2 2 3" xfId="38955"/>
    <cellStyle name="20 % - Accent2 2 2 2 3 2 2 2 4" xfId="49510"/>
    <cellStyle name="20 % - Accent2 2 2 2 3 2 2 2 5" xfId="60074"/>
    <cellStyle name="20 % - Accent2 2 2 2 3 2 2 3" xfId="18011"/>
    <cellStyle name="20 % - Accent2 2 2 2 3 2 2 4" xfId="23118"/>
    <cellStyle name="20 % - Accent2 2 2 2 3 2 2 5" xfId="33675"/>
    <cellStyle name="20 % - Accent2 2 2 2 3 2 2 6" xfId="44230"/>
    <cellStyle name="20 % - Accent2 2 2 2 3 2 2 7" xfId="54794"/>
    <cellStyle name="20 % - Accent2 2 2 2 3 2 3" xfId="10251"/>
    <cellStyle name="20 % - Accent2 2 2 2 3 2 3 2" xfId="25758"/>
    <cellStyle name="20 % - Accent2 2 2 2 3 2 3 3" xfId="36315"/>
    <cellStyle name="20 % - Accent2 2 2 2 3 2 3 4" xfId="46870"/>
    <cellStyle name="20 % - Accent2 2 2 2 3 2 3 5" xfId="57434"/>
    <cellStyle name="20 % - Accent2 2 2 2 3 2 4" xfId="4969"/>
    <cellStyle name="20 % - Accent2 2 2 2 3 2 5" xfId="15547"/>
    <cellStyle name="20 % - Accent2 2 2 2 3 2 6" xfId="20478"/>
    <cellStyle name="20 % - Accent2 2 2 2 3 2 7" xfId="31035"/>
    <cellStyle name="20 % - Accent2 2 2 2 3 2 8" xfId="41590"/>
    <cellStyle name="20 % - Accent2 2 2 2 3 2 9" xfId="52154"/>
    <cellStyle name="20 % - Accent2 2 2 2 3 3" xfId="6379"/>
    <cellStyle name="20 % - Accent2 2 2 2 3 3 2" xfId="11660"/>
    <cellStyle name="20 % - Accent2 2 2 2 3 3 2 2" xfId="27166"/>
    <cellStyle name="20 % - Accent2 2 2 2 3 3 2 3" xfId="37723"/>
    <cellStyle name="20 % - Accent2 2 2 2 3 3 2 4" xfId="48278"/>
    <cellStyle name="20 % - Accent2 2 2 2 3 3 2 5" xfId="58842"/>
    <cellStyle name="20 % - Accent2 2 2 2 3 3 3" xfId="16779"/>
    <cellStyle name="20 % - Accent2 2 2 2 3 3 4" xfId="21886"/>
    <cellStyle name="20 % - Accent2 2 2 2 3 3 5" xfId="32443"/>
    <cellStyle name="20 % - Accent2 2 2 2 3 3 6" xfId="42998"/>
    <cellStyle name="20 % - Accent2 2 2 2 3 3 7" xfId="53562"/>
    <cellStyle name="20 % - Accent2 2 2 2 3 4" xfId="9019"/>
    <cellStyle name="20 % - Accent2 2 2 2 3 4 2" xfId="24526"/>
    <cellStyle name="20 % - Accent2 2 2 2 3 4 3" xfId="35083"/>
    <cellStyle name="20 % - Accent2 2 2 2 3 4 4" xfId="45638"/>
    <cellStyle name="20 % - Accent2 2 2 2 3 4 5" xfId="56202"/>
    <cellStyle name="20 % - Accent2 2 2 2 3 5" xfId="3737"/>
    <cellStyle name="20 % - Accent2 2 2 2 3 6" xfId="14315"/>
    <cellStyle name="20 % - Accent2 2 2 2 3 7" xfId="19246"/>
    <cellStyle name="20 % - Accent2 2 2 2 3 8" xfId="29803"/>
    <cellStyle name="20 % - Accent2 2 2 2 3 9" xfId="40358"/>
    <cellStyle name="20 % - Accent2 2 2 2 4" xfId="1621"/>
    <cellStyle name="20 % - Accent2 2 2 2 4 2" xfId="6907"/>
    <cellStyle name="20 % - Accent2 2 2 2 4 2 2" xfId="12188"/>
    <cellStyle name="20 % - Accent2 2 2 2 4 2 2 2" xfId="27694"/>
    <cellStyle name="20 % - Accent2 2 2 2 4 2 2 3" xfId="38251"/>
    <cellStyle name="20 % - Accent2 2 2 2 4 2 2 4" xfId="48806"/>
    <cellStyle name="20 % - Accent2 2 2 2 4 2 2 5" xfId="59370"/>
    <cellStyle name="20 % - Accent2 2 2 2 4 2 3" xfId="17307"/>
    <cellStyle name="20 % - Accent2 2 2 2 4 2 4" xfId="22414"/>
    <cellStyle name="20 % - Accent2 2 2 2 4 2 5" xfId="32971"/>
    <cellStyle name="20 % - Accent2 2 2 2 4 2 6" xfId="43526"/>
    <cellStyle name="20 % - Accent2 2 2 2 4 2 7" xfId="54090"/>
    <cellStyle name="20 % - Accent2 2 2 2 4 3" xfId="9547"/>
    <cellStyle name="20 % - Accent2 2 2 2 4 3 2" xfId="25054"/>
    <cellStyle name="20 % - Accent2 2 2 2 4 3 3" xfId="35611"/>
    <cellStyle name="20 % - Accent2 2 2 2 4 3 4" xfId="46166"/>
    <cellStyle name="20 % - Accent2 2 2 2 4 3 5" xfId="56730"/>
    <cellStyle name="20 % - Accent2 2 2 2 4 4" xfId="4265"/>
    <cellStyle name="20 % - Accent2 2 2 2 4 5" xfId="14843"/>
    <cellStyle name="20 % - Accent2 2 2 2 4 6" xfId="19774"/>
    <cellStyle name="20 % - Accent2 2 2 2 4 7" xfId="30331"/>
    <cellStyle name="20 % - Accent2 2 2 2 4 8" xfId="40886"/>
    <cellStyle name="20 % - Accent2 2 2 2 4 9" xfId="51450"/>
    <cellStyle name="20 % - Accent2 2 2 2 5" xfId="5674"/>
    <cellStyle name="20 % - Accent2 2 2 2 5 2" xfId="10956"/>
    <cellStyle name="20 % - Accent2 2 2 2 5 2 2" xfId="26462"/>
    <cellStyle name="20 % - Accent2 2 2 2 5 2 3" xfId="37019"/>
    <cellStyle name="20 % - Accent2 2 2 2 5 2 4" xfId="47574"/>
    <cellStyle name="20 % - Accent2 2 2 2 5 2 5" xfId="58138"/>
    <cellStyle name="20 % - Accent2 2 2 2 5 3" xfId="16075"/>
    <cellStyle name="20 % - Accent2 2 2 2 5 4" xfId="21182"/>
    <cellStyle name="20 % - Accent2 2 2 2 5 5" xfId="31739"/>
    <cellStyle name="20 % - Accent2 2 2 2 5 6" xfId="42294"/>
    <cellStyle name="20 % - Accent2 2 2 2 5 7" xfId="52858"/>
    <cellStyle name="20 % - Accent2 2 2 2 6" xfId="8315"/>
    <cellStyle name="20 % - Accent2 2 2 2 6 2" xfId="23822"/>
    <cellStyle name="20 % - Accent2 2 2 2 6 3" xfId="34379"/>
    <cellStyle name="20 % - Accent2 2 2 2 6 4" xfId="44934"/>
    <cellStyle name="20 % - Accent2 2 2 2 6 5" xfId="55498"/>
    <cellStyle name="20 % - Accent2 2 2 2 7" xfId="3037"/>
    <cellStyle name="20 % - Accent2 2 2 2 8" xfId="13611"/>
    <cellStyle name="20 % - Accent2 2 2 2 9" xfId="18542"/>
    <cellStyle name="20 % - Accent2 2 2 3" xfId="564"/>
    <cellStyle name="20 % - Accent2 2 2 3 10" xfId="39830"/>
    <cellStyle name="20 % - Accent2 2 2 3 11" xfId="50394"/>
    <cellStyle name="20 % - Accent2 2 2 3 2" xfId="1269"/>
    <cellStyle name="20 % - Accent2 2 2 3 2 10" xfId="51098"/>
    <cellStyle name="20 % - Accent2 2 2 3 2 2" xfId="2501"/>
    <cellStyle name="20 % - Accent2 2 2 3 2 2 2" xfId="7787"/>
    <cellStyle name="20 % - Accent2 2 2 3 2 2 2 2" xfId="13068"/>
    <cellStyle name="20 % - Accent2 2 2 3 2 2 2 2 2" xfId="28574"/>
    <cellStyle name="20 % - Accent2 2 2 3 2 2 2 2 3" xfId="39131"/>
    <cellStyle name="20 % - Accent2 2 2 3 2 2 2 2 4" xfId="49686"/>
    <cellStyle name="20 % - Accent2 2 2 3 2 2 2 2 5" xfId="60250"/>
    <cellStyle name="20 % - Accent2 2 2 3 2 2 2 3" xfId="18187"/>
    <cellStyle name="20 % - Accent2 2 2 3 2 2 2 4" xfId="23294"/>
    <cellStyle name="20 % - Accent2 2 2 3 2 2 2 5" xfId="33851"/>
    <cellStyle name="20 % - Accent2 2 2 3 2 2 2 6" xfId="44406"/>
    <cellStyle name="20 % - Accent2 2 2 3 2 2 2 7" xfId="54970"/>
    <cellStyle name="20 % - Accent2 2 2 3 2 2 3" xfId="10427"/>
    <cellStyle name="20 % - Accent2 2 2 3 2 2 3 2" xfId="25934"/>
    <cellStyle name="20 % - Accent2 2 2 3 2 2 3 3" xfId="36491"/>
    <cellStyle name="20 % - Accent2 2 2 3 2 2 3 4" xfId="47046"/>
    <cellStyle name="20 % - Accent2 2 2 3 2 2 3 5" xfId="57610"/>
    <cellStyle name="20 % - Accent2 2 2 3 2 2 4" xfId="5145"/>
    <cellStyle name="20 % - Accent2 2 2 3 2 2 5" xfId="15723"/>
    <cellStyle name="20 % - Accent2 2 2 3 2 2 6" xfId="20654"/>
    <cellStyle name="20 % - Accent2 2 2 3 2 2 7" xfId="31211"/>
    <cellStyle name="20 % - Accent2 2 2 3 2 2 8" xfId="41766"/>
    <cellStyle name="20 % - Accent2 2 2 3 2 2 9" xfId="52330"/>
    <cellStyle name="20 % - Accent2 2 2 3 2 3" xfId="6555"/>
    <cellStyle name="20 % - Accent2 2 2 3 2 3 2" xfId="11836"/>
    <cellStyle name="20 % - Accent2 2 2 3 2 3 2 2" xfId="27342"/>
    <cellStyle name="20 % - Accent2 2 2 3 2 3 2 3" xfId="37899"/>
    <cellStyle name="20 % - Accent2 2 2 3 2 3 2 4" xfId="48454"/>
    <cellStyle name="20 % - Accent2 2 2 3 2 3 2 5" xfId="59018"/>
    <cellStyle name="20 % - Accent2 2 2 3 2 3 3" xfId="16955"/>
    <cellStyle name="20 % - Accent2 2 2 3 2 3 4" xfId="22062"/>
    <cellStyle name="20 % - Accent2 2 2 3 2 3 5" xfId="32619"/>
    <cellStyle name="20 % - Accent2 2 2 3 2 3 6" xfId="43174"/>
    <cellStyle name="20 % - Accent2 2 2 3 2 3 7" xfId="53738"/>
    <cellStyle name="20 % - Accent2 2 2 3 2 4" xfId="9195"/>
    <cellStyle name="20 % - Accent2 2 2 3 2 4 2" xfId="24702"/>
    <cellStyle name="20 % - Accent2 2 2 3 2 4 3" xfId="35259"/>
    <cellStyle name="20 % - Accent2 2 2 3 2 4 4" xfId="45814"/>
    <cellStyle name="20 % - Accent2 2 2 3 2 4 5" xfId="56378"/>
    <cellStyle name="20 % - Accent2 2 2 3 2 5" xfId="3913"/>
    <cellStyle name="20 % - Accent2 2 2 3 2 6" xfId="14491"/>
    <cellStyle name="20 % - Accent2 2 2 3 2 7" xfId="19422"/>
    <cellStyle name="20 % - Accent2 2 2 3 2 8" xfId="29979"/>
    <cellStyle name="20 % - Accent2 2 2 3 2 9" xfId="40534"/>
    <cellStyle name="20 % - Accent2 2 2 3 3" xfId="1797"/>
    <cellStyle name="20 % - Accent2 2 2 3 3 2" xfId="7083"/>
    <cellStyle name="20 % - Accent2 2 2 3 3 2 2" xfId="12364"/>
    <cellStyle name="20 % - Accent2 2 2 3 3 2 2 2" xfId="27870"/>
    <cellStyle name="20 % - Accent2 2 2 3 3 2 2 3" xfId="38427"/>
    <cellStyle name="20 % - Accent2 2 2 3 3 2 2 4" xfId="48982"/>
    <cellStyle name="20 % - Accent2 2 2 3 3 2 2 5" xfId="59546"/>
    <cellStyle name="20 % - Accent2 2 2 3 3 2 3" xfId="17483"/>
    <cellStyle name="20 % - Accent2 2 2 3 3 2 4" xfId="22590"/>
    <cellStyle name="20 % - Accent2 2 2 3 3 2 5" xfId="33147"/>
    <cellStyle name="20 % - Accent2 2 2 3 3 2 6" xfId="43702"/>
    <cellStyle name="20 % - Accent2 2 2 3 3 2 7" xfId="54266"/>
    <cellStyle name="20 % - Accent2 2 2 3 3 3" xfId="9723"/>
    <cellStyle name="20 % - Accent2 2 2 3 3 3 2" xfId="25230"/>
    <cellStyle name="20 % - Accent2 2 2 3 3 3 3" xfId="35787"/>
    <cellStyle name="20 % - Accent2 2 2 3 3 3 4" xfId="46342"/>
    <cellStyle name="20 % - Accent2 2 2 3 3 3 5" xfId="56906"/>
    <cellStyle name="20 % - Accent2 2 2 3 3 4" xfId="4441"/>
    <cellStyle name="20 % - Accent2 2 2 3 3 5" xfId="15019"/>
    <cellStyle name="20 % - Accent2 2 2 3 3 6" xfId="19950"/>
    <cellStyle name="20 % - Accent2 2 2 3 3 7" xfId="30507"/>
    <cellStyle name="20 % - Accent2 2 2 3 3 8" xfId="41062"/>
    <cellStyle name="20 % - Accent2 2 2 3 3 9" xfId="51626"/>
    <cellStyle name="20 % - Accent2 2 2 3 4" xfId="5850"/>
    <cellStyle name="20 % - Accent2 2 2 3 4 2" xfId="11132"/>
    <cellStyle name="20 % - Accent2 2 2 3 4 2 2" xfId="26638"/>
    <cellStyle name="20 % - Accent2 2 2 3 4 2 3" xfId="37195"/>
    <cellStyle name="20 % - Accent2 2 2 3 4 2 4" xfId="47750"/>
    <cellStyle name="20 % - Accent2 2 2 3 4 2 5" xfId="58314"/>
    <cellStyle name="20 % - Accent2 2 2 3 4 3" xfId="16251"/>
    <cellStyle name="20 % - Accent2 2 2 3 4 4" xfId="21358"/>
    <cellStyle name="20 % - Accent2 2 2 3 4 5" xfId="31915"/>
    <cellStyle name="20 % - Accent2 2 2 3 4 6" xfId="42470"/>
    <cellStyle name="20 % - Accent2 2 2 3 4 7" xfId="53034"/>
    <cellStyle name="20 % - Accent2 2 2 3 5" xfId="8491"/>
    <cellStyle name="20 % - Accent2 2 2 3 5 2" xfId="23998"/>
    <cellStyle name="20 % - Accent2 2 2 3 5 3" xfId="34555"/>
    <cellStyle name="20 % - Accent2 2 2 3 5 4" xfId="45110"/>
    <cellStyle name="20 % - Accent2 2 2 3 5 5" xfId="55674"/>
    <cellStyle name="20 % - Accent2 2 2 3 6" xfId="3209"/>
    <cellStyle name="20 % - Accent2 2 2 3 7" xfId="13787"/>
    <cellStyle name="20 % - Accent2 2 2 3 8" xfId="18718"/>
    <cellStyle name="20 % - Accent2 2 2 3 9" xfId="29275"/>
    <cellStyle name="20 % - Accent2 2 2 4" xfId="917"/>
    <cellStyle name="20 % - Accent2 2 2 4 10" xfId="50746"/>
    <cellStyle name="20 % - Accent2 2 2 4 2" xfId="2149"/>
    <cellStyle name="20 % - Accent2 2 2 4 2 2" xfId="7435"/>
    <cellStyle name="20 % - Accent2 2 2 4 2 2 2" xfId="12716"/>
    <cellStyle name="20 % - Accent2 2 2 4 2 2 2 2" xfId="28222"/>
    <cellStyle name="20 % - Accent2 2 2 4 2 2 2 3" xfId="38779"/>
    <cellStyle name="20 % - Accent2 2 2 4 2 2 2 4" xfId="49334"/>
    <cellStyle name="20 % - Accent2 2 2 4 2 2 2 5" xfId="59898"/>
    <cellStyle name="20 % - Accent2 2 2 4 2 2 3" xfId="17835"/>
    <cellStyle name="20 % - Accent2 2 2 4 2 2 4" xfId="22942"/>
    <cellStyle name="20 % - Accent2 2 2 4 2 2 5" xfId="33499"/>
    <cellStyle name="20 % - Accent2 2 2 4 2 2 6" xfId="44054"/>
    <cellStyle name="20 % - Accent2 2 2 4 2 2 7" xfId="54618"/>
    <cellStyle name="20 % - Accent2 2 2 4 2 3" xfId="10075"/>
    <cellStyle name="20 % - Accent2 2 2 4 2 3 2" xfId="25582"/>
    <cellStyle name="20 % - Accent2 2 2 4 2 3 3" xfId="36139"/>
    <cellStyle name="20 % - Accent2 2 2 4 2 3 4" xfId="46694"/>
    <cellStyle name="20 % - Accent2 2 2 4 2 3 5" xfId="57258"/>
    <cellStyle name="20 % - Accent2 2 2 4 2 4" xfId="4793"/>
    <cellStyle name="20 % - Accent2 2 2 4 2 5" xfId="15371"/>
    <cellStyle name="20 % - Accent2 2 2 4 2 6" xfId="20302"/>
    <cellStyle name="20 % - Accent2 2 2 4 2 7" xfId="30859"/>
    <cellStyle name="20 % - Accent2 2 2 4 2 8" xfId="41414"/>
    <cellStyle name="20 % - Accent2 2 2 4 2 9" xfId="51978"/>
    <cellStyle name="20 % - Accent2 2 2 4 3" xfId="6203"/>
    <cellStyle name="20 % - Accent2 2 2 4 3 2" xfId="11484"/>
    <cellStyle name="20 % - Accent2 2 2 4 3 2 2" xfId="26990"/>
    <cellStyle name="20 % - Accent2 2 2 4 3 2 3" xfId="37547"/>
    <cellStyle name="20 % - Accent2 2 2 4 3 2 4" xfId="48102"/>
    <cellStyle name="20 % - Accent2 2 2 4 3 2 5" xfId="58666"/>
    <cellStyle name="20 % - Accent2 2 2 4 3 3" xfId="16603"/>
    <cellStyle name="20 % - Accent2 2 2 4 3 4" xfId="21710"/>
    <cellStyle name="20 % - Accent2 2 2 4 3 5" xfId="32267"/>
    <cellStyle name="20 % - Accent2 2 2 4 3 6" xfId="42822"/>
    <cellStyle name="20 % - Accent2 2 2 4 3 7" xfId="53386"/>
    <cellStyle name="20 % - Accent2 2 2 4 4" xfId="8843"/>
    <cellStyle name="20 % - Accent2 2 2 4 4 2" xfId="24350"/>
    <cellStyle name="20 % - Accent2 2 2 4 4 3" xfId="34907"/>
    <cellStyle name="20 % - Accent2 2 2 4 4 4" xfId="45462"/>
    <cellStyle name="20 % - Accent2 2 2 4 4 5" xfId="56026"/>
    <cellStyle name="20 % - Accent2 2 2 4 5" xfId="3561"/>
    <cellStyle name="20 % - Accent2 2 2 4 6" xfId="14139"/>
    <cellStyle name="20 % - Accent2 2 2 4 7" xfId="19070"/>
    <cellStyle name="20 % - Accent2 2 2 4 8" xfId="29627"/>
    <cellStyle name="20 % - Accent2 2 2 4 9" xfId="40182"/>
    <cellStyle name="20 % - Accent2 2 2 5" xfId="1445"/>
    <cellStyle name="20 % - Accent2 2 2 5 2" xfId="6731"/>
    <cellStyle name="20 % - Accent2 2 2 5 2 2" xfId="12012"/>
    <cellStyle name="20 % - Accent2 2 2 5 2 2 2" xfId="27518"/>
    <cellStyle name="20 % - Accent2 2 2 5 2 2 3" xfId="38075"/>
    <cellStyle name="20 % - Accent2 2 2 5 2 2 4" xfId="48630"/>
    <cellStyle name="20 % - Accent2 2 2 5 2 2 5" xfId="59194"/>
    <cellStyle name="20 % - Accent2 2 2 5 2 3" xfId="17131"/>
    <cellStyle name="20 % - Accent2 2 2 5 2 4" xfId="22238"/>
    <cellStyle name="20 % - Accent2 2 2 5 2 5" xfId="32795"/>
    <cellStyle name="20 % - Accent2 2 2 5 2 6" xfId="43350"/>
    <cellStyle name="20 % - Accent2 2 2 5 2 7" xfId="53914"/>
    <cellStyle name="20 % - Accent2 2 2 5 3" xfId="9371"/>
    <cellStyle name="20 % - Accent2 2 2 5 3 2" xfId="24878"/>
    <cellStyle name="20 % - Accent2 2 2 5 3 3" xfId="35435"/>
    <cellStyle name="20 % - Accent2 2 2 5 3 4" xfId="45990"/>
    <cellStyle name="20 % - Accent2 2 2 5 3 5" xfId="56554"/>
    <cellStyle name="20 % - Accent2 2 2 5 4" xfId="4089"/>
    <cellStyle name="20 % - Accent2 2 2 5 5" xfId="14667"/>
    <cellStyle name="20 % - Accent2 2 2 5 6" xfId="19598"/>
    <cellStyle name="20 % - Accent2 2 2 5 7" xfId="30155"/>
    <cellStyle name="20 % - Accent2 2 2 5 8" xfId="40710"/>
    <cellStyle name="20 % - Accent2 2 2 5 9" xfId="51274"/>
    <cellStyle name="20 % - Accent2 2 2 6" xfId="2677"/>
    <cellStyle name="20 % - Accent2 2 2 6 2" xfId="7963"/>
    <cellStyle name="20 % - Accent2 2 2 6 2 2" xfId="13244"/>
    <cellStyle name="20 % - Accent2 2 2 6 2 2 2" xfId="28750"/>
    <cellStyle name="20 % - Accent2 2 2 6 2 2 3" xfId="39307"/>
    <cellStyle name="20 % - Accent2 2 2 6 2 2 4" xfId="49862"/>
    <cellStyle name="20 % - Accent2 2 2 6 2 2 5" xfId="60426"/>
    <cellStyle name="20 % - Accent2 2 2 6 2 3" xfId="23470"/>
    <cellStyle name="20 % - Accent2 2 2 6 2 4" xfId="34027"/>
    <cellStyle name="20 % - Accent2 2 2 6 2 5" xfId="44582"/>
    <cellStyle name="20 % - Accent2 2 2 6 2 6" xfId="55146"/>
    <cellStyle name="20 % - Accent2 2 2 6 3" xfId="10603"/>
    <cellStyle name="20 % - Accent2 2 2 6 3 2" xfId="26110"/>
    <cellStyle name="20 % - Accent2 2 2 6 3 3" xfId="36667"/>
    <cellStyle name="20 % - Accent2 2 2 6 3 4" xfId="47222"/>
    <cellStyle name="20 % - Accent2 2 2 6 3 5" xfId="57786"/>
    <cellStyle name="20 % - Accent2 2 2 6 4" xfId="5321"/>
    <cellStyle name="20 % - Accent2 2 2 6 5" xfId="15899"/>
    <cellStyle name="20 % - Accent2 2 2 6 6" xfId="20830"/>
    <cellStyle name="20 % - Accent2 2 2 6 7" xfId="31387"/>
    <cellStyle name="20 % - Accent2 2 2 6 8" xfId="41942"/>
    <cellStyle name="20 % - Accent2 2 2 6 9" xfId="52506"/>
    <cellStyle name="20 % - Accent2 2 2 7" xfId="5498"/>
    <cellStyle name="20 % - Accent2 2 2 7 2" xfId="10780"/>
    <cellStyle name="20 % - Accent2 2 2 7 2 2" xfId="26286"/>
    <cellStyle name="20 % - Accent2 2 2 7 2 3" xfId="36843"/>
    <cellStyle name="20 % - Accent2 2 2 7 2 4" xfId="47398"/>
    <cellStyle name="20 % - Accent2 2 2 7 2 5" xfId="57962"/>
    <cellStyle name="20 % - Accent2 2 2 7 3" xfId="21006"/>
    <cellStyle name="20 % - Accent2 2 2 7 4" xfId="31563"/>
    <cellStyle name="20 % - Accent2 2 2 7 5" xfId="42118"/>
    <cellStyle name="20 % - Accent2 2 2 7 6" xfId="52682"/>
    <cellStyle name="20 % - Accent2 2 2 8" xfId="8139"/>
    <cellStyle name="20 % - Accent2 2 2 8 2" xfId="23646"/>
    <cellStyle name="20 % - Accent2 2 2 8 3" xfId="34203"/>
    <cellStyle name="20 % - Accent2 2 2 8 4" xfId="44758"/>
    <cellStyle name="20 % - Accent2 2 2 8 5" xfId="55322"/>
    <cellStyle name="20 % - Accent2 2 2 9" xfId="2854"/>
    <cellStyle name="20 % - Accent2 2 3" xfId="301"/>
    <cellStyle name="20 % - Accent2 2 3 10" xfId="29016"/>
    <cellStyle name="20 % - Accent2 2 3 11" xfId="39571"/>
    <cellStyle name="20 % - Accent2 2 3 12" xfId="50131"/>
    <cellStyle name="20 % - Accent2 2 3 2" xfId="654"/>
    <cellStyle name="20 % - Accent2 2 3 2 10" xfId="50483"/>
    <cellStyle name="20 % - Accent2 2 3 2 2" xfId="1886"/>
    <cellStyle name="20 % - Accent2 2 3 2 2 2" xfId="7172"/>
    <cellStyle name="20 % - Accent2 2 3 2 2 2 2" xfId="12453"/>
    <cellStyle name="20 % - Accent2 2 3 2 2 2 2 2" xfId="27959"/>
    <cellStyle name="20 % - Accent2 2 3 2 2 2 2 3" xfId="38516"/>
    <cellStyle name="20 % - Accent2 2 3 2 2 2 2 4" xfId="49071"/>
    <cellStyle name="20 % - Accent2 2 3 2 2 2 2 5" xfId="59635"/>
    <cellStyle name="20 % - Accent2 2 3 2 2 2 3" xfId="17572"/>
    <cellStyle name="20 % - Accent2 2 3 2 2 2 4" xfId="22679"/>
    <cellStyle name="20 % - Accent2 2 3 2 2 2 5" xfId="33236"/>
    <cellStyle name="20 % - Accent2 2 3 2 2 2 6" xfId="43791"/>
    <cellStyle name="20 % - Accent2 2 3 2 2 2 7" xfId="54355"/>
    <cellStyle name="20 % - Accent2 2 3 2 2 3" xfId="9812"/>
    <cellStyle name="20 % - Accent2 2 3 2 2 3 2" xfId="25319"/>
    <cellStyle name="20 % - Accent2 2 3 2 2 3 3" xfId="35876"/>
    <cellStyle name="20 % - Accent2 2 3 2 2 3 4" xfId="46431"/>
    <cellStyle name="20 % - Accent2 2 3 2 2 3 5" xfId="56995"/>
    <cellStyle name="20 % - Accent2 2 3 2 2 4" xfId="4530"/>
    <cellStyle name="20 % - Accent2 2 3 2 2 5" xfId="15108"/>
    <cellStyle name="20 % - Accent2 2 3 2 2 6" xfId="20039"/>
    <cellStyle name="20 % - Accent2 2 3 2 2 7" xfId="30596"/>
    <cellStyle name="20 % - Accent2 2 3 2 2 8" xfId="41151"/>
    <cellStyle name="20 % - Accent2 2 3 2 2 9" xfId="51715"/>
    <cellStyle name="20 % - Accent2 2 3 2 3" xfId="5940"/>
    <cellStyle name="20 % - Accent2 2 3 2 3 2" xfId="11221"/>
    <cellStyle name="20 % - Accent2 2 3 2 3 2 2" xfId="26727"/>
    <cellStyle name="20 % - Accent2 2 3 2 3 2 3" xfId="37284"/>
    <cellStyle name="20 % - Accent2 2 3 2 3 2 4" xfId="47839"/>
    <cellStyle name="20 % - Accent2 2 3 2 3 2 5" xfId="58403"/>
    <cellStyle name="20 % - Accent2 2 3 2 3 3" xfId="16340"/>
    <cellStyle name="20 % - Accent2 2 3 2 3 4" xfId="21447"/>
    <cellStyle name="20 % - Accent2 2 3 2 3 5" xfId="32004"/>
    <cellStyle name="20 % - Accent2 2 3 2 3 6" xfId="42559"/>
    <cellStyle name="20 % - Accent2 2 3 2 3 7" xfId="53123"/>
    <cellStyle name="20 % - Accent2 2 3 2 4" xfId="8580"/>
    <cellStyle name="20 % - Accent2 2 3 2 4 2" xfId="24087"/>
    <cellStyle name="20 % - Accent2 2 3 2 4 3" xfId="34644"/>
    <cellStyle name="20 % - Accent2 2 3 2 4 4" xfId="45199"/>
    <cellStyle name="20 % - Accent2 2 3 2 4 5" xfId="55763"/>
    <cellStyle name="20 % - Accent2 2 3 2 5" xfId="3298"/>
    <cellStyle name="20 % - Accent2 2 3 2 6" xfId="13876"/>
    <cellStyle name="20 % - Accent2 2 3 2 7" xfId="18807"/>
    <cellStyle name="20 % - Accent2 2 3 2 8" xfId="29364"/>
    <cellStyle name="20 % - Accent2 2 3 2 9" xfId="39919"/>
    <cellStyle name="20 % - Accent2 2 3 3" xfId="1006"/>
    <cellStyle name="20 % - Accent2 2 3 3 10" xfId="50835"/>
    <cellStyle name="20 % - Accent2 2 3 3 2" xfId="2238"/>
    <cellStyle name="20 % - Accent2 2 3 3 2 2" xfId="7524"/>
    <cellStyle name="20 % - Accent2 2 3 3 2 2 2" xfId="12805"/>
    <cellStyle name="20 % - Accent2 2 3 3 2 2 2 2" xfId="28311"/>
    <cellStyle name="20 % - Accent2 2 3 3 2 2 2 3" xfId="38868"/>
    <cellStyle name="20 % - Accent2 2 3 3 2 2 2 4" xfId="49423"/>
    <cellStyle name="20 % - Accent2 2 3 3 2 2 2 5" xfId="59987"/>
    <cellStyle name="20 % - Accent2 2 3 3 2 2 3" xfId="17924"/>
    <cellStyle name="20 % - Accent2 2 3 3 2 2 4" xfId="23031"/>
    <cellStyle name="20 % - Accent2 2 3 3 2 2 5" xfId="33588"/>
    <cellStyle name="20 % - Accent2 2 3 3 2 2 6" xfId="44143"/>
    <cellStyle name="20 % - Accent2 2 3 3 2 2 7" xfId="54707"/>
    <cellStyle name="20 % - Accent2 2 3 3 2 3" xfId="10164"/>
    <cellStyle name="20 % - Accent2 2 3 3 2 3 2" xfId="25671"/>
    <cellStyle name="20 % - Accent2 2 3 3 2 3 3" xfId="36228"/>
    <cellStyle name="20 % - Accent2 2 3 3 2 3 4" xfId="46783"/>
    <cellStyle name="20 % - Accent2 2 3 3 2 3 5" xfId="57347"/>
    <cellStyle name="20 % - Accent2 2 3 3 2 4" xfId="4882"/>
    <cellStyle name="20 % - Accent2 2 3 3 2 5" xfId="15460"/>
    <cellStyle name="20 % - Accent2 2 3 3 2 6" xfId="20391"/>
    <cellStyle name="20 % - Accent2 2 3 3 2 7" xfId="30948"/>
    <cellStyle name="20 % - Accent2 2 3 3 2 8" xfId="41503"/>
    <cellStyle name="20 % - Accent2 2 3 3 2 9" xfId="52067"/>
    <cellStyle name="20 % - Accent2 2 3 3 3" xfId="6292"/>
    <cellStyle name="20 % - Accent2 2 3 3 3 2" xfId="11573"/>
    <cellStyle name="20 % - Accent2 2 3 3 3 2 2" xfId="27079"/>
    <cellStyle name="20 % - Accent2 2 3 3 3 2 3" xfId="37636"/>
    <cellStyle name="20 % - Accent2 2 3 3 3 2 4" xfId="48191"/>
    <cellStyle name="20 % - Accent2 2 3 3 3 2 5" xfId="58755"/>
    <cellStyle name="20 % - Accent2 2 3 3 3 3" xfId="16692"/>
    <cellStyle name="20 % - Accent2 2 3 3 3 4" xfId="21799"/>
    <cellStyle name="20 % - Accent2 2 3 3 3 5" xfId="32356"/>
    <cellStyle name="20 % - Accent2 2 3 3 3 6" xfId="42911"/>
    <cellStyle name="20 % - Accent2 2 3 3 3 7" xfId="53475"/>
    <cellStyle name="20 % - Accent2 2 3 3 4" xfId="8932"/>
    <cellStyle name="20 % - Accent2 2 3 3 4 2" xfId="24439"/>
    <cellStyle name="20 % - Accent2 2 3 3 4 3" xfId="34996"/>
    <cellStyle name="20 % - Accent2 2 3 3 4 4" xfId="45551"/>
    <cellStyle name="20 % - Accent2 2 3 3 4 5" xfId="56115"/>
    <cellStyle name="20 % - Accent2 2 3 3 5" xfId="3650"/>
    <cellStyle name="20 % - Accent2 2 3 3 6" xfId="14228"/>
    <cellStyle name="20 % - Accent2 2 3 3 7" xfId="19159"/>
    <cellStyle name="20 % - Accent2 2 3 3 8" xfId="29716"/>
    <cellStyle name="20 % - Accent2 2 3 3 9" xfId="40271"/>
    <cellStyle name="20 % - Accent2 2 3 4" xfId="1534"/>
    <cellStyle name="20 % - Accent2 2 3 4 2" xfId="6820"/>
    <cellStyle name="20 % - Accent2 2 3 4 2 2" xfId="12101"/>
    <cellStyle name="20 % - Accent2 2 3 4 2 2 2" xfId="27607"/>
    <cellStyle name="20 % - Accent2 2 3 4 2 2 3" xfId="38164"/>
    <cellStyle name="20 % - Accent2 2 3 4 2 2 4" xfId="48719"/>
    <cellStyle name="20 % - Accent2 2 3 4 2 2 5" xfId="59283"/>
    <cellStyle name="20 % - Accent2 2 3 4 2 3" xfId="17220"/>
    <cellStyle name="20 % - Accent2 2 3 4 2 4" xfId="22327"/>
    <cellStyle name="20 % - Accent2 2 3 4 2 5" xfId="32884"/>
    <cellStyle name="20 % - Accent2 2 3 4 2 6" xfId="43439"/>
    <cellStyle name="20 % - Accent2 2 3 4 2 7" xfId="54003"/>
    <cellStyle name="20 % - Accent2 2 3 4 3" xfId="9460"/>
    <cellStyle name="20 % - Accent2 2 3 4 3 2" xfId="24967"/>
    <cellStyle name="20 % - Accent2 2 3 4 3 3" xfId="35524"/>
    <cellStyle name="20 % - Accent2 2 3 4 3 4" xfId="46079"/>
    <cellStyle name="20 % - Accent2 2 3 4 3 5" xfId="56643"/>
    <cellStyle name="20 % - Accent2 2 3 4 4" xfId="4178"/>
    <cellStyle name="20 % - Accent2 2 3 4 5" xfId="14756"/>
    <cellStyle name="20 % - Accent2 2 3 4 6" xfId="19687"/>
    <cellStyle name="20 % - Accent2 2 3 4 7" xfId="30244"/>
    <cellStyle name="20 % - Accent2 2 3 4 8" xfId="40799"/>
    <cellStyle name="20 % - Accent2 2 3 4 9" xfId="51363"/>
    <cellStyle name="20 % - Accent2 2 3 5" xfId="5587"/>
    <cellStyle name="20 % - Accent2 2 3 5 2" xfId="10869"/>
    <cellStyle name="20 % - Accent2 2 3 5 2 2" xfId="26375"/>
    <cellStyle name="20 % - Accent2 2 3 5 2 3" xfId="36932"/>
    <cellStyle name="20 % - Accent2 2 3 5 2 4" xfId="47487"/>
    <cellStyle name="20 % - Accent2 2 3 5 2 5" xfId="58051"/>
    <cellStyle name="20 % - Accent2 2 3 5 3" xfId="15988"/>
    <cellStyle name="20 % - Accent2 2 3 5 4" xfId="21095"/>
    <cellStyle name="20 % - Accent2 2 3 5 5" xfId="31652"/>
    <cellStyle name="20 % - Accent2 2 3 5 6" xfId="42207"/>
    <cellStyle name="20 % - Accent2 2 3 5 7" xfId="52771"/>
    <cellStyle name="20 % - Accent2 2 3 6" xfId="8228"/>
    <cellStyle name="20 % - Accent2 2 3 6 2" xfId="23735"/>
    <cellStyle name="20 % - Accent2 2 3 6 3" xfId="34292"/>
    <cellStyle name="20 % - Accent2 2 3 6 4" xfId="44847"/>
    <cellStyle name="20 % - Accent2 2 3 6 5" xfId="55411"/>
    <cellStyle name="20 % - Accent2 2 3 7" xfId="2950"/>
    <cellStyle name="20 % - Accent2 2 3 8" xfId="13524"/>
    <cellStyle name="20 % - Accent2 2 3 9" xfId="18455"/>
    <cellStyle name="20 % - Accent2 2 4" xfId="477"/>
    <cellStyle name="20 % - Accent2 2 4 10" xfId="39745"/>
    <cellStyle name="20 % - Accent2 2 4 11" xfId="50307"/>
    <cellStyle name="20 % - Accent2 2 4 2" xfId="1182"/>
    <cellStyle name="20 % - Accent2 2 4 2 10" xfId="51011"/>
    <cellStyle name="20 % - Accent2 2 4 2 2" xfId="2414"/>
    <cellStyle name="20 % - Accent2 2 4 2 2 2" xfId="7700"/>
    <cellStyle name="20 % - Accent2 2 4 2 2 2 2" xfId="12981"/>
    <cellStyle name="20 % - Accent2 2 4 2 2 2 2 2" xfId="28487"/>
    <cellStyle name="20 % - Accent2 2 4 2 2 2 2 3" xfId="39044"/>
    <cellStyle name="20 % - Accent2 2 4 2 2 2 2 4" xfId="49599"/>
    <cellStyle name="20 % - Accent2 2 4 2 2 2 2 5" xfId="60163"/>
    <cellStyle name="20 % - Accent2 2 4 2 2 2 3" xfId="18100"/>
    <cellStyle name="20 % - Accent2 2 4 2 2 2 4" xfId="23207"/>
    <cellStyle name="20 % - Accent2 2 4 2 2 2 5" xfId="33764"/>
    <cellStyle name="20 % - Accent2 2 4 2 2 2 6" xfId="44319"/>
    <cellStyle name="20 % - Accent2 2 4 2 2 2 7" xfId="54883"/>
    <cellStyle name="20 % - Accent2 2 4 2 2 3" xfId="10340"/>
    <cellStyle name="20 % - Accent2 2 4 2 2 3 2" xfId="25847"/>
    <cellStyle name="20 % - Accent2 2 4 2 2 3 3" xfId="36404"/>
    <cellStyle name="20 % - Accent2 2 4 2 2 3 4" xfId="46959"/>
    <cellStyle name="20 % - Accent2 2 4 2 2 3 5" xfId="57523"/>
    <cellStyle name="20 % - Accent2 2 4 2 2 4" xfId="5058"/>
    <cellStyle name="20 % - Accent2 2 4 2 2 5" xfId="15636"/>
    <cellStyle name="20 % - Accent2 2 4 2 2 6" xfId="20567"/>
    <cellStyle name="20 % - Accent2 2 4 2 2 7" xfId="31124"/>
    <cellStyle name="20 % - Accent2 2 4 2 2 8" xfId="41679"/>
    <cellStyle name="20 % - Accent2 2 4 2 2 9" xfId="52243"/>
    <cellStyle name="20 % - Accent2 2 4 2 3" xfId="6468"/>
    <cellStyle name="20 % - Accent2 2 4 2 3 2" xfId="11749"/>
    <cellStyle name="20 % - Accent2 2 4 2 3 2 2" xfId="27255"/>
    <cellStyle name="20 % - Accent2 2 4 2 3 2 3" xfId="37812"/>
    <cellStyle name="20 % - Accent2 2 4 2 3 2 4" xfId="48367"/>
    <cellStyle name="20 % - Accent2 2 4 2 3 2 5" xfId="58931"/>
    <cellStyle name="20 % - Accent2 2 4 2 3 3" xfId="16868"/>
    <cellStyle name="20 % - Accent2 2 4 2 3 4" xfId="21975"/>
    <cellStyle name="20 % - Accent2 2 4 2 3 5" xfId="32532"/>
    <cellStyle name="20 % - Accent2 2 4 2 3 6" xfId="43087"/>
    <cellStyle name="20 % - Accent2 2 4 2 3 7" xfId="53651"/>
    <cellStyle name="20 % - Accent2 2 4 2 4" xfId="9108"/>
    <cellStyle name="20 % - Accent2 2 4 2 4 2" xfId="24615"/>
    <cellStyle name="20 % - Accent2 2 4 2 4 3" xfId="35172"/>
    <cellStyle name="20 % - Accent2 2 4 2 4 4" xfId="45727"/>
    <cellStyle name="20 % - Accent2 2 4 2 4 5" xfId="56291"/>
    <cellStyle name="20 % - Accent2 2 4 2 5" xfId="3826"/>
    <cellStyle name="20 % - Accent2 2 4 2 6" xfId="14404"/>
    <cellStyle name="20 % - Accent2 2 4 2 7" xfId="19335"/>
    <cellStyle name="20 % - Accent2 2 4 2 8" xfId="29892"/>
    <cellStyle name="20 % - Accent2 2 4 2 9" xfId="40447"/>
    <cellStyle name="20 % - Accent2 2 4 3" xfId="1710"/>
    <cellStyle name="20 % - Accent2 2 4 3 2" xfId="6996"/>
    <cellStyle name="20 % - Accent2 2 4 3 2 2" xfId="12277"/>
    <cellStyle name="20 % - Accent2 2 4 3 2 2 2" xfId="27783"/>
    <cellStyle name="20 % - Accent2 2 4 3 2 2 3" xfId="38340"/>
    <cellStyle name="20 % - Accent2 2 4 3 2 2 4" xfId="48895"/>
    <cellStyle name="20 % - Accent2 2 4 3 2 2 5" xfId="59459"/>
    <cellStyle name="20 % - Accent2 2 4 3 2 3" xfId="17396"/>
    <cellStyle name="20 % - Accent2 2 4 3 2 4" xfId="22503"/>
    <cellStyle name="20 % - Accent2 2 4 3 2 5" xfId="33060"/>
    <cellStyle name="20 % - Accent2 2 4 3 2 6" xfId="43615"/>
    <cellStyle name="20 % - Accent2 2 4 3 2 7" xfId="54179"/>
    <cellStyle name="20 % - Accent2 2 4 3 3" xfId="9636"/>
    <cellStyle name="20 % - Accent2 2 4 3 3 2" xfId="25143"/>
    <cellStyle name="20 % - Accent2 2 4 3 3 3" xfId="35700"/>
    <cellStyle name="20 % - Accent2 2 4 3 3 4" xfId="46255"/>
    <cellStyle name="20 % - Accent2 2 4 3 3 5" xfId="56819"/>
    <cellStyle name="20 % - Accent2 2 4 3 4" xfId="4354"/>
    <cellStyle name="20 % - Accent2 2 4 3 5" xfId="14932"/>
    <cellStyle name="20 % - Accent2 2 4 3 6" xfId="19863"/>
    <cellStyle name="20 % - Accent2 2 4 3 7" xfId="30420"/>
    <cellStyle name="20 % - Accent2 2 4 3 8" xfId="40975"/>
    <cellStyle name="20 % - Accent2 2 4 3 9" xfId="51539"/>
    <cellStyle name="20 % - Accent2 2 4 4" xfId="5763"/>
    <cellStyle name="20 % - Accent2 2 4 4 2" xfId="11045"/>
    <cellStyle name="20 % - Accent2 2 4 4 2 2" xfId="26551"/>
    <cellStyle name="20 % - Accent2 2 4 4 2 3" xfId="37108"/>
    <cellStyle name="20 % - Accent2 2 4 4 2 4" xfId="47663"/>
    <cellStyle name="20 % - Accent2 2 4 4 2 5" xfId="58227"/>
    <cellStyle name="20 % - Accent2 2 4 4 3" xfId="16164"/>
    <cellStyle name="20 % - Accent2 2 4 4 4" xfId="21271"/>
    <cellStyle name="20 % - Accent2 2 4 4 5" xfId="31828"/>
    <cellStyle name="20 % - Accent2 2 4 4 6" xfId="42383"/>
    <cellStyle name="20 % - Accent2 2 4 4 7" xfId="52947"/>
    <cellStyle name="20 % - Accent2 2 4 5" xfId="8404"/>
    <cellStyle name="20 % - Accent2 2 4 5 2" xfId="23911"/>
    <cellStyle name="20 % - Accent2 2 4 5 3" xfId="34468"/>
    <cellStyle name="20 % - Accent2 2 4 5 4" xfId="45023"/>
    <cellStyle name="20 % - Accent2 2 4 5 5" xfId="55587"/>
    <cellStyle name="20 % - Accent2 2 4 6" xfId="3124"/>
    <cellStyle name="20 % - Accent2 2 4 7" xfId="13700"/>
    <cellStyle name="20 % - Accent2 2 4 8" xfId="18631"/>
    <cellStyle name="20 % - Accent2 2 4 9" xfId="29190"/>
    <cellStyle name="20 % - Accent2 2 5" xfId="830"/>
    <cellStyle name="20 % - Accent2 2 5 10" xfId="50659"/>
    <cellStyle name="20 % - Accent2 2 5 2" xfId="2062"/>
    <cellStyle name="20 % - Accent2 2 5 2 2" xfId="7348"/>
    <cellStyle name="20 % - Accent2 2 5 2 2 2" xfId="12629"/>
    <cellStyle name="20 % - Accent2 2 5 2 2 2 2" xfId="28135"/>
    <cellStyle name="20 % - Accent2 2 5 2 2 2 3" xfId="38692"/>
    <cellStyle name="20 % - Accent2 2 5 2 2 2 4" xfId="49247"/>
    <cellStyle name="20 % - Accent2 2 5 2 2 2 5" xfId="59811"/>
    <cellStyle name="20 % - Accent2 2 5 2 2 3" xfId="17748"/>
    <cellStyle name="20 % - Accent2 2 5 2 2 4" xfId="22855"/>
    <cellStyle name="20 % - Accent2 2 5 2 2 5" xfId="33412"/>
    <cellStyle name="20 % - Accent2 2 5 2 2 6" xfId="43967"/>
    <cellStyle name="20 % - Accent2 2 5 2 2 7" xfId="54531"/>
    <cellStyle name="20 % - Accent2 2 5 2 3" xfId="9988"/>
    <cellStyle name="20 % - Accent2 2 5 2 3 2" xfId="25495"/>
    <cellStyle name="20 % - Accent2 2 5 2 3 3" xfId="36052"/>
    <cellStyle name="20 % - Accent2 2 5 2 3 4" xfId="46607"/>
    <cellStyle name="20 % - Accent2 2 5 2 3 5" xfId="57171"/>
    <cellStyle name="20 % - Accent2 2 5 2 4" xfId="4706"/>
    <cellStyle name="20 % - Accent2 2 5 2 5" xfId="15284"/>
    <cellStyle name="20 % - Accent2 2 5 2 6" xfId="20215"/>
    <cellStyle name="20 % - Accent2 2 5 2 7" xfId="30772"/>
    <cellStyle name="20 % - Accent2 2 5 2 8" xfId="41327"/>
    <cellStyle name="20 % - Accent2 2 5 2 9" xfId="51891"/>
    <cellStyle name="20 % - Accent2 2 5 3" xfId="6116"/>
    <cellStyle name="20 % - Accent2 2 5 3 2" xfId="11397"/>
    <cellStyle name="20 % - Accent2 2 5 3 2 2" xfId="26903"/>
    <cellStyle name="20 % - Accent2 2 5 3 2 3" xfId="37460"/>
    <cellStyle name="20 % - Accent2 2 5 3 2 4" xfId="48015"/>
    <cellStyle name="20 % - Accent2 2 5 3 2 5" xfId="58579"/>
    <cellStyle name="20 % - Accent2 2 5 3 3" xfId="16516"/>
    <cellStyle name="20 % - Accent2 2 5 3 4" xfId="21623"/>
    <cellStyle name="20 % - Accent2 2 5 3 5" xfId="32180"/>
    <cellStyle name="20 % - Accent2 2 5 3 6" xfId="42735"/>
    <cellStyle name="20 % - Accent2 2 5 3 7" xfId="53299"/>
    <cellStyle name="20 % - Accent2 2 5 4" xfId="8756"/>
    <cellStyle name="20 % - Accent2 2 5 4 2" xfId="24263"/>
    <cellStyle name="20 % - Accent2 2 5 4 3" xfId="34820"/>
    <cellStyle name="20 % - Accent2 2 5 4 4" xfId="45375"/>
    <cellStyle name="20 % - Accent2 2 5 4 5" xfId="55939"/>
    <cellStyle name="20 % - Accent2 2 5 5" xfId="3474"/>
    <cellStyle name="20 % - Accent2 2 5 6" xfId="14052"/>
    <cellStyle name="20 % - Accent2 2 5 7" xfId="18983"/>
    <cellStyle name="20 % - Accent2 2 5 8" xfId="29540"/>
    <cellStyle name="20 % - Accent2 2 5 9" xfId="40095"/>
    <cellStyle name="20 % - Accent2 2 6" xfId="1358"/>
    <cellStyle name="20 % - Accent2 2 6 2" xfId="6644"/>
    <cellStyle name="20 % - Accent2 2 6 2 2" xfId="11925"/>
    <cellStyle name="20 % - Accent2 2 6 2 2 2" xfId="27431"/>
    <cellStyle name="20 % - Accent2 2 6 2 2 3" xfId="37988"/>
    <cellStyle name="20 % - Accent2 2 6 2 2 4" xfId="48543"/>
    <cellStyle name="20 % - Accent2 2 6 2 2 5" xfId="59107"/>
    <cellStyle name="20 % - Accent2 2 6 2 3" xfId="17044"/>
    <cellStyle name="20 % - Accent2 2 6 2 4" xfId="22151"/>
    <cellStyle name="20 % - Accent2 2 6 2 5" xfId="32708"/>
    <cellStyle name="20 % - Accent2 2 6 2 6" xfId="43263"/>
    <cellStyle name="20 % - Accent2 2 6 2 7" xfId="53827"/>
    <cellStyle name="20 % - Accent2 2 6 3" xfId="9284"/>
    <cellStyle name="20 % - Accent2 2 6 3 2" xfId="24791"/>
    <cellStyle name="20 % - Accent2 2 6 3 3" xfId="35348"/>
    <cellStyle name="20 % - Accent2 2 6 3 4" xfId="45903"/>
    <cellStyle name="20 % - Accent2 2 6 3 5" xfId="56467"/>
    <cellStyle name="20 % - Accent2 2 6 4" xfId="4002"/>
    <cellStyle name="20 % - Accent2 2 6 5" xfId="14580"/>
    <cellStyle name="20 % - Accent2 2 6 6" xfId="19511"/>
    <cellStyle name="20 % - Accent2 2 6 7" xfId="30068"/>
    <cellStyle name="20 % - Accent2 2 6 8" xfId="40623"/>
    <cellStyle name="20 % - Accent2 2 6 9" xfId="51187"/>
    <cellStyle name="20 % - Accent2 2 7" xfId="2590"/>
    <cellStyle name="20 % - Accent2 2 7 2" xfId="7876"/>
    <cellStyle name="20 % - Accent2 2 7 2 2" xfId="13157"/>
    <cellStyle name="20 % - Accent2 2 7 2 2 2" xfId="28663"/>
    <cellStyle name="20 % - Accent2 2 7 2 2 3" xfId="39220"/>
    <cellStyle name="20 % - Accent2 2 7 2 2 4" xfId="49775"/>
    <cellStyle name="20 % - Accent2 2 7 2 2 5" xfId="60339"/>
    <cellStyle name="20 % - Accent2 2 7 2 3" xfId="23383"/>
    <cellStyle name="20 % - Accent2 2 7 2 4" xfId="33940"/>
    <cellStyle name="20 % - Accent2 2 7 2 5" xfId="44495"/>
    <cellStyle name="20 % - Accent2 2 7 2 6" xfId="55059"/>
    <cellStyle name="20 % - Accent2 2 7 3" xfId="10516"/>
    <cellStyle name="20 % - Accent2 2 7 3 2" xfId="26023"/>
    <cellStyle name="20 % - Accent2 2 7 3 3" xfId="36580"/>
    <cellStyle name="20 % - Accent2 2 7 3 4" xfId="47135"/>
    <cellStyle name="20 % - Accent2 2 7 3 5" xfId="57699"/>
    <cellStyle name="20 % - Accent2 2 7 4" xfId="5234"/>
    <cellStyle name="20 % - Accent2 2 7 5" xfId="15812"/>
    <cellStyle name="20 % - Accent2 2 7 6" xfId="20743"/>
    <cellStyle name="20 % - Accent2 2 7 7" xfId="31300"/>
    <cellStyle name="20 % - Accent2 2 7 8" xfId="41855"/>
    <cellStyle name="20 % - Accent2 2 7 9" xfId="52419"/>
    <cellStyle name="20 % - Accent2 2 8" xfId="5411"/>
    <cellStyle name="20 % - Accent2 2 8 2" xfId="10693"/>
    <cellStyle name="20 % - Accent2 2 8 2 2" xfId="26199"/>
    <cellStyle name="20 % - Accent2 2 8 2 3" xfId="36756"/>
    <cellStyle name="20 % - Accent2 2 8 2 4" xfId="47311"/>
    <cellStyle name="20 % - Accent2 2 8 2 5" xfId="57875"/>
    <cellStyle name="20 % - Accent2 2 8 3" xfId="20919"/>
    <cellStyle name="20 % - Accent2 2 8 4" xfId="31476"/>
    <cellStyle name="20 % - Accent2 2 8 5" xfId="42031"/>
    <cellStyle name="20 % - Accent2 2 8 6" xfId="52595"/>
    <cellStyle name="20 % - Accent2 2 9" xfId="8052"/>
    <cellStyle name="20 % - Accent2 2 9 2" xfId="23559"/>
    <cellStyle name="20 % - Accent2 2 9 3" xfId="34116"/>
    <cellStyle name="20 % - Accent2 2 9 4" xfId="44671"/>
    <cellStyle name="20 % - Accent2 2 9 5" xfId="55235"/>
    <cellStyle name="20 % - Accent2 3" xfId="134"/>
    <cellStyle name="20 % - Accent2 3 10" xfId="13364"/>
    <cellStyle name="20 % - Accent2 3 11" xfId="18294"/>
    <cellStyle name="20 % - Accent2 3 12" xfId="28856"/>
    <cellStyle name="20 % - Accent2 3 13" xfId="39411"/>
    <cellStyle name="20 % - Accent2 3 14" xfId="49971"/>
    <cellStyle name="20 % - Accent2 3 2" xfId="317"/>
    <cellStyle name="20 % - Accent2 3 2 10" xfId="29032"/>
    <cellStyle name="20 % - Accent2 3 2 11" xfId="39587"/>
    <cellStyle name="20 % - Accent2 3 2 12" xfId="50147"/>
    <cellStyle name="20 % - Accent2 3 2 2" xfId="670"/>
    <cellStyle name="20 % - Accent2 3 2 2 10" xfId="50499"/>
    <cellStyle name="20 % - Accent2 3 2 2 2" xfId="1902"/>
    <cellStyle name="20 % - Accent2 3 2 2 2 2" xfId="7188"/>
    <cellStyle name="20 % - Accent2 3 2 2 2 2 2" xfId="12469"/>
    <cellStyle name="20 % - Accent2 3 2 2 2 2 2 2" xfId="27975"/>
    <cellStyle name="20 % - Accent2 3 2 2 2 2 2 3" xfId="38532"/>
    <cellStyle name="20 % - Accent2 3 2 2 2 2 2 4" xfId="49087"/>
    <cellStyle name="20 % - Accent2 3 2 2 2 2 2 5" xfId="59651"/>
    <cellStyle name="20 % - Accent2 3 2 2 2 2 3" xfId="17588"/>
    <cellStyle name="20 % - Accent2 3 2 2 2 2 4" xfId="22695"/>
    <cellStyle name="20 % - Accent2 3 2 2 2 2 5" xfId="33252"/>
    <cellStyle name="20 % - Accent2 3 2 2 2 2 6" xfId="43807"/>
    <cellStyle name="20 % - Accent2 3 2 2 2 2 7" xfId="54371"/>
    <cellStyle name="20 % - Accent2 3 2 2 2 3" xfId="9828"/>
    <cellStyle name="20 % - Accent2 3 2 2 2 3 2" xfId="25335"/>
    <cellStyle name="20 % - Accent2 3 2 2 2 3 3" xfId="35892"/>
    <cellStyle name="20 % - Accent2 3 2 2 2 3 4" xfId="46447"/>
    <cellStyle name="20 % - Accent2 3 2 2 2 3 5" xfId="57011"/>
    <cellStyle name="20 % - Accent2 3 2 2 2 4" xfId="4546"/>
    <cellStyle name="20 % - Accent2 3 2 2 2 5" xfId="15124"/>
    <cellStyle name="20 % - Accent2 3 2 2 2 6" xfId="20055"/>
    <cellStyle name="20 % - Accent2 3 2 2 2 7" xfId="30612"/>
    <cellStyle name="20 % - Accent2 3 2 2 2 8" xfId="41167"/>
    <cellStyle name="20 % - Accent2 3 2 2 2 9" xfId="51731"/>
    <cellStyle name="20 % - Accent2 3 2 2 3" xfId="5956"/>
    <cellStyle name="20 % - Accent2 3 2 2 3 2" xfId="11237"/>
    <cellStyle name="20 % - Accent2 3 2 2 3 2 2" xfId="26743"/>
    <cellStyle name="20 % - Accent2 3 2 2 3 2 3" xfId="37300"/>
    <cellStyle name="20 % - Accent2 3 2 2 3 2 4" xfId="47855"/>
    <cellStyle name="20 % - Accent2 3 2 2 3 2 5" xfId="58419"/>
    <cellStyle name="20 % - Accent2 3 2 2 3 3" xfId="16356"/>
    <cellStyle name="20 % - Accent2 3 2 2 3 4" xfId="21463"/>
    <cellStyle name="20 % - Accent2 3 2 2 3 5" xfId="32020"/>
    <cellStyle name="20 % - Accent2 3 2 2 3 6" xfId="42575"/>
    <cellStyle name="20 % - Accent2 3 2 2 3 7" xfId="53139"/>
    <cellStyle name="20 % - Accent2 3 2 2 4" xfId="8596"/>
    <cellStyle name="20 % - Accent2 3 2 2 4 2" xfId="24103"/>
    <cellStyle name="20 % - Accent2 3 2 2 4 3" xfId="34660"/>
    <cellStyle name="20 % - Accent2 3 2 2 4 4" xfId="45215"/>
    <cellStyle name="20 % - Accent2 3 2 2 4 5" xfId="55779"/>
    <cellStyle name="20 % - Accent2 3 2 2 5" xfId="3314"/>
    <cellStyle name="20 % - Accent2 3 2 2 6" xfId="13892"/>
    <cellStyle name="20 % - Accent2 3 2 2 7" xfId="18823"/>
    <cellStyle name="20 % - Accent2 3 2 2 8" xfId="29380"/>
    <cellStyle name="20 % - Accent2 3 2 2 9" xfId="39935"/>
    <cellStyle name="20 % - Accent2 3 2 3" xfId="1022"/>
    <cellStyle name="20 % - Accent2 3 2 3 10" xfId="50851"/>
    <cellStyle name="20 % - Accent2 3 2 3 2" xfId="2254"/>
    <cellStyle name="20 % - Accent2 3 2 3 2 2" xfId="7540"/>
    <cellStyle name="20 % - Accent2 3 2 3 2 2 2" xfId="12821"/>
    <cellStyle name="20 % - Accent2 3 2 3 2 2 2 2" xfId="28327"/>
    <cellStyle name="20 % - Accent2 3 2 3 2 2 2 3" xfId="38884"/>
    <cellStyle name="20 % - Accent2 3 2 3 2 2 2 4" xfId="49439"/>
    <cellStyle name="20 % - Accent2 3 2 3 2 2 2 5" xfId="60003"/>
    <cellStyle name="20 % - Accent2 3 2 3 2 2 3" xfId="17940"/>
    <cellStyle name="20 % - Accent2 3 2 3 2 2 4" xfId="23047"/>
    <cellStyle name="20 % - Accent2 3 2 3 2 2 5" xfId="33604"/>
    <cellStyle name="20 % - Accent2 3 2 3 2 2 6" xfId="44159"/>
    <cellStyle name="20 % - Accent2 3 2 3 2 2 7" xfId="54723"/>
    <cellStyle name="20 % - Accent2 3 2 3 2 3" xfId="10180"/>
    <cellStyle name="20 % - Accent2 3 2 3 2 3 2" xfId="25687"/>
    <cellStyle name="20 % - Accent2 3 2 3 2 3 3" xfId="36244"/>
    <cellStyle name="20 % - Accent2 3 2 3 2 3 4" xfId="46799"/>
    <cellStyle name="20 % - Accent2 3 2 3 2 3 5" xfId="57363"/>
    <cellStyle name="20 % - Accent2 3 2 3 2 4" xfId="4898"/>
    <cellStyle name="20 % - Accent2 3 2 3 2 5" xfId="15476"/>
    <cellStyle name="20 % - Accent2 3 2 3 2 6" xfId="20407"/>
    <cellStyle name="20 % - Accent2 3 2 3 2 7" xfId="30964"/>
    <cellStyle name="20 % - Accent2 3 2 3 2 8" xfId="41519"/>
    <cellStyle name="20 % - Accent2 3 2 3 2 9" xfId="52083"/>
    <cellStyle name="20 % - Accent2 3 2 3 3" xfId="6308"/>
    <cellStyle name="20 % - Accent2 3 2 3 3 2" xfId="11589"/>
    <cellStyle name="20 % - Accent2 3 2 3 3 2 2" xfId="27095"/>
    <cellStyle name="20 % - Accent2 3 2 3 3 2 3" xfId="37652"/>
    <cellStyle name="20 % - Accent2 3 2 3 3 2 4" xfId="48207"/>
    <cellStyle name="20 % - Accent2 3 2 3 3 2 5" xfId="58771"/>
    <cellStyle name="20 % - Accent2 3 2 3 3 3" xfId="16708"/>
    <cellStyle name="20 % - Accent2 3 2 3 3 4" xfId="21815"/>
    <cellStyle name="20 % - Accent2 3 2 3 3 5" xfId="32372"/>
    <cellStyle name="20 % - Accent2 3 2 3 3 6" xfId="42927"/>
    <cellStyle name="20 % - Accent2 3 2 3 3 7" xfId="53491"/>
    <cellStyle name="20 % - Accent2 3 2 3 4" xfId="8948"/>
    <cellStyle name="20 % - Accent2 3 2 3 4 2" xfId="24455"/>
    <cellStyle name="20 % - Accent2 3 2 3 4 3" xfId="35012"/>
    <cellStyle name="20 % - Accent2 3 2 3 4 4" xfId="45567"/>
    <cellStyle name="20 % - Accent2 3 2 3 4 5" xfId="56131"/>
    <cellStyle name="20 % - Accent2 3 2 3 5" xfId="3666"/>
    <cellStyle name="20 % - Accent2 3 2 3 6" xfId="14244"/>
    <cellStyle name="20 % - Accent2 3 2 3 7" xfId="19175"/>
    <cellStyle name="20 % - Accent2 3 2 3 8" xfId="29732"/>
    <cellStyle name="20 % - Accent2 3 2 3 9" xfId="40287"/>
    <cellStyle name="20 % - Accent2 3 2 4" xfId="1550"/>
    <cellStyle name="20 % - Accent2 3 2 4 2" xfId="6836"/>
    <cellStyle name="20 % - Accent2 3 2 4 2 2" xfId="12117"/>
    <cellStyle name="20 % - Accent2 3 2 4 2 2 2" xfId="27623"/>
    <cellStyle name="20 % - Accent2 3 2 4 2 2 3" xfId="38180"/>
    <cellStyle name="20 % - Accent2 3 2 4 2 2 4" xfId="48735"/>
    <cellStyle name="20 % - Accent2 3 2 4 2 2 5" xfId="59299"/>
    <cellStyle name="20 % - Accent2 3 2 4 2 3" xfId="17236"/>
    <cellStyle name="20 % - Accent2 3 2 4 2 4" xfId="22343"/>
    <cellStyle name="20 % - Accent2 3 2 4 2 5" xfId="32900"/>
    <cellStyle name="20 % - Accent2 3 2 4 2 6" xfId="43455"/>
    <cellStyle name="20 % - Accent2 3 2 4 2 7" xfId="54019"/>
    <cellStyle name="20 % - Accent2 3 2 4 3" xfId="9476"/>
    <cellStyle name="20 % - Accent2 3 2 4 3 2" xfId="24983"/>
    <cellStyle name="20 % - Accent2 3 2 4 3 3" xfId="35540"/>
    <cellStyle name="20 % - Accent2 3 2 4 3 4" xfId="46095"/>
    <cellStyle name="20 % - Accent2 3 2 4 3 5" xfId="56659"/>
    <cellStyle name="20 % - Accent2 3 2 4 4" xfId="4194"/>
    <cellStyle name="20 % - Accent2 3 2 4 5" xfId="14772"/>
    <cellStyle name="20 % - Accent2 3 2 4 6" xfId="19703"/>
    <cellStyle name="20 % - Accent2 3 2 4 7" xfId="30260"/>
    <cellStyle name="20 % - Accent2 3 2 4 8" xfId="40815"/>
    <cellStyle name="20 % - Accent2 3 2 4 9" xfId="51379"/>
    <cellStyle name="20 % - Accent2 3 2 5" xfId="5603"/>
    <cellStyle name="20 % - Accent2 3 2 5 2" xfId="10885"/>
    <cellStyle name="20 % - Accent2 3 2 5 2 2" xfId="26391"/>
    <cellStyle name="20 % - Accent2 3 2 5 2 3" xfId="36948"/>
    <cellStyle name="20 % - Accent2 3 2 5 2 4" xfId="47503"/>
    <cellStyle name="20 % - Accent2 3 2 5 2 5" xfId="58067"/>
    <cellStyle name="20 % - Accent2 3 2 5 3" xfId="16004"/>
    <cellStyle name="20 % - Accent2 3 2 5 4" xfId="21111"/>
    <cellStyle name="20 % - Accent2 3 2 5 5" xfId="31668"/>
    <cellStyle name="20 % - Accent2 3 2 5 6" xfId="42223"/>
    <cellStyle name="20 % - Accent2 3 2 5 7" xfId="52787"/>
    <cellStyle name="20 % - Accent2 3 2 6" xfId="8244"/>
    <cellStyle name="20 % - Accent2 3 2 6 2" xfId="23751"/>
    <cellStyle name="20 % - Accent2 3 2 6 3" xfId="34308"/>
    <cellStyle name="20 % - Accent2 3 2 6 4" xfId="44863"/>
    <cellStyle name="20 % - Accent2 3 2 6 5" xfId="55427"/>
    <cellStyle name="20 % - Accent2 3 2 7" xfId="2966"/>
    <cellStyle name="20 % - Accent2 3 2 8" xfId="13540"/>
    <cellStyle name="20 % - Accent2 3 2 9" xfId="18471"/>
    <cellStyle name="20 % - Accent2 3 3" xfId="493"/>
    <cellStyle name="20 % - Accent2 3 3 10" xfId="39761"/>
    <cellStyle name="20 % - Accent2 3 3 11" xfId="50323"/>
    <cellStyle name="20 % - Accent2 3 3 2" xfId="1198"/>
    <cellStyle name="20 % - Accent2 3 3 2 10" xfId="51027"/>
    <cellStyle name="20 % - Accent2 3 3 2 2" xfId="2430"/>
    <cellStyle name="20 % - Accent2 3 3 2 2 2" xfId="7716"/>
    <cellStyle name="20 % - Accent2 3 3 2 2 2 2" xfId="12997"/>
    <cellStyle name="20 % - Accent2 3 3 2 2 2 2 2" xfId="28503"/>
    <cellStyle name="20 % - Accent2 3 3 2 2 2 2 3" xfId="39060"/>
    <cellStyle name="20 % - Accent2 3 3 2 2 2 2 4" xfId="49615"/>
    <cellStyle name="20 % - Accent2 3 3 2 2 2 2 5" xfId="60179"/>
    <cellStyle name="20 % - Accent2 3 3 2 2 2 3" xfId="18116"/>
    <cellStyle name="20 % - Accent2 3 3 2 2 2 4" xfId="23223"/>
    <cellStyle name="20 % - Accent2 3 3 2 2 2 5" xfId="33780"/>
    <cellStyle name="20 % - Accent2 3 3 2 2 2 6" xfId="44335"/>
    <cellStyle name="20 % - Accent2 3 3 2 2 2 7" xfId="54899"/>
    <cellStyle name="20 % - Accent2 3 3 2 2 3" xfId="10356"/>
    <cellStyle name="20 % - Accent2 3 3 2 2 3 2" xfId="25863"/>
    <cellStyle name="20 % - Accent2 3 3 2 2 3 3" xfId="36420"/>
    <cellStyle name="20 % - Accent2 3 3 2 2 3 4" xfId="46975"/>
    <cellStyle name="20 % - Accent2 3 3 2 2 3 5" xfId="57539"/>
    <cellStyle name="20 % - Accent2 3 3 2 2 4" xfId="5074"/>
    <cellStyle name="20 % - Accent2 3 3 2 2 5" xfId="15652"/>
    <cellStyle name="20 % - Accent2 3 3 2 2 6" xfId="20583"/>
    <cellStyle name="20 % - Accent2 3 3 2 2 7" xfId="31140"/>
    <cellStyle name="20 % - Accent2 3 3 2 2 8" xfId="41695"/>
    <cellStyle name="20 % - Accent2 3 3 2 2 9" xfId="52259"/>
    <cellStyle name="20 % - Accent2 3 3 2 3" xfId="6484"/>
    <cellStyle name="20 % - Accent2 3 3 2 3 2" xfId="11765"/>
    <cellStyle name="20 % - Accent2 3 3 2 3 2 2" xfId="27271"/>
    <cellStyle name="20 % - Accent2 3 3 2 3 2 3" xfId="37828"/>
    <cellStyle name="20 % - Accent2 3 3 2 3 2 4" xfId="48383"/>
    <cellStyle name="20 % - Accent2 3 3 2 3 2 5" xfId="58947"/>
    <cellStyle name="20 % - Accent2 3 3 2 3 3" xfId="16884"/>
    <cellStyle name="20 % - Accent2 3 3 2 3 4" xfId="21991"/>
    <cellStyle name="20 % - Accent2 3 3 2 3 5" xfId="32548"/>
    <cellStyle name="20 % - Accent2 3 3 2 3 6" xfId="43103"/>
    <cellStyle name="20 % - Accent2 3 3 2 3 7" xfId="53667"/>
    <cellStyle name="20 % - Accent2 3 3 2 4" xfId="9124"/>
    <cellStyle name="20 % - Accent2 3 3 2 4 2" xfId="24631"/>
    <cellStyle name="20 % - Accent2 3 3 2 4 3" xfId="35188"/>
    <cellStyle name="20 % - Accent2 3 3 2 4 4" xfId="45743"/>
    <cellStyle name="20 % - Accent2 3 3 2 4 5" xfId="56307"/>
    <cellStyle name="20 % - Accent2 3 3 2 5" xfId="3842"/>
    <cellStyle name="20 % - Accent2 3 3 2 6" xfId="14420"/>
    <cellStyle name="20 % - Accent2 3 3 2 7" xfId="19351"/>
    <cellStyle name="20 % - Accent2 3 3 2 8" xfId="29908"/>
    <cellStyle name="20 % - Accent2 3 3 2 9" xfId="40463"/>
    <cellStyle name="20 % - Accent2 3 3 3" xfId="1726"/>
    <cellStyle name="20 % - Accent2 3 3 3 2" xfId="7012"/>
    <cellStyle name="20 % - Accent2 3 3 3 2 2" xfId="12293"/>
    <cellStyle name="20 % - Accent2 3 3 3 2 2 2" xfId="27799"/>
    <cellStyle name="20 % - Accent2 3 3 3 2 2 3" xfId="38356"/>
    <cellStyle name="20 % - Accent2 3 3 3 2 2 4" xfId="48911"/>
    <cellStyle name="20 % - Accent2 3 3 3 2 2 5" xfId="59475"/>
    <cellStyle name="20 % - Accent2 3 3 3 2 3" xfId="17412"/>
    <cellStyle name="20 % - Accent2 3 3 3 2 4" xfId="22519"/>
    <cellStyle name="20 % - Accent2 3 3 3 2 5" xfId="33076"/>
    <cellStyle name="20 % - Accent2 3 3 3 2 6" xfId="43631"/>
    <cellStyle name="20 % - Accent2 3 3 3 2 7" xfId="54195"/>
    <cellStyle name="20 % - Accent2 3 3 3 3" xfId="9652"/>
    <cellStyle name="20 % - Accent2 3 3 3 3 2" xfId="25159"/>
    <cellStyle name="20 % - Accent2 3 3 3 3 3" xfId="35716"/>
    <cellStyle name="20 % - Accent2 3 3 3 3 4" xfId="46271"/>
    <cellStyle name="20 % - Accent2 3 3 3 3 5" xfId="56835"/>
    <cellStyle name="20 % - Accent2 3 3 3 4" xfId="4370"/>
    <cellStyle name="20 % - Accent2 3 3 3 5" xfId="14948"/>
    <cellStyle name="20 % - Accent2 3 3 3 6" xfId="19879"/>
    <cellStyle name="20 % - Accent2 3 3 3 7" xfId="30436"/>
    <cellStyle name="20 % - Accent2 3 3 3 8" xfId="40991"/>
    <cellStyle name="20 % - Accent2 3 3 3 9" xfId="51555"/>
    <cellStyle name="20 % - Accent2 3 3 4" xfId="5779"/>
    <cellStyle name="20 % - Accent2 3 3 4 2" xfId="11061"/>
    <cellStyle name="20 % - Accent2 3 3 4 2 2" xfId="26567"/>
    <cellStyle name="20 % - Accent2 3 3 4 2 3" xfId="37124"/>
    <cellStyle name="20 % - Accent2 3 3 4 2 4" xfId="47679"/>
    <cellStyle name="20 % - Accent2 3 3 4 2 5" xfId="58243"/>
    <cellStyle name="20 % - Accent2 3 3 4 3" xfId="16180"/>
    <cellStyle name="20 % - Accent2 3 3 4 4" xfId="21287"/>
    <cellStyle name="20 % - Accent2 3 3 4 5" xfId="31844"/>
    <cellStyle name="20 % - Accent2 3 3 4 6" xfId="42399"/>
    <cellStyle name="20 % - Accent2 3 3 4 7" xfId="52963"/>
    <cellStyle name="20 % - Accent2 3 3 5" xfId="8420"/>
    <cellStyle name="20 % - Accent2 3 3 5 2" xfId="23927"/>
    <cellStyle name="20 % - Accent2 3 3 5 3" xfId="34484"/>
    <cellStyle name="20 % - Accent2 3 3 5 4" xfId="45039"/>
    <cellStyle name="20 % - Accent2 3 3 5 5" xfId="55603"/>
    <cellStyle name="20 % - Accent2 3 3 6" xfId="3140"/>
    <cellStyle name="20 % - Accent2 3 3 7" xfId="13716"/>
    <cellStyle name="20 % - Accent2 3 3 8" xfId="18647"/>
    <cellStyle name="20 % - Accent2 3 3 9" xfId="29206"/>
    <cellStyle name="20 % - Accent2 3 4" xfId="846"/>
    <cellStyle name="20 % - Accent2 3 4 10" xfId="50675"/>
    <cellStyle name="20 % - Accent2 3 4 2" xfId="2078"/>
    <cellStyle name="20 % - Accent2 3 4 2 2" xfId="7364"/>
    <cellStyle name="20 % - Accent2 3 4 2 2 2" xfId="12645"/>
    <cellStyle name="20 % - Accent2 3 4 2 2 2 2" xfId="28151"/>
    <cellStyle name="20 % - Accent2 3 4 2 2 2 3" xfId="38708"/>
    <cellStyle name="20 % - Accent2 3 4 2 2 2 4" xfId="49263"/>
    <cellStyle name="20 % - Accent2 3 4 2 2 2 5" xfId="59827"/>
    <cellStyle name="20 % - Accent2 3 4 2 2 3" xfId="17764"/>
    <cellStyle name="20 % - Accent2 3 4 2 2 4" xfId="22871"/>
    <cellStyle name="20 % - Accent2 3 4 2 2 5" xfId="33428"/>
    <cellStyle name="20 % - Accent2 3 4 2 2 6" xfId="43983"/>
    <cellStyle name="20 % - Accent2 3 4 2 2 7" xfId="54547"/>
    <cellStyle name="20 % - Accent2 3 4 2 3" xfId="10004"/>
    <cellStyle name="20 % - Accent2 3 4 2 3 2" xfId="25511"/>
    <cellStyle name="20 % - Accent2 3 4 2 3 3" xfId="36068"/>
    <cellStyle name="20 % - Accent2 3 4 2 3 4" xfId="46623"/>
    <cellStyle name="20 % - Accent2 3 4 2 3 5" xfId="57187"/>
    <cellStyle name="20 % - Accent2 3 4 2 4" xfId="4722"/>
    <cellStyle name="20 % - Accent2 3 4 2 5" xfId="15300"/>
    <cellStyle name="20 % - Accent2 3 4 2 6" xfId="20231"/>
    <cellStyle name="20 % - Accent2 3 4 2 7" xfId="30788"/>
    <cellStyle name="20 % - Accent2 3 4 2 8" xfId="41343"/>
    <cellStyle name="20 % - Accent2 3 4 2 9" xfId="51907"/>
    <cellStyle name="20 % - Accent2 3 4 3" xfId="6132"/>
    <cellStyle name="20 % - Accent2 3 4 3 2" xfId="11413"/>
    <cellStyle name="20 % - Accent2 3 4 3 2 2" xfId="26919"/>
    <cellStyle name="20 % - Accent2 3 4 3 2 3" xfId="37476"/>
    <cellStyle name="20 % - Accent2 3 4 3 2 4" xfId="48031"/>
    <cellStyle name="20 % - Accent2 3 4 3 2 5" xfId="58595"/>
    <cellStyle name="20 % - Accent2 3 4 3 3" xfId="16532"/>
    <cellStyle name="20 % - Accent2 3 4 3 4" xfId="21639"/>
    <cellStyle name="20 % - Accent2 3 4 3 5" xfId="32196"/>
    <cellStyle name="20 % - Accent2 3 4 3 6" xfId="42751"/>
    <cellStyle name="20 % - Accent2 3 4 3 7" xfId="53315"/>
    <cellStyle name="20 % - Accent2 3 4 4" xfId="8772"/>
    <cellStyle name="20 % - Accent2 3 4 4 2" xfId="24279"/>
    <cellStyle name="20 % - Accent2 3 4 4 3" xfId="34836"/>
    <cellStyle name="20 % - Accent2 3 4 4 4" xfId="45391"/>
    <cellStyle name="20 % - Accent2 3 4 4 5" xfId="55955"/>
    <cellStyle name="20 % - Accent2 3 4 5" xfId="3490"/>
    <cellStyle name="20 % - Accent2 3 4 6" xfId="14068"/>
    <cellStyle name="20 % - Accent2 3 4 7" xfId="18999"/>
    <cellStyle name="20 % - Accent2 3 4 8" xfId="29556"/>
    <cellStyle name="20 % - Accent2 3 4 9" xfId="40111"/>
    <cellStyle name="20 % - Accent2 3 5" xfId="1374"/>
    <cellStyle name="20 % - Accent2 3 5 2" xfId="6660"/>
    <cellStyle name="20 % - Accent2 3 5 2 2" xfId="11941"/>
    <cellStyle name="20 % - Accent2 3 5 2 2 2" xfId="27447"/>
    <cellStyle name="20 % - Accent2 3 5 2 2 3" xfId="38004"/>
    <cellStyle name="20 % - Accent2 3 5 2 2 4" xfId="48559"/>
    <cellStyle name="20 % - Accent2 3 5 2 2 5" xfId="59123"/>
    <cellStyle name="20 % - Accent2 3 5 2 3" xfId="17060"/>
    <cellStyle name="20 % - Accent2 3 5 2 4" xfId="22167"/>
    <cellStyle name="20 % - Accent2 3 5 2 5" xfId="32724"/>
    <cellStyle name="20 % - Accent2 3 5 2 6" xfId="43279"/>
    <cellStyle name="20 % - Accent2 3 5 2 7" xfId="53843"/>
    <cellStyle name="20 % - Accent2 3 5 3" xfId="9300"/>
    <cellStyle name="20 % - Accent2 3 5 3 2" xfId="24807"/>
    <cellStyle name="20 % - Accent2 3 5 3 3" xfId="35364"/>
    <cellStyle name="20 % - Accent2 3 5 3 4" xfId="45919"/>
    <cellStyle name="20 % - Accent2 3 5 3 5" xfId="56483"/>
    <cellStyle name="20 % - Accent2 3 5 4" xfId="4018"/>
    <cellStyle name="20 % - Accent2 3 5 5" xfId="14596"/>
    <cellStyle name="20 % - Accent2 3 5 6" xfId="19527"/>
    <cellStyle name="20 % - Accent2 3 5 7" xfId="30084"/>
    <cellStyle name="20 % - Accent2 3 5 8" xfId="40639"/>
    <cellStyle name="20 % - Accent2 3 5 9" xfId="51203"/>
    <cellStyle name="20 % - Accent2 3 6" xfId="2606"/>
    <cellStyle name="20 % - Accent2 3 6 2" xfId="7892"/>
    <cellStyle name="20 % - Accent2 3 6 2 2" xfId="13173"/>
    <cellStyle name="20 % - Accent2 3 6 2 2 2" xfId="28679"/>
    <cellStyle name="20 % - Accent2 3 6 2 2 3" xfId="39236"/>
    <cellStyle name="20 % - Accent2 3 6 2 2 4" xfId="49791"/>
    <cellStyle name="20 % - Accent2 3 6 2 2 5" xfId="60355"/>
    <cellStyle name="20 % - Accent2 3 6 2 3" xfId="23399"/>
    <cellStyle name="20 % - Accent2 3 6 2 4" xfId="33956"/>
    <cellStyle name="20 % - Accent2 3 6 2 5" xfId="44511"/>
    <cellStyle name="20 % - Accent2 3 6 2 6" xfId="55075"/>
    <cellStyle name="20 % - Accent2 3 6 3" xfId="10532"/>
    <cellStyle name="20 % - Accent2 3 6 3 2" xfId="26039"/>
    <cellStyle name="20 % - Accent2 3 6 3 3" xfId="36596"/>
    <cellStyle name="20 % - Accent2 3 6 3 4" xfId="47151"/>
    <cellStyle name="20 % - Accent2 3 6 3 5" xfId="57715"/>
    <cellStyle name="20 % - Accent2 3 6 4" xfId="5250"/>
    <cellStyle name="20 % - Accent2 3 6 5" xfId="15828"/>
    <cellStyle name="20 % - Accent2 3 6 6" xfId="20759"/>
    <cellStyle name="20 % - Accent2 3 6 7" xfId="31316"/>
    <cellStyle name="20 % - Accent2 3 6 8" xfId="41871"/>
    <cellStyle name="20 % - Accent2 3 6 9" xfId="52435"/>
    <cellStyle name="20 % - Accent2 3 7" xfId="5427"/>
    <cellStyle name="20 % - Accent2 3 7 2" xfId="10709"/>
    <cellStyle name="20 % - Accent2 3 7 2 2" xfId="26215"/>
    <cellStyle name="20 % - Accent2 3 7 2 3" xfId="36772"/>
    <cellStyle name="20 % - Accent2 3 7 2 4" xfId="47327"/>
    <cellStyle name="20 % - Accent2 3 7 2 5" xfId="57891"/>
    <cellStyle name="20 % - Accent2 3 7 3" xfId="20935"/>
    <cellStyle name="20 % - Accent2 3 7 4" xfId="31492"/>
    <cellStyle name="20 % - Accent2 3 7 5" xfId="42047"/>
    <cellStyle name="20 % - Accent2 3 7 6" xfId="52611"/>
    <cellStyle name="20 % - Accent2 3 8" xfId="8068"/>
    <cellStyle name="20 % - Accent2 3 8 2" xfId="23575"/>
    <cellStyle name="20 % - Accent2 3 8 3" xfId="34132"/>
    <cellStyle name="20 % - Accent2 3 8 4" xfId="44687"/>
    <cellStyle name="20 % - Accent2 3 8 5" xfId="55251"/>
    <cellStyle name="20 % - Accent2 3 9" xfId="2783"/>
    <cellStyle name="20 % - Accent2 4" xfId="228"/>
    <cellStyle name="20 % - Accent2 4 10" xfId="28944"/>
    <cellStyle name="20 % - Accent2 4 11" xfId="39499"/>
    <cellStyle name="20 % - Accent2 4 12" xfId="50059"/>
    <cellStyle name="20 % - Accent2 4 2" xfId="581"/>
    <cellStyle name="20 % - Accent2 4 2 10" xfId="50410"/>
    <cellStyle name="20 % - Accent2 4 2 2" xfId="1813"/>
    <cellStyle name="20 % - Accent2 4 2 2 2" xfId="7099"/>
    <cellStyle name="20 % - Accent2 4 2 2 2 2" xfId="12380"/>
    <cellStyle name="20 % - Accent2 4 2 2 2 2 2" xfId="27886"/>
    <cellStyle name="20 % - Accent2 4 2 2 2 2 3" xfId="38443"/>
    <cellStyle name="20 % - Accent2 4 2 2 2 2 4" xfId="48998"/>
    <cellStyle name="20 % - Accent2 4 2 2 2 2 5" xfId="59562"/>
    <cellStyle name="20 % - Accent2 4 2 2 2 3" xfId="17499"/>
    <cellStyle name="20 % - Accent2 4 2 2 2 4" xfId="22606"/>
    <cellStyle name="20 % - Accent2 4 2 2 2 5" xfId="33163"/>
    <cellStyle name="20 % - Accent2 4 2 2 2 6" xfId="43718"/>
    <cellStyle name="20 % - Accent2 4 2 2 2 7" xfId="54282"/>
    <cellStyle name="20 % - Accent2 4 2 2 3" xfId="9739"/>
    <cellStyle name="20 % - Accent2 4 2 2 3 2" xfId="25246"/>
    <cellStyle name="20 % - Accent2 4 2 2 3 3" xfId="35803"/>
    <cellStyle name="20 % - Accent2 4 2 2 3 4" xfId="46358"/>
    <cellStyle name="20 % - Accent2 4 2 2 3 5" xfId="56922"/>
    <cellStyle name="20 % - Accent2 4 2 2 4" xfId="4457"/>
    <cellStyle name="20 % - Accent2 4 2 2 5" xfId="15035"/>
    <cellStyle name="20 % - Accent2 4 2 2 6" xfId="19966"/>
    <cellStyle name="20 % - Accent2 4 2 2 7" xfId="30523"/>
    <cellStyle name="20 % - Accent2 4 2 2 8" xfId="41078"/>
    <cellStyle name="20 % - Accent2 4 2 2 9" xfId="51642"/>
    <cellStyle name="20 % - Accent2 4 2 3" xfId="5867"/>
    <cellStyle name="20 % - Accent2 4 2 3 2" xfId="11148"/>
    <cellStyle name="20 % - Accent2 4 2 3 2 2" xfId="26654"/>
    <cellStyle name="20 % - Accent2 4 2 3 2 3" xfId="37211"/>
    <cellStyle name="20 % - Accent2 4 2 3 2 4" xfId="47766"/>
    <cellStyle name="20 % - Accent2 4 2 3 2 5" xfId="58330"/>
    <cellStyle name="20 % - Accent2 4 2 3 3" xfId="16267"/>
    <cellStyle name="20 % - Accent2 4 2 3 4" xfId="21374"/>
    <cellStyle name="20 % - Accent2 4 2 3 5" xfId="31931"/>
    <cellStyle name="20 % - Accent2 4 2 3 6" xfId="42486"/>
    <cellStyle name="20 % - Accent2 4 2 3 7" xfId="53050"/>
    <cellStyle name="20 % - Accent2 4 2 4" xfId="8507"/>
    <cellStyle name="20 % - Accent2 4 2 4 2" xfId="24014"/>
    <cellStyle name="20 % - Accent2 4 2 4 3" xfId="34571"/>
    <cellStyle name="20 % - Accent2 4 2 4 4" xfId="45126"/>
    <cellStyle name="20 % - Accent2 4 2 4 5" xfId="55690"/>
    <cellStyle name="20 % - Accent2 4 2 5" xfId="3225"/>
    <cellStyle name="20 % - Accent2 4 2 6" xfId="13803"/>
    <cellStyle name="20 % - Accent2 4 2 7" xfId="18734"/>
    <cellStyle name="20 % - Accent2 4 2 8" xfId="29291"/>
    <cellStyle name="20 % - Accent2 4 2 9" xfId="39846"/>
    <cellStyle name="20 % - Accent2 4 3" xfId="933"/>
    <cellStyle name="20 % - Accent2 4 3 10" xfId="50762"/>
    <cellStyle name="20 % - Accent2 4 3 2" xfId="2165"/>
    <cellStyle name="20 % - Accent2 4 3 2 2" xfId="7451"/>
    <cellStyle name="20 % - Accent2 4 3 2 2 2" xfId="12732"/>
    <cellStyle name="20 % - Accent2 4 3 2 2 2 2" xfId="28238"/>
    <cellStyle name="20 % - Accent2 4 3 2 2 2 3" xfId="38795"/>
    <cellStyle name="20 % - Accent2 4 3 2 2 2 4" xfId="49350"/>
    <cellStyle name="20 % - Accent2 4 3 2 2 2 5" xfId="59914"/>
    <cellStyle name="20 % - Accent2 4 3 2 2 3" xfId="17851"/>
    <cellStyle name="20 % - Accent2 4 3 2 2 4" xfId="22958"/>
    <cellStyle name="20 % - Accent2 4 3 2 2 5" xfId="33515"/>
    <cellStyle name="20 % - Accent2 4 3 2 2 6" xfId="44070"/>
    <cellStyle name="20 % - Accent2 4 3 2 2 7" xfId="54634"/>
    <cellStyle name="20 % - Accent2 4 3 2 3" xfId="10091"/>
    <cellStyle name="20 % - Accent2 4 3 2 3 2" xfId="25598"/>
    <cellStyle name="20 % - Accent2 4 3 2 3 3" xfId="36155"/>
    <cellStyle name="20 % - Accent2 4 3 2 3 4" xfId="46710"/>
    <cellStyle name="20 % - Accent2 4 3 2 3 5" xfId="57274"/>
    <cellStyle name="20 % - Accent2 4 3 2 4" xfId="4809"/>
    <cellStyle name="20 % - Accent2 4 3 2 5" xfId="15387"/>
    <cellStyle name="20 % - Accent2 4 3 2 6" xfId="20318"/>
    <cellStyle name="20 % - Accent2 4 3 2 7" xfId="30875"/>
    <cellStyle name="20 % - Accent2 4 3 2 8" xfId="41430"/>
    <cellStyle name="20 % - Accent2 4 3 2 9" xfId="51994"/>
    <cellStyle name="20 % - Accent2 4 3 3" xfId="6219"/>
    <cellStyle name="20 % - Accent2 4 3 3 2" xfId="11500"/>
    <cellStyle name="20 % - Accent2 4 3 3 2 2" xfId="27006"/>
    <cellStyle name="20 % - Accent2 4 3 3 2 3" xfId="37563"/>
    <cellStyle name="20 % - Accent2 4 3 3 2 4" xfId="48118"/>
    <cellStyle name="20 % - Accent2 4 3 3 2 5" xfId="58682"/>
    <cellStyle name="20 % - Accent2 4 3 3 3" xfId="16619"/>
    <cellStyle name="20 % - Accent2 4 3 3 4" xfId="21726"/>
    <cellStyle name="20 % - Accent2 4 3 3 5" xfId="32283"/>
    <cellStyle name="20 % - Accent2 4 3 3 6" xfId="42838"/>
    <cellStyle name="20 % - Accent2 4 3 3 7" xfId="53402"/>
    <cellStyle name="20 % - Accent2 4 3 4" xfId="8859"/>
    <cellStyle name="20 % - Accent2 4 3 4 2" xfId="24366"/>
    <cellStyle name="20 % - Accent2 4 3 4 3" xfId="34923"/>
    <cellStyle name="20 % - Accent2 4 3 4 4" xfId="45478"/>
    <cellStyle name="20 % - Accent2 4 3 4 5" xfId="56042"/>
    <cellStyle name="20 % - Accent2 4 3 5" xfId="3577"/>
    <cellStyle name="20 % - Accent2 4 3 6" xfId="14155"/>
    <cellStyle name="20 % - Accent2 4 3 7" xfId="19086"/>
    <cellStyle name="20 % - Accent2 4 3 8" xfId="29643"/>
    <cellStyle name="20 % - Accent2 4 3 9" xfId="40198"/>
    <cellStyle name="20 % - Accent2 4 4" xfId="1461"/>
    <cellStyle name="20 % - Accent2 4 4 2" xfId="6747"/>
    <cellStyle name="20 % - Accent2 4 4 2 2" xfId="12028"/>
    <cellStyle name="20 % - Accent2 4 4 2 2 2" xfId="27534"/>
    <cellStyle name="20 % - Accent2 4 4 2 2 3" xfId="38091"/>
    <cellStyle name="20 % - Accent2 4 4 2 2 4" xfId="48646"/>
    <cellStyle name="20 % - Accent2 4 4 2 2 5" xfId="59210"/>
    <cellStyle name="20 % - Accent2 4 4 2 3" xfId="17147"/>
    <cellStyle name="20 % - Accent2 4 4 2 4" xfId="22254"/>
    <cellStyle name="20 % - Accent2 4 4 2 5" xfId="32811"/>
    <cellStyle name="20 % - Accent2 4 4 2 6" xfId="43366"/>
    <cellStyle name="20 % - Accent2 4 4 2 7" xfId="53930"/>
    <cellStyle name="20 % - Accent2 4 4 3" xfId="9387"/>
    <cellStyle name="20 % - Accent2 4 4 3 2" xfId="24894"/>
    <cellStyle name="20 % - Accent2 4 4 3 3" xfId="35451"/>
    <cellStyle name="20 % - Accent2 4 4 3 4" xfId="46006"/>
    <cellStyle name="20 % - Accent2 4 4 3 5" xfId="56570"/>
    <cellStyle name="20 % - Accent2 4 4 4" xfId="4105"/>
    <cellStyle name="20 % - Accent2 4 4 5" xfId="14683"/>
    <cellStyle name="20 % - Accent2 4 4 6" xfId="19614"/>
    <cellStyle name="20 % - Accent2 4 4 7" xfId="30171"/>
    <cellStyle name="20 % - Accent2 4 4 8" xfId="40726"/>
    <cellStyle name="20 % - Accent2 4 4 9" xfId="51290"/>
    <cellStyle name="20 % - Accent2 4 5" xfId="5514"/>
    <cellStyle name="20 % - Accent2 4 5 2" xfId="10796"/>
    <cellStyle name="20 % - Accent2 4 5 2 2" xfId="26302"/>
    <cellStyle name="20 % - Accent2 4 5 2 3" xfId="36859"/>
    <cellStyle name="20 % - Accent2 4 5 2 4" xfId="47414"/>
    <cellStyle name="20 % - Accent2 4 5 2 5" xfId="57978"/>
    <cellStyle name="20 % - Accent2 4 5 3" xfId="15915"/>
    <cellStyle name="20 % - Accent2 4 5 4" xfId="21022"/>
    <cellStyle name="20 % - Accent2 4 5 5" xfId="31579"/>
    <cellStyle name="20 % - Accent2 4 5 6" xfId="42134"/>
    <cellStyle name="20 % - Accent2 4 5 7" xfId="52698"/>
    <cellStyle name="20 % - Accent2 4 6" xfId="8155"/>
    <cellStyle name="20 % - Accent2 4 6 2" xfId="23662"/>
    <cellStyle name="20 % - Accent2 4 6 3" xfId="34219"/>
    <cellStyle name="20 % - Accent2 4 6 4" xfId="44774"/>
    <cellStyle name="20 % - Accent2 4 6 5" xfId="55338"/>
    <cellStyle name="20 % - Accent2 4 7" xfId="2878"/>
    <cellStyle name="20 % - Accent2 4 8" xfId="13451"/>
    <cellStyle name="20 % - Accent2 4 9" xfId="18383"/>
    <cellStyle name="20 % - Accent2 5" xfId="401"/>
    <cellStyle name="20 % - Accent2 5 10" xfId="39671"/>
    <cellStyle name="20 % - Accent2 5 11" xfId="50231"/>
    <cellStyle name="20 % - Accent2 5 2" xfId="1106"/>
    <cellStyle name="20 % - Accent2 5 2 10" xfId="50935"/>
    <cellStyle name="20 % - Accent2 5 2 2" xfId="2338"/>
    <cellStyle name="20 % - Accent2 5 2 2 2" xfId="7624"/>
    <cellStyle name="20 % - Accent2 5 2 2 2 2" xfId="12905"/>
    <cellStyle name="20 % - Accent2 5 2 2 2 2 2" xfId="28411"/>
    <cellStyle name="20 % - Accent2 5 2 2 2 2 3" xfId="38968"/>
    <cellStyle name="20 % - Accent2 5 2 2 2 2 4" xfId="49523"/>
    <cellStyle name="20 % - Accent2 5 2 2 2 2 5" xfId="60087"/>
    <cellStyle name="20 % - Accent2 5 2 2 2 3" xfId="18024"/>
    <cellStyle name="20 % - Accent2 5 2 2 2 4" xfId="23131"/>
    <cellStyle name="20 % - Accent2 5 2 2 2 5" xfId="33688"/>
    <cellStyle name="20 % - Accent2 5 2 2 2 6" xfId="44243"/>
    <cellStyle name="20 % - Accent2 5 2 2 2 7" xfId="54807"/>
    <cellStyle name="20 % - Accent2 5 2 2 3" xfId="10264"/>
    <cellStyle name="20 % - Accent2 5 2 2 3 2" xfId="25771"/>
    <cellStyle name="20 % - Accent2 5 2 2 3 3" xfId="36328"/>
    <cellStyle name="20 % - Accent2 5 2 2 3 4" xfId="46883"/>
    <cellStyle name="20 % - Accent2 5 2 2 3 5" xfId="57447"/>
    <cellStyle name="20 % - Accent2 5 2 2 4" xfId="4982"/>
    <cellStyle name="20 % - Accent2 5 2 2 5" xfId="15560"/>
    <cellStyle name="20 % - Accent2 5 2 2 6" xfId="20491"/>
    <cellStyle name="20 % - Accent2 5 2 2 7" xfId="31048"/>
    <cellStyle name="20 % - Accent2 5 2 2 8" xfId="41603"/>
    <cellStyle name="20 % - Accent2 5 2 2 9" xfId="52167"/>
    <cellStyle name="20 % - Accent2 5 2 3" xfId="6392"/>
    <cellStyle name="20 % - Accent2 5 2 3 2" xfId="11673"/>
    <cellStyle name="20 % - Accent2 5 2 3 2 2" xfId="27179"/>
    <cellStyle name="20 % - Accent2 5 2 3 2 3" xfId="37736"/>
    <cellStyle name="20 % - Accent2 5 2 3 2 4" xfId="48291"/>
    <cellStyle name="20 % - Accent2 5 2 3 2 5" xfId="58855"/>
    <cellStyle name="20 % - Accent2 5 2 3 3" xfId="16792"/>
    <cellStyle name="20 % - Accent2 5 2 3 4" xfId="21899"/>
    <cellStyle name="20 % - Accent2 5 2 3 5" xfId="32456"/>
    <cellStyle name="20 % - Accent2 5 2 3 6" xfId="43011"/>
    <cellStyle name="20 % - Accent2 5 2 3 7" xfId="53575"/>
    <cellStyle name="20 % - Accent2 5 2 4" xfId="9032"/>
    <cellStyle name="20 % - Accent2 5 2 4 2" xfId="24539"/>
    <cellStyle name="20 % - Accent2 5 2 4 3" xfId="35096"/>
    <cellStyle name="20 % - Accent2 5 2 4 4" xfId="45651"/>
    <cellStyle name="20 % - Accent2 5 2 4 5" xfId="56215"/>
    <cellStyle name="20 % - Accent2 5 2 5" xfId="3750"/>
    <cellStyle name="20 % - Accent2 5 2 6" xfId="14328"/>
    <cellStyle name="20 % - Accent2 5 2 7" xfId="19259"/>
    <cellStyle name="20 % - Accent2 5 2 8" xfId="29816"/>
    <cellStyle name="20 % - Accent2 5 2 9" xfId="40371"/>
    <cellStyle name="20 % - Accent2 5 3" xfId="1634"/>
    <cellStyle name="20 % - Accent2 5 3 2" xfId="6920"/>
    <cellStyle name="20 % - Accent2 5 3 2 2" xfId="12201"/>
    <cellStyle name="20 % - Accent2 5 3 2 2 2" xfId="27707"/>
    <cellStyle name="20 % - Accent2 5 3 2 2 3" xfId="38264"/>
    <cellStyle name="20 % - Accent2 5 3 2 2 4" xfId="48819"/>
    <cellStyle name="20 % - Accent2 5 3 2 2 5" xfId="59383"/>
    <cellStyle name="20 % - Accent2 5 3 2 3" xfId="17320"/>
    <cellStyle name="20 % - Accent2 5 3 2 4" xfId="22427"/>
    <cellStyle name="20 % - Accent2 5 3 2 5" xfId="32984"/>
    <cellStyle name="20 % - Accent2 5 3 2 6" xfId="43539"/>
    <cellStyle name="20 % - Accent2 5 3 2 7" xfId="54103"/>
    <cellStyle name="20 % - Accent2 5 3 3" xfId="9560"/>
    <cellStyle name="20 % - Accent2 5 3 3 2" xfId="25067"/>
    <cellStyle name="20 % - Accent2 5 3 3 3" xfId="35624"/>
    <cellStyle name="20 % - Accent2 5 3 3 4" xfId="46179"/>
    <cellStyle name="20 % - Accent2 5 3 3 5" xfId="56743"/>
    <cellStyle name="20 % - Accent2 5 3 4" xfId="4278"/>
    <cellStyle name="20 % - Accent2 5 3 5" xfId="14856"/>
    <cellStyle name="20 % - Accent2 5 3 6" xfId="19787"/>
    <cellStyle name="20 % - Accent2 5 3 7" xfId="30344"/>
    <cellStyle name="20 % - Accent2 5 3 8" xfId="40899"/>
    <cellStyle name="20 % - Accent2 5 3 9" xfId="51463"/>
    <cellStyle name="20 % - Accent2 5 4" xfId="5687"/>
    <cellStyle name="20 % - Accent2 5 4 2" xfId="10969"/>
    <cellStyle name="20 % - Accent2 5 4 2 2" xfId="26475"/>
    <cellStyle name="20 % - Accent2 5 4 2 3" xfId="37032"/>
    <cellStyle name="20 % - Accent2 5 4 2 4" xfId="47587"/>
    <cellStyle name="20 % - Accent2 5 4 2 5" xfId="58151"/>
    <cellStyle name="20 % - Accent2 5 4 3" xfId="16088"/>
    <cellStyle name="20 % - Accent2 5 4 4" xfId="21195"/>
    <cellStyle name="20 % - Accent2 5 4 5" xfId="31752"/>
    <cellStyle name="20 % - Accent2 5 4 6" xfId="42307"/>
    <cellStyle name="20 % - Accent2 5 4 7" xfId="52871"/>
    <cellStyle name="20 % - Accent2 5 5" xfId="8328"/>
    <cellStyle name="20 % - Accent2 5 5 2" xfId="23835"/>
    <cellStyle name="20 % - Accent2 5 5 3" xfId="34392"/>
    <cellStyle name="20 % - Accent2 5 5 4" xfId="44947"/>
    <cellStyle name="20 % - Accent2 5 5 5" xfId="55511"/>
    <cellStyle name="20 % - Accent2 5 6" xfId="3050"/>
    <cellStyle name="20 % - Accent2 5 7" xfId="13624"/>
    <cellStyle name="20 % - Accent2 5 8" xfId="18555"/>
    <cellStyle name="20 % - Accent2 5 9" xfId="29116"/>
    <cellStyle name="20 % - Accent2 6" xfId="754"/>
    <cellStyle name="20 % - Accent2 6 10" xfId="50583"/>
    <cellStyle name="20 % - Accent2 6 2" xfId="1986"/>
    <cellStyle name="20 % - Accent2 6 2 2" xfId="7272"/>
    <cellStyle name="20 % - Accent2 6 2 2 2" xfId="12553"/>
    <cellStyle name="20 % - Accent2 6 2 2 2 2" xfId="28059"/>
    <cellStyle name="20 % - Accent2 6 2 2 2 3" xfId="38616"/>
    <cellStyle name="20 % - Accent2 6 2 2 2 4" xfId="49171"/>
    <cellStyle name="20 % - Accent2 6 2 2 2 5" xfId="59735"/>
    <cellStyle name="20 % - Accent2 6 2 2 3" xfId="17672"/>
    <cellStyle name="20 % - Accent2 6 2 2 4" xfId="22779"/>
    <cellStyle name="20 % - Accent2 6 2 2 5" xfId="33336"/>
    <cellStyle name="20 % - Accent2 6 2 2 6" xfId="43891"/>
    <cellStyle name="20 % - Accent2 6 2 2 7" xfId="54455"/>
    <cellStyle name="20 % - Accent2 6 2 3" xfId="9912"/>
    <cellStyle name="20 % - Accent2 6 2 3 2" xfId="25419"/>
    <cellStyle name="20 % - Accent2 6 2 3 3" xfId="35976"/>
    <cellStyle name="20 % - Accent2 6 2 3 4" xfId="46531"/>
    <cellStyle name="20 % - Accent2 6 2 3 5" xfId="57095"/>
    <cellStyle name="20 % - Accent2 6 2 4" xfId="4630"/>
    <cellStyle name="20 % - Accent2 6 2 5" xfId="15208"/>
    <cellStyle name="20 % - Accent2 6 2 6" xfId="20139"/>
    <cellStyle name="20 % - Accent2 6 2 7" xfId="30696"/>
    <cellStyle name="20 % - Accent2 6 2 8" xfId="41251"/>
    <cellStyle name="20 % - Accent2 6 2 9" xfId="51815"/>
    <cellStyle name="20 % - Accent2 6 3" xfId="6040"/>
    <cellStyle name="20 % - Accent2 6 3 2" xfId="11321"/>
    <cellStyle name="20 % - Accent2 6 3 2 2" xfId="26827"/>
    <cellStyle name="20 % - Accent2 6 3 2 3" xfId="37384"/>
    <cellStyle name="20 % - Accent2 6 3 2 4" xfId="47939"/>
    <cellStyle name="20 % - Accent2 6 3 2 5" xfId="58503"/>
    <cellStyle name="20 % - Accent2 6 3 3" xfId="16440"/>
    <cellStyle name="20 % - Accent2 6 3 4" xfId="21547"/>
    <cellStyle name="20 % - Accent2 6 3 5" xfId="32104"/>
    <cellStyle name="20 % - Accent2 6 3 6" xfId="42659"/>
    <cellStyle name="20 % - Accent2 6 3 7" xfId="53223"/>
    <cellStyle name="20 % - Accent2 6 4" xfId="8680"/>
    <cellStyle name="20 % - Accent2 6 4 2" xfId="24187"/>
    <cellStyle name="20 % - Accent2 6 4 3" xfId="34744"/>
    <cellStyle name="20 % - Accent2 6 4 4" xfId="45299"/>
    <cellStyle name="20 % - Accent2 6 4 5" xfId="55863"/>
    <cellStyle name="20 % - Accent2 6 5" xfId="3398"/>
    <cellStyle name="20 % - Accent2 6 6" xfId="13976"/>
    <cellStyle name="20 % - Accent2 6 7" xfId="18907"/>
    <cellStyle name="20 % - Accent2 6 8" xfId="29464"/>
    <cellStyle name="20 % - Accent2 6 9" xfId="40019"/>
    <cellStyle name="20 % - Accent2 7" xfId="1285"/>
    <cellStyle name="20 % - Accent2 7 2" xfId="6571"/>
    <cellStyle name="20 % - Accent2 7 2 2" xfId="11852"/>
    <cellStyle name="20 % - Accent2 7 2 2 2" xfId="27358"/>
    <cellStyle name="20 % - Accent2 7 2 2 3" xfId="37915"/>
    <cellStyle name="20 % - Accent2 7 2 2 4" xfId="48470"/>
    <cellStyle name="20 % - Accent2 7 2 2 5" xfId="59034"/>
    <cellStyle name="20 % - Accent2 7 2 3" xfId="16971"/>
    <cellStyle name="20 % - Accent2 7 2 4" xfId="22078"/>
    <cellStyle name="20 % - Accent2 7 2 5" xfId="32635"/>
    <cellStyle name="20 % - Accent2 7 2 6" xfId="43190"/>
    <cellStyle name="20 % - Accent2 7 2 7" xfId="53754"/>
    <cellStyle name="20 % - Accent2 7 3" xfId="9211"/>
    <cellStyle name="20 % - Accent2 7 3 2" xfId="24718"/>
    <cellStyle name="20 % - Accent2 7 3 3" xfId="35275"/>
    <cellStyle name="20 % - Accent2 7 3 4" xfId="45830"/>
    <cellStyle name="20 % - Accent2 7 3 5" xfId="56394"/>
    <cellStyle name="20 % - Accent2 7 4" xfId="3929"/>
    <cellStyle name="20 % - Accent2 7 5" xfId="14507"/>
    <cellStyle name="20 % - Accent2 7 6" xfId="19438"/>
    <cellStyle name="20 % - Accent2 7 7" xfId="29995"/>
    <cellStyle name="20 % - Accent2 7 8" xfId="40550"/>
    <cellStyle name="20 % - Accent2 7 9" xfId="51114"/>
    <cellStyle name="20 % - Accent2 8" xfId="2514"/>
    <cellStyle name="20 % - Accent2 8 2" xfId="7800"/>
    <cellStyle name="20 % - Accent2 8 2 2" xfId="13081"/>
    <cellStyle name="20 % - Accent2 8 2 2 2" xfId="28587"/>
    <cellStyle name="20 % - Accent2 8 2 2 3" xfId="39144"/>
    <cellStyle name="20 % - Accent2 8 2 2 4" xfId="49699"/>
    <cellStyle name="20 % - Accent2 8 2 2 5" xfId="60263"/>
    <cellStyle name="20 % - Accent2 8 2 3" xfId="23307"/>
    <cellStyle name="20 % - Accent2 8 2 4" xfId="33864"/>
    <cellStyle name="20 % - Accent2 8 2 5" xfId="44419"/>
    <cellStyle name="20 % - Accent2 8 2 6" xfId="54983"/>
    <cellStyle name="20 % - Accent2 8 3" xfId="10440"/>
    <cellStyle name="20 % - Accent2 8 3 2" xfId="25947"/>
    <cellStyle name="20 % - Accent2 8 3 3" xfId="36504"/>
    <cellStyle name="20 % - Accent2 8 3 4" xfId="47059"/>
    <cellStyle name="20 % - Accent2 8 3 5" xfId="57623"/>
    <cellStyle name="20 % - Accent2 8 4" xfId="5158"/>
    <cellStyle name="20 % - Accent2 8 5" xfId="15739"/>
    <cellStyle name="20 % - Accent2 8 6" xfId="20667"/>
    <cellStyle name="20 % - Accent2 8 7" xfId="31224"/>
    <cellStyle name="20 % - Accent2 8 8" xfId="41779"/>
    <cellStyle name="20 % - Accent2 8 9" xfId="52343"/>
    <cellStyle name="20 % - Accent2 9" xfId="5334"/>
    <cellStyle name="20 % - Accent2 9 2" xfId="10616"/>
    <cellStyle name="20 % - Accent2 9 2 2" xfId="26123"/>
    <cellStyle name="20 % - Accent2 9 2 3" xfId="36680"/>
    <cellStyle name="20 % - Accent2 9 2 4" xfId="47235"/>
    <cellStyle name="20 % - Accent2 9 2 5" xfId="57799"/>
    <cellStyle name="20 % - Accent2 9 3" xfId="20843"/>
    <cellStyle name="20 % - Accent2 9 4" xfId="31400"/>
    <cellStyle name="20 % - Accent2 9 5" xfId="41955"/>
    <cellStyle name="20 % - Accent2 9 6" xfId="52519"/>
    <cellStyle name="20 % - Accent3 10" xfId="7978"/>
    <cellStyle name="20 % - Accent3 10 2" xfId="23485"/>
    <cellStyle name="20 % - Accent3 10 3" xfId="34042"/>
    <cellStyle name="20 % - Accent3 10 4" xfId="44597"/>
    <cellStyle name="20 % - Accent3 10 5" xfId="55161"/>
    <cellStyle name="20 % - Accent3 11" xfId="2694"/>
    <cellStyle name="20 % - Accent3 12" xfId="13277"/>
    <cellStyle name="20 % - Accent3 13" xfId="18202"/>
    <cellStyle name="20 % - Accent3 14" xfId="28771"/>
    <cellStyle name="20 % - Accent3 15" xfId="39326"/>
    <cellStyle name="20 % - Accent3 16" xfId="49879"/>
    <cellStyle name="20 % - Accent3 2" xfId="39"/>
    <cellStyle name="20 % - Accent3 2 10" xfId="2718"/>
    <cellStyle name="20 % - Accent3 2 11" xfId="13346"/>
    <cellStyle name="20 % - Accent3 2 12" xfId="18275"/>
    <cellStyle name="20 % - Accent3 2 13" xfId="28792"/>
    <cellStyle name="20 % - Accent3 2 14" xfId="39347"/>
    <cellStyle name="20 % - Accent3 2 15" xfId="49952"/>
    <cellStyle name="20 % - Accent3 2 2" xfId="206"/>
    <cellStyle name="20 % - Accent3 2 2 10" xfId="13433"/>
    <cellStyle name="20 % - Accent3 2 2 11" xfId="18363"/>
    <cellStyle name="20 % - Accent3 2 2 12" xfId="28925"/>
    <cellStyle name="20 % - Accent3 2 2 13" xfId="39480"/>
    <cellStyle name="20 % - Accent3 2 2 14" xfId="50040"/>
    <cellStyle name="20 % - Accent3 2 2 2" xfId="386"/>
    <cellStyle name="20 % - Accent3 2 2 2 10" xfId="29101"/>
    <cellStyle name="20 % - Accent3 2 2 2 11" xfId="39656"/>
    <cellStyle name="20 % - Accent3 2 2 2 12" xfId="50216"/>
    <cellStyle name="20 % - Accent3 2 2 2 2" xfId="739"/>
    <cellStyle name="20 % - Accent3 2 2 2 2 10" xfId="50568"/>
    <cellStyle name="20 % - Accent3 2 2 2 2 2" xfId="1971"/>
    <cellStyle name="20 % - Accent3 2 2 2 2 2 2" xfId="7257"/>
    <cellStyle name="20 % - Accent3 2 2 2 2 2 2 2" xfId="12538"/>
    <cellStyle name="20 % - Accent3 2 2 2 2 2 2 2 2" xfId="28044"/>
    <cellStyle name="20 % - Accent3 2 2 2 2 2 2 2 3" xfId="38601"/>
    <cellStyle name="20 % - Accent3 2 2 2 2 2 2 2 4" xfId="49156"/>
    <cellStyle name="20 % - Accent3 2 2 2 2 2 2 2 5" xfId="59720"/>
    <cellStyle name="20 % - Accent3 2 2 2 2 2 2 3" xfId="17657"/>
    <cellStyle name="20 % - Accent3 2 2 2 2 2 2 4" xfId="22764"/>
    <cellStyle name="20 % - Accent3 2 2 2 2 2 2 5" xfId="33321"/>
    <cellStyle name="20 % - Accent3 2 2 2 2 2 2 6" xfId="43876"/>
    <cellStyle name="20 % - Accent3 2 2 2 2 2 2 7" xfId="54440"/>
    <cellStyle name="20 % - Accent3 2 2 2 2 2 3" xfId="9897"/>
    <cellStyle name="20 % - Accent3 2 2 2 2 2 3 2" xfId="25404"/>
    <cellStyle name="20 % - Accent3 2 2 2 2 2 3 3" xfId="35961"/>
    <cellStyle name="20 % - Accent3 2 2 2 2 2 3 4" xfId="46516"/>
    <cellStyle name="20 % - Accent3 2 2 2 2 2 3 5" xfId="57080"/>
    <cellStyle name="20 % - Accent3 2 2 2 2 2 4" xfId="4615"/>
    <cellStyle name="20 % - Accent3 2 2 2 2 2 5" xfId="15193"/>
    <cellStyle name="20 % - Accent3 2 2 2 2 2 6" xfId="20124"/>
    <cellStyle name="20 % - Accent3 2 2 2 2 2 7" xfId="30681"/>
    <cellStyle name="20 % - Accent3 2 2 2 2 2 8" xfId="41236"/>
    <cellStyle name="20 % - Accent3 2 2 2 2 2 9" xfId="51800"/>
    <cellStyle name="20 % - Accent3 2 2 2 2 3" xfId="6025"/>
    <cellStyle name="20 % - Accent3 2 2 2 2 3 2" xfId="11306"/>
    <cellStyle name="20 % - Accent3 2 2 2 2 3 2 2" xfId="26812"/>
    <cellStyle name="20 % - Accent3 2 2 2 2 3 2 3" xfId="37369"/>
    <cellStyle name="20 % - Accent3 2 2 2 2 3 2 4" xfId="47924"/>
    <cellStyle name="20 % - Accent3 2 2 2 2 3 2 5" xfId="58488"/>
    <cellStyle name="20 % - Accent3 2 2 2 2 3 3" xfId="16425"/>
    <cellStyle name="20 % - Accent3 2 2 2 2 3 4" xfId="21532"/>
    <cellStyle name="20 % - Accent3 2 2 2 2 3 5" xfId="32089"/>
    <cellStyle name="20 % - Accent3 2 2 2 2 3 6" xfId="42644"/>
    <cellStyle name="20 % - Accent3 2 2 2 2 3 7" xfId="53208"/>
    <cellStyle name="20 % - Accent3 2 2 2 2 4" xfId="8665"/>
    <cellStyle name="20 % - Accent3 2 2 2 2 4 2" xfId="24172"/>
    <cellStyle name="20 % - Accent3 2 2 2 2 4 3" xfId="34729"/>
    <cellStyle name="20 % - Accent3 2 2 2 2 4 4" xfId="45284"/>
    <cellStyle name="20 % - Accent3 2 2 2 2 4 5" xfId="55848"/>
    <cellStyle name="20 % - Accent3 2 2 2 2 5" xfId="3383"/>
    <cellStyle name="20 % - Accent3 2 2 2 2 6" xfId="13961"/>
    <cellStyle name="20 % - Accent3 2 2 2 2 7" xfId="18892"/>
    <cellStyle name="20 % - Accent3 2 2 2 2 8" xfId="29449"/>
    <cellStyle name="20 % - Accent3 2 2 2 2 9" xfId="40004"/>
    <cellStyle name="20 % - Accent3 2 2 2 3" xfId="1091"/>
    <cellStyle name="20 % - Accent3 2 2 2 3 10" xfId="50920"/>
    <cellStyle name="20 % - Accent3 2 2 2 3 2" xfId="2323"/>
    <cellStyle name="20 % - Accent3 2 2 2 3 2 2" xfId="7609"/>
    <cellStyle name="20 % - Accent3 2 2 2 3 2 2 2" xfId="12890"/>
    <cellStyle name="20 % - Accent3 2 2 2 3 2 2 2 2" xfId="28396"/>
    <cellStyle name="20 % - Accent3 2 2 2 3 2 2 2 3" xfId="38953"/>
    <cellStyle name="20 % - Accent3 2 2 2 3 2 2 2 4" xfId="49508"/>
    <cellStyle name="20 % - Accent3 2 2 2 3 2 2 2 5" xfId="60072"/>
    <cellStyle name="20 % - Accent3 2 2 2 3 2 2 3" xfId="18009"/>
    <cellStyle name="20 % - Accent3 2 2 2 3 2 2 4" xfId="23116"/>
    <cellStyle name="20 % - Accent3 2 2 2 3 2 2 5" xfId="33673"/>
    <cellStyle name="20 % - Accent3 2 2 2 3 2 2 6" xfId="44228"/>
    <cellStyle name="20 % - Accent3 2 2 2 3 2 2 7" xfId="54792"/>
    <cellStyle name="20 % - Accent3 2 2 2 3 2 3" xfId="10249"/>
    <cellStyle name="20 % - Accent3 2 2 2 3 2 3 2" xfId="25756"/>
    <cellStyle name="20 % - Accent3 2 2 2 3 2 3 3" xfId="36313"/>
    <cellStyle name="20 % - Accent3 2 2 2 3 2 3 4" xfId="46868"/>
    <cellStyle name="20 % - Accent3 2 2 2 3 2 3 5" xfId="57432"/>
    <cellStyle name="20 % - Accent3 2 2 2 3 2 4" xfId="4967"/>
    <cellStyle name="20 % - Accent3 2 2 2 3 2 5" xfId="15545"/>
    <cellStyle name="20 % - Accent3 2 2 2 3 2 6" xfId="20476"/>
    <cellStyle name="20 % - Accent3 2 2 2 3 2 7" xfId="31033"/>
    <cellStyle name="20 % - Accent3 2 2 2 3 2 8" xfId="41588"/>
    <cellStyle name="20 % - Accent3 2 2 2 3 2 9" xfId="52152"/>
    <cellStyle name="20 % - Accent3 2 2 2 3 3" xfId="6377"/>
    <cellStyle name="20 % - Accent3 2 2 2 3 3 2" xfId="11658"/>
    <cellStyle name="20 % - Accent3 2 2 2 3 3 2 2" xfId="27164"/>
    <cellStyle name="20 % - Accent3 2 2 2 3 3 2 3" xfId="37721"/>
    <cellStyle name="20 % - Accent3 2 2 2 3 3 2 4" xfId="48276"/>
    <cellStyle name="20 % - Accent3 2 2 2 3 3 2 5" xfId="58840"/>
    <cellStyle name="20 % - Accent3 2 2 2 3 3 3" xfId="16777"/>
    <cellStyle name="20 % - Accent3 2 2 2 3 3 4" xfId="21884"/>
    <cellStyle name="20 % - Accent3 2 2 2 3 3 5" xfId="32441"/>
    <cellStyle name="20 % - Accent3 2 2 2 3 3 6" xfId="42996"/>
    <cellStyle name="20 % - Accent3 2 2 2 3 3 7" xfId="53560"/>
    <cellStyle name="20 % - Accent3 2 2 2 3 4" xfId="9017"/>
    <cellStyle name="20 % - Accent3 2 2 2 3 4 2" xfId="24524"/>
    <cellStyle name="20 % - Accent3 2 2 2 3 4 3" xfId="35081"/>
    <cellStyle name="20 % - Accent3 2 2 2 3 4 4" xfId="45636"/>
    <cellStyle name="20 % - Accent3 2 2 2 3 4 5" xfId="56200"/>
    <cellStyle name="20 % - Accent3 2 2 2 3 5" xfId="3735"/>
    <cellStyle name="20 % - Accent3 2 2 2 3 6" xfId="14313"/>
    <cellStyle name="20 % - Accent3 2 2 2 3 7" xfId="19244"/>
    <cellStyle name="20 % - Accent3 2 2 2 3 8" xfId="29801"/>
    <cellStyle name="20 % - Accent3 2 2 2 3 9" xfId="40356"/>
    <cellStyle name="20 % - Accent3 2 2 2 4" xfId="1619"/>
    <cellStyle name="20 % - Accent3 2 2 2 4 2" xfId="6905"/>
    <cellStyle name="20 % - Accent3 2 2 2 4 2 2" xfId="12186"/>
    <cellStyle name="20 % - Accent3 2 2 2 4 2 2 2" xfId="27692"/>
    <cellStyle name="20 % - Accent3 2 2 2 4 2 2 3" xfId="38249"/>
    <cellStyle name="20 % - Accent3 2 2 2 4 2 2 4" xfId="48804"/>
    <cellStyle name="20 % - Accent3 2 2 2 4 2 2 5" xfId="59368"/>
    <cellStyle name="20 % - Accent3 2 2 2 4 2 3" xfId="17305"/>
    <cellStyle name="20 % - Accent3 2 2 2 4 2 4" xfId="22412"/>
    <cellStyle name="20 % - Accent3 2 2 2 4 2 5" xfId="32969"/>
    <cellStyle name="20 % - Accent3 2 2 2 4 2 6" xfId="43524"/>
    <cellStyle name="20 % - Accent3 2 2 2 4 2 7" xfId="54088"/>
    <cellStyle name="20 % - Accent3 2 2 2 4 3" xfId="9545"/>
    <cellStyle name="20 % - Accent3 2 2 2 4 3 2" xfId="25052"/>
    <cellStyle name="20 % - Accent3 2 2 2 4 3 3" xfId="35609"/>
    <cellStyle name="20 % - Accent3 2 2 2 4 3 4" xfId="46164"/>
    <cellStyle name="20 % - Accent3 2 2 2 4 3 5" xfId="56728"/>
    <cellStyle name="20 % - Accent3 2 2 2 4 4" xfId="4263"/>
    <cellStyle name="20 % - Accent3 2 2 2 4 5" xfId="14841"/>
    <cellStyle name="20 % - Accent3 2 2 2 4 6" xfId="19772"/>
    <cellStyle name="20 % - Accent3 2 2 2 4 7" xfId="30329"/>
    <cellStyle name="20 % - Accent3 2 2 2 4 8" xfId="40884"/>
    <cellStyle name="20 % - Accent3 2 2 2 4 9" xfId="51448"/>
    <cellStyle name="20 % - Accent3 2 2 2 5" xfId="5672"/>
    <cellStyle name="20 % - Accent3 2 2 2 5 2" xfId="10954"/>
    <cellStyle name="20 % - Accent3 2 2 2 5 2 2" xfId="26460"/>
    <cellStyle name="20 % - Accent3 2 2 2 5 2 3" xfId="37017"/>
    <cellStyle name="20 % - Accent3 2 2 2 5 2 4" xfId="47572"/>
    <cellStyle name="20 % - Accent3 2 2 2 5 2 5" xfId="58136"/>
    <cellStyle name="20 % - Accent3 2 2 2 5 3" xfId="16073"/>
    <cellStyle name="20 % - Accent3 2 2 2 5 4" xfId="21180"/>
    <cellStyle name="20 % - Accent3 2 2 2 5 5" xfId="31737"/>
    <cellStyle name="20 % - Accent3 2 2 2 5 6" xfId="42292"/>
    <cellStyle name="20 % - Accent3 2 2 2 5 7" xfId="52856"/>
    <cellStyle name="20 % - Accent3 2 2 2 6" xfId="8313"/>
    <cellStyle name="20 % - Accent3 2 2 2 6 2" xfId="23820"/>
    <cellStyle name="20 % - Accent3 2 2 2 6 3" xfId="34377"/>
    <cellStyle name="20 % - Accent3 2 2 2 6 4" xfId="44932"/>
    <cellStyle name="20 % - Accent3 2 2 2 6 5" xfId="55496"/>
    <cellStyle name="20 % - Accent3 2 2 2 7" xfId="3035"/>
    <cellStyle name="20 % - Accent3 2 2 2 8" xfId="13609"/>
    <cellStyle name="20 % - Accent3 2 2 2 9" xfId="18540"/>
    <cellStyle name="20 % - Accent3 2 2 3" xfId="562"/>
    <cellStyle name="20 % - Accent3 2 2 3 10" xfId="39828"/>
    <cellStyle name="20 % - Accent3 2 2 3 11" xfId="50392"/>
    <cellStyle name="20 % - Accent3 2 2 3 2" xfId="1267"/>
    <cellStyle name="20 % - Accent3 2 2 3 2 10" xfId="51096"/>
    <cellStyle name="20 % - Accent3 2 2 3 2 2" xfId="2499"/>
    <cellStyle name="20 % - Accent3 2 2 3 2 2 2" xfId="7785"/>
    <cellStyle name="20 % - Accent3 2 2 3 2 2 2 2" xfId="13066"/>
    <cellStyle name="20 % - Accent3 2 2 3 2 2 2 2 2" xfId="28572"/>
    <cellStyle name="20 % - Accent3 2 2 3 2 2 2 2 3" xfId="39129"/>
    <cellStyle name="20 % - Accent3 2 2 3 2 2 2 2 4" xfId="49684"/>
    <cellStyle name="20 % - Accent3 2 2 3 2 2 2 2 5" xfId="60248"/>
    <cellStyle name="20 % - Accent3 2 2 3 2 2 2 3" xfId="18185"/>
    <cellStyle name="20 % - Accent3 2 2 3 2 2 2 4" xfId="23292"/>
    <cellStyle name="20 % - Accent3 2 2 3 2 2 2 5" xfId="33849"/>
    <cellStyle name="20 % - Accent3 2 2 3 2 2 2 6" xfId="44404"/>
    <cellStyle name="20 % - Accent3 2 2 3 2 2 2 7" xfId="54968"/>
    <cellStyle name="20 % - Accent3 2 2 3 2 2 3" xfId="10425"/>
    <cellStyle name="20 % - Accent3 2 2 3 2 2 3 2" xfId="25932"/>
    <cellStyle name="20 % - Accent3 2 2 3 2 2 3 3" xfId="36489"/>
    <cellStyle name="20 % - Accent3 2 2 3 2 2 3 4" xfId="47044"/>
    <cellStyle name="20 % - Accent3 2 2 3 2 2 3 5" xfId="57608"/>
    <cellStyle name="20 % - Accent3 2 2 3 2 2 4" xfId="5143"/>
    <cellStyle name="20 % - Accent3 2 2 3 2 2 5" xfId="15721"/>
    <cellStyle name="20 % - Accent3 2 2 3 2 2 6" xfId="20652"/>
    <cellStyle name="20 % - Accent3 2 2 3 2 2 7" xfId="31209"/>
    <cellStyle name="20 % - Accent3 2 2 3 2 2 8" xfId="41764"/>
    <cellStyle name="20 % - Accent3 2 2 3 2 2 9" xfId="52328"/>
    <cellStyle name="20 % - Accent3 2 2 3 2 3" xfId="6553"/>
    <cellStyle name="20 % - Accent3 2 2 3 2 3 2" xfId="11834"/>
    <cellStyle name="20 % - Accent3 2 2 3 2 3 2 2" xfId="27340"/>
    <cellStyle name="20 % - Accent3 2 2 3 2 3 2 3" xfId="37897"/>
    <cellStyle name="20 % - Accent3 2 2 3 2 3 2 4" xfId="48452"/>
    <cellStyle name="20 % - Accent3 2 2 3 2 3 2 5" xfId="59016"/>
    <cellStyle name="20 % - Accent3 2 2 3 2 3 3" xfId="16953"/>
    <cellStyle name="20 % - Accent3 2 2 3 2 3 4" xfId="22060"/>
    <cellStyle name="20 % - Accent3 2 2 3 2 3 5" xfId="32617"/>
    <cellStyle name="20 % - Accent3 2 2 3 2 3 6" xfId="43172"/>
    <cellStyle name="20 % - Accent3 2 2 3 2 3 7" xfId="53736"/>
    <cellStyle name="20 % - Accent3 2 2 3 2 4" xfId="9193"/>
    <cellStyle name="20 % - Accent3 2 2 3 2 4 2" xfId="24700"/>
    <cellStyle name="20 % - Accent3 2 2 3 2 4 3" xfId="35257"/>
    <cellStyle name="20 % - Accent3 2 2 3 2 4 4" xfId="45812"/>
    <cellStyle name="20 % - Accent3 2 2 3 2 4 5" xfId="56376"/>
    <cellStyle name="20 % - Accent3 2 2 3 2 5" xfId="3911"/>
    <cellStyle name="20 % - Accent3 2 2 3 2 6" xfId="14489"/>
    <cellStyle name="20 % - Accent3 2 2 3 2 7" xfId="19420"/>
    <cellStyle name="20 % - Accent3 2 2 3 2 8" xfId="29977"/>
    <cellStyle name="20 % - Accent3 2 2 3 2 9" xfId="40532"/>
    <cellStyle name="20 % - Accent3 2 2 3 3" xfId="1795"/>
    <cellStyle name="20 % - Accent3 2 2 3 3 2" xfId="7081"/>
    <cellStyle name="20 % - Accent3 2 2 3 3 2 2" xfId="12362"/>
    <cellStyle name="20 % - Accent3 2 2 3 3 2 2 2" xfId="27868"/>
    <cellStyle name="20 % - Accent3 2 2 3 3 2 2 3" xfId="38425"/>
    <cellStyle name="20 % - Accent3 2 2 3 3 2 2 4" xfId="48980"/>
    <cellStyle name="20 % - Accent3 2 2 3 3 2 2 5" xfId="59544"/>
    <cellStyle name="20 % - Accent3 2 2 3 3 2 3" xfId="17481"/>
    <cellStyle name="20 % - Accent3 2 2 3 3 2 4" xfId="22588"/>
    <cellStyle name="20 % - Accent3 2 2 3 3 2 5" xfId="33145"/>
    <cellStyle name="20 % - Accent3 2 2 3 3 2 6" xfId="43700"/>
    <cellStyle name="20 % - Accent3 2 2 3 3 2 7" xfId="54264"/>
    <cellStyle name="20 % - Accent3 2 2 3 3 3" xfId="9721"/>
    <cellStyle name="20 % - Accent3 2 2 3 3 3 2" xfId="25228"/>
    <cellStyle name="20 % - Accent3 2 2 3 3 3 3" xfId="35785"/>
    <cellStyle name="20 % - Accent3 2 2 3 3 3 4" xfId="46340"/>
    <cellStyle name="20 % - Accent3 2 2 3 3 3 5" xfId="56904"/>
    <cellStyle name="20 % - Accent3 2 2 3 3 4" xfId="4439"/>
    <cellStyle name="20 % - Accent3 2 2 3 3 5" xfId="15017"/>
    <cellStyle name="20 % - Accent3 2 2 3 3 6" xfId="19948"/>
    <cellStyle name="20 % - Accent3 2 2 3 3 7" xfId="30505"/>
    <cellStyle name="20 % - Accent3 2 2 3 3 8" xfId="41060"/>
    <cellStyle name="20 % - Accent3 2 2 3 3 9" xfId="51624"/>
    <cellStyle name="20 % - Accent3 2 2 3 4" xfId="5848"/>
    <cellStyle name="20 % - Accent3 2 2 3 4 2" xfId="11130"/>
    <cellStyle name="20 % - Accent3 2 2 3 4 2 2" xfId="26636"/>
    <cellStyle name="20 % - Accent3 2 2 3 4 2 3" xfId="37193"/>
    <cellStyle name="20 % - Accent3 2 2 3 4 2 4" xfId="47748"/>
    <cellStyle name="20 % - Accent3 2 2 3 4 2 5" xfId="58312"/>
    <cellStyle name="20 % - Accent3 2 2 3 4 3" xfId="16249"/>
    <cellStyle name="20 % - Accent3 2 2 3 4 4" xfId="21356"/>
    <cellStyle name="20 % - Accent3 2 2 3 4 5" xfId="31913"/>
    <cellStyle name="20 % - Accent3 2 2 3 4 6" xfId="42468"/>
    <cellStyle name="20 % - Accent3 2 2 3 4 7" xfId="53032"/>
    <cellStyle name="20 % - Accent3 2 2 3 5" xfId="8489"/>
    <cellStyle name="20 % - Accent3 2 2 3 5 2" xfId="23996"/>
    <cellStyle name="20 % - Accent3 2 2 3 5 3" xfId="34553"/>
    <cellStyle name="20 % - Accent3 2 2 3 5 4" xfId="45108"/>
    <cellStyle name="20 % - Accent3 2 2 3 5 5" xfId="55672"/>
    <cellStyle name="20 % - Accent3 2 2 3 6" xfId="3207"/>
    <cellStyle name="20 % - Accent3 2 2 3 7" xfId="13785"/>
    <cellStyle name="20 % - Accent3 2 2 3 8" xfId="18716"/>
    <cellStyle name="20 % - Accent3 2 2 3 9" xfId="29273"/>
    <cellStyle name="20 % - Accent3 2 2 4" xfId="915"/>
    <cellStyle name="20 % - Accent3 2 2 4 10" xfId="50744"/>
    <cellStyle name="20 % - Accent3 2 2 4 2" xfId="2147"/>
    <cellStyle name="20 % - Accent3 2 2 4 2 2" xfId="7433"/>
    <cellStyle name="20 % - Accent3 2 2 4 2 2 2" xfId="12714"/>
    <cellStyle name="20 % - Accent3 2 2 4 2 2 2 2" xfId="28220"/>
    <cellStyle name="20 % - Accent3 2 2 4 2 2 2 3" xfId="38777"/>
    <cellStyle name="20 % - Accent3 2 2 4 2 2 2 4" xfId="49332"/>
    <cellStyle name="20 % - Accent3 2 2 4 2 2 2 5" xfId="59896"/>
    <cellStyle name="20 % - Accent3 2 2 4 2 2 3" xfId="17833"/>
    <cellStyle name="20 % - Accent3 2 2 4 2 2 4" xfId="22940"/>
    <cellStyle name="20 % - Accent3 2 2 4 2 2 5" xfId="33497"/>
    <cellStyle name="20 % - Accent3 2 2 4 2 2 6" xfId="44052"/>
    <cellStyle name="20 % - Accent3 2 2 4 2 2 7" xfId="54616"/>
    <cellStyle name="20 % - Accent3 2 2 4 2 3" xfId="10073"/>
    <cellStyle name="20 % - Accent3 2 2 4 2 3 2" xfId="25580"/>
    <cellStyle name="20 % - Accent3 2 2 4 2 3 3" xfId="36137"/>
    <cellStyle name="20 % - Accent3 2 2 4 2 3 4" xfId="46692"/>
    <cellStyle name="20 % - Accent3 2 2 4 2 3 5" xfId="57256"/>
    <cellStyle name="20 % - Accent3 2 2 4 2 4" xfId="4791"/>
    <cellStyle name="20 % - Accent3 2 2 4 2 5" xfId="15369"/>
    <cellStyle name="20 % - Accent3 2 2 4 2 6" xfId="20300"/>
    <cellStyle name="20 % - Accent3 2 2 4 2 7" xfId="30857"/>
    <cellStyle name="20 % - Accent3 2 2 4 2 8" xfId="41412"/>
    <cellStyle name="20 % - Accent3 2 2 4 2 9" xfId="51976"/>
    <cellStyle name="20 % - Accent3 2 2 4 3" xfId="6201"/>
    <cellStyle name="20 % - Accent3 2 2 4 3 2" xfId="11482"/>
    <cellStyle name="20 % - Accent3 2 2 4 3 2 2" xfId="26988"/>
    <cellStyle name="20 % - Accent3 2 2 4 3 2 3" xfId="37545"/>
    <cellStyle name="20 % - Accent3 2 2 4 3 2 4" xfId="48100"/>
    <cellStyle name="20 % - Accent3 2 2 4 3 2 5" xfId="58664"/>
    <cellStyle name="20 % - Accent3 2 2 4 3 3" xfId="16601"/>
    <cellStyle name="20 % - Accent3 2 2 4 3 4" xfId="21708"/>
    <cellStyle name="20 % - Accent3 2 2 4 3 5" xfId="32265"/>
    <cellStyle name="20 % - Accent3 2 2 4 3 6" xfId="42820"/>
    <cellStyle name="20 % - Accent3 2 2 4 3 7" xfId="53384"/>
    <cellStyle name="20 % - Accent3 2 2 4 4" xfId="8841"/>
    <cellStyle name="20 % - Accent3 2 2 4 4 2" xfId="24348"/>
    <cellStyle name="20 % - Accent3 2 2 4 4 3" xfId="34905"/>
    <cellStyle name="20 % - Accent3 2 2 4 4 4" xfId="45460"/>
    <cellStyle name="20 % - Accent3 2 2 4 4 5" xfId="56024"/>
    <cellStyle name="20 % - Accent3 2 2 4 5" xfId="3559"/>
    <cellStyle name="20 % - Accent3 2 2 4 6" xfId="14137"/>
    <cellStyle name="20 % - Accent3 2 2 4 7" xfId="19068"/>
    <cellStyle name="20 % - Accent3 2 2 4 8" xfId="29625"/>
    <cellStyle name="20 % - Accent3 2 2 4 9" xfId="40180"/>
    <cellStyle name="20 % - Accent3 2 2 5" xfId="1443"/>
    <cellStyle name="20 % - Accent3 2 2 5 2" xfId="6729"/>
    <cellStyle name="20 % - Accent3 2 2 5 2 2" xfId="12010"/>
    <cellStyle name="20 % - Accent3 2 2 5 2 2 2" xfId="27516"/>
    <cellStyle name="20 % - Accent3 2 2 5 2 2 3" xfId="38073"/>
    <cellStyle name="20 % - Accent3 2 2 5 2 2 4" xfId="48628"/>
    <cellStyle name="20 % - Accent3 2 2 5 2 2 5" xfId="59192"/>
    <cellStyle name="20 % - Accent3 2 2 5 2 3" xfId="17129"/>
    <cellStyle name="20 % - Accent3 2 2 5 2 4" xfId="22236"/>
    <cellStyle name="20 % - Accent3 2 2 5 2 5" xfId="32793"/>
    <cellStyle name="20 % - Accent3 2 2 5 2 6" xfId="43348"/>
    <cellStyle name="20 % - Accent3 2 2 5 2 7" xfId="53912"/>
    <cellStyle name="20 % - Accent3 2 2 5 3" xfId="9369"/>
    <cellStyle name="20 % - Accent3 2 2 5 3 2" xfId="24876"/>
    <cellStyle name="20 % - Accent3 2 2 5 3 3" xfId="35433"/>
    <cellStyle name="20 % - Accent3 2 2 5 3 4" xfId="45988"/>
    <cellStyle name="20 % - Accent3 2 2 5 3 5" xfId="56552"/>
    <cellStyle name="20 % - Accent3 2 2 5 4" xfId="4087"/>
    <cellStyle name="20 % - Accent3 2 2 5 5" xfId="14665"/>
    <cellStyle name="20 % - Accent3 2 2 5 6" xfId="19596"/>
    <cellStyle name="20 % - Accent3 2 2 5 7" xfId="30153"/>
    <cellStyle name="20 % - Accent3 2 2 5 8" xfId="40708"/>
    <cellStyle name="20 % - Accent3 2 2 5 9" xfId="51272"/>
    <cellStyle name="20 % - Accent3 2 2 6" xfId="2675"/>
    <cellStyle name="20 % - Accent3 2 2 6 2" xfId="7961"/>
    <cellStyle name="20 % - Accent3 2 2 6 2 2" xfId="13242"/>
    <cellStyle name="20 % - Accent3 2 2 6 2 2 2" xfId="28748"/>
    <cellStyle name="20 % - Accent3 2 2 6 2 2 3" xfId="39305"/>
    <cellStyle name="20 % - Accent3 2 2 6 2 2 4" xfId="49860"/>
    <cellStyle name="20 % - Accent3 2 2 6 2 2 5" xfId="60424"/>
    <cellStyle name="20 % - Accent3 2 2 6 2 3" xfId="23468"/>
    <cellStyle name="20 % - Accent3 2 2 6 2 4" xfId="34025"/>
    <cellStyle name="20 % - Accent3 2 2 6 2 5" xfId="44580"/>
    <cellStyle name="20 % - Accent3 2 2 6 2 6" xfId="55144"/>
    <cellStyle name="20 % - Accent3 2 2 6 3" xfId="10601"/>
    <cellStyle name="20 % - Accent3 2 2 6 3 2" xfId="26108"/>
    <cellStyle name="20 % - Accent3 2 2 6 3 3" xfId="36665"/>
    <cellStyle name="20 % - Accent3 2 2 6 3 4" xfId="47220"/>
    <cellStyle name="20 % - Accent3 2 2 6 3 5" xfId="57784"/>
    <cellStyle name="20 % - Accent3 2 2 6 4" xfId="5319"/>
    <cellStyle name="20 % - Accent3 2 2 6 5" xfId="15897"/>
    <cellStyle name="20 % - Accent3 2 2 6 6" xfId="20828"/>
    <cellStyle name="20 % - Accent3 2 2 6 7" xfId="31385"/>
    <cellStyle name="20 % - Accent3 2 2 6 8" xfId="41940"/>
    <cellStyle name="20 % - Accent3 2 2 6 9" xfId="52504"/>
    <cellStyle name="20 % - Accent3 2 2 7" xfId="5496"/>
    <cellStyle name="20 % - Accent3 2 2 7 2" xfId="10778"/>
    <cellStyle name="20 % - Accent3 2 2 7 2 2" xfId="26284"/>
    <cellStyle name="20 % - Accent3 2 2 7 2 3" xfId="36841"/>
    <cellStyle name="20 % - Accent3 2 2 7 2 4" xfId="47396"/>
    <cellStyle name="20 % - Accent3 2 2 7 2 5" xfId="57960"/>
    <cellStyle name="20 % - Accent3 2 2 7 3" xfId="21004"/>
    <cellStyle name="20 % - Accent3 2 2 7 4" xfId="31561"/>
    <cellStyle name="20 % - Accent3 2 2 7 5" xfId="42116"/>
    <cellStyle name="20 % - Accent3 2 2 7 6" xfId="52680"/>
    <cellStyle name="20 % - Accent3 2 2 8" xfId="8137"/>
    <cellStyle name="20 % - Accent3 2 2 8 2" xfId="23644"/>
    <cellStyle name="20 % - Accent3 2 2 8 3" xfId="34201"/>
    <cellStyle name="20 % - Accent3 2 2 8 4" xfId="44756"/>
    <cellStyle name="20 % - Accent3 2 2 8 5" xfId="55320"/>
    <cellStyle name="20 % - Accent3 2 2 9" xfId="2852"/>
    <cellStyle name="20 % - Accent3 2 3" xfId="299"/>
    <cellStyle name="20 % - Accent3 2 3 10" xfId="29014"/>
    <cellStyle name="20 % - Accent3 2 3 11" xfId="39569"/>
    <cellStyle name="20 % - Accent3 2 3 12" xfId="50129"/>
    <cellStyle name="20 % - Accent3 2 3 2" xfId="652"/>
    <cellStyle name="20 % - Accent3 2 3 2 10" xfId="50481"/>
    <cellStyle name="20 % - Accent3 2 3 2 2" xfId="1884"/>
    <cellStyle name="20 % - Accent3 2 3 2 2 2" xfId="7170"/>
    <cellStyle name="20 % - Accent3 2 3 2 2 2 2" xfId="12451"/>
    <cellStyle name="20 % - Accent3 2 3 2 2 2 2 2" xfId="27957"/>
    <cellStyle name="20 % - Accent3 2 3 2 2 2 2 3" xfId="38514"/>
    <cellStyle name="20 % - Accent3 2 3 2 2 2 2 4" xfId="49069"/>
    <cellStyle name="20 % - Accent3 2 3 2 2 2 2 5" xfId="59633"/>
    <cellStyle name="20 % - Accent3 2 3 2 2 2 3" xfId="17570"/>
    <cellStyle name="20 % - Accent3 2 3 2 2 2 4" xfId="22677"/>
    <cellStyle name="20 % - Accent3 2 3 2 2 2 5" xfId="33234"/>
    <cellStyle name="20 % - Accent3 2 3 2 2 2 6" xfId="43789"/>
    <cellStyle name="20 % - Accent3 2 3 2 2 2 7" xfId="54353"/>
    <cellStyle name="20 % - Accent3 2 3 2 2 3" xfId="9810"/>
    <cellStyle name="20 % - Accent3 2 3 2 2 3 2" xfId="25317"/>
    <cellStyle name="20 % - Accent3 2 3 2 2 3 3" xfId="35874"/>
    <cellStyle name="20 % - Accent3 2 3 2 2 3 4" xfId="46429"/>
    <cellStyle name="20 % - Accent3 2 3 2 2 3 5" xfId="56993"/>
    <cellStyle name="20 % - Accent3 2 3 2 2 4" xfId="4528"/>
    <cellStyle name="20 % - Accent3 2 3 2 2 5" xfId="15106"/>
    <cellStyle name="20 % - Accent3 2 3 2 2 6" xfId="20037"/>
    <cellStyle name="20 % - Accent3 2 3 2 2 7" xfId="30594"/>
    <cellStyle name="20 % - Accent3 2 3 2 2 8" xfId="41149"/>
    <cellStyle name="20 % - Accent3 2 3 2 2 9" xfId="51713"/>
    <cellStyle name="20 % - Accent3 2 3 2 3" xfId="5938"/>
    <cellStyle name="20 % - Accent3 2 3 2 3 2" xfId="11219"/>
    <cellStyle name="20 % - Accent3 2 3 2 3 2 2" xfId="26725"/>
    <cellStyle name="20 % - Accent3 2 3 2 3 2 3" xfId="37282"/>
    <cellStyle name="20 % - Accent3 2 3 2 3 2 4" xfId="47837"/>
    <cellStyle name="20 % - Accent3 2 3 2 3 2 5" xfId="58401"/>
    <cellStyle name="20 % - Accent3 2 3 2 3 3" xfId="16338"/>
    <cellStyle name="20 % - Accent3 2 3 2 3 4" xfId="21445"/>
    <cellStyle name="20 % - Accent3 2 3 2 3 5" xfId="32002"/>
    <cellStyle name="20 % - Accent3 2 3 2 3 6" xfId="42557"/>
    <cellStyle name="20 % - Accent3 2 3 2 3 7" xfId="53121"/>
    <cellStyle name="20 % - Accent3 2 3 2 4" xfId="8578"/>
    <cellStyle name="20 % - Accent3 2 3 2 4 2" xfId="24085"/>
    <cellStyle name="20 % - Accent3 2 3 2 4 3" xfId="34642"/>
    <cellStyle name="20 % - Accent3 2 3 2 4 4" xfId="45197"/>
    <cellStyle name="20 % - Accent3 2 3 2 4 5" xfId="55761"/>
    <cellStyle name="20 % - Accent3 2 3 2 5" xfId="3296"/>
    <cellStyle name="20 % - Accent3 2 3 2 6" xfId="13874"/>
    <cellStyle name="20 % - Accent3 2 3 2 7" xfId="18805"/>
    <cellStyle name="20 % - Accent3 2 3 2 8" xfId="29362"/>
    <cellStyle name="20 % - Accent3 2 3 2 9" xfId="39917"/>
    <cellStyle name="20 % - Accent3 2 3 3" xfId="1004"/>
    <cellStyle name="20 % - Accent3 2 3 3 10" xfId="50833"/>
    <cellStyle name="20 % - Accent3 2 3 3 2" xfId="2236"/>
    <cellStyle name="20 % - Accent3 2 3 3 2 2" xfId="7522"/>
    <cellStyle name="20 % - Accent3 2 3 3 2 2 2" xfId="12803"/>
    <cellStyle name="20 % - Accent3 2 3 3 2 2 2 2" xfId="28309"/>
    <cellStyle name="20 % - Accent3 2 3 3 2 2 2 3" xfId="38866"/>
    <cellStyle name="20 % - Accent3 2 3 3 2 2 2 4" xfId="49421"/>
    <cellStyle name="20 % - Accent3 2 3 3 2 2 2 5" xfId="59985"/>
    <cellStyle name="20 % - Accent3 2 3 3 2 2 3" xfId="17922"/>
    <cellStyle name="20 % - Accent3 2 3 3 2 2 4" xfId="23029"/>
    <cellStyle name="20 % - Accent3 2 3 3 2 2 5" xfId="33586"/>
    <cellStyle name="20 % - Accent3 2 3 3 2 2 6" xfId="44141"/>
    <cellStyle name="20 % - Accent3 2 3 3 2 2 7" xfId="54705"/>
    <cellStyle name="20 % - Accent3 2 3 3 2 3" xfId="10162"/>
    <cellStyle name="20 % - Accent3 2 3 3 2 3 2" xfId="25669"/>
    <cellStyle name="20 % - Accent3 2 3 3 2 3 3" xfId="36226"/>
    <cellStyle name="20 % - Accent3 2 3 3 2 3 4" xfId="46781"/>
    <cellStyle name="20 % - Accent3 2 3 3 2 3 5" xfId="57345"/>
    <cellStyle name="20 % - Accent3 2 3 3 2 4" xfId="4880"/>
    <cellStyle name="20 % - Accent3 2 3 3 2 5" xfId="15458"/>
    <cellStyle name="20 % - Accent3 2 3 3 2 6" xfId="20389"/>
    <cellStyle name="20 % - Accent3 2 3 3 2 7" xfId="30946"/>
    <cellStyle name="20 % - Accent3 2 3 3 2 8" xfId="41501"/>
    <cellStyle name="20 % - Accent3 2 3 3 2 9" xfId="52065"/>
    <cellStyle name="20 % - Accent3 2 3 3 3" xfId="6290"/>
    <cellStyle name="20 % - Accent3 2 3 3 3 2" xfId="11571"/>
    <cellStyle name="20 % - Accent3 2 3 3 3 2 2" xfId="27077"/>
    <cellStyle name="20 % - Accent3 2 3 3 3 2 3" xfId="37634"/>
    <cellStyle name="20 % - Accent3 2 3 3 3 2 4" xfId="48189"/>
    <cellStyle name="20 % - Accent3 2 3 3 3 2 5" xfId="58753"/>
    <cellStyle name="20 % - Accent3 2 3 3 3 3" xfId="16690"/>
    <cellStyle name="20 % - Accent3 2 3 3 3 4" xfId="21797"/>
    <cellStyle name="20 % - Accent3 2 3 3 3 5" xfId="32354"/>
    <cellStyle name="20 % - Accent3 2 3 3 3 6" xfId="42909"/>
    <cellStyle name="20 % - Accent3 2 3 3 3 7" xfId="53473"/>
    <cellStyle name="20 % - Accent3 2 3 3 4" xfId="8930"/>
    <cellStyle name="20 % - Accent3 2 3 3 4 2" xfId="24437"/>
    <cellStyle name="20 % - Accent3 2 3 3 4 3" xfId="34994"/>
    <cellStyle name="20 % - Accent3 2 3 3 4 4" xfId="45549"/>
    <cellStyle name="20 % - Accent3 2 3 3 4 5" xfId="56113"/>
    <cellStyle name="20 % - Accent3 2 3 3 5" xfId="3648"/>
    <cellStyle name="20 % - Accent3 2 3 3 6" xfId="14226"/>
    <cellStyle name="20 % - Accent3 2 3 3 7" xfId="19157"/>
    <cellStyle name="20 % - Accent3 2 3 3 8" xfId="29714"/>
    <cellStyle name="20 % - Accent3 2 3 3 9" xfId="40269"/>
    <cellStyle name="20 % - Accent3 2 3 4" xfId="1532"/>
    <cellStyle name="20 % - Accent3 2 3 4 2" xfId="6818"/>
    <cellStyle name="20 % - Accent3 2 3 4 2 2" xfId="12099"/>
    <cellStyle name="20 % - Accent3 2 3 4 2 2 2" xfId="27605"/>
    <cellStyle name="20 % - Accent3 2 3 4 2 2 3" xfId="38162"/>
    <cellStyle name="20 % - Accent3 2 3 4 2 2 4" xfId="48717"/>
    <cellStyle name="20 % - Accent3 2 3 4 2 2 5" xfId="59281"/>
    <cellStyle name="20 % - Accent3 2 3 4 2 3" xfId="17218"/>
    <cellStyle name="20 % - Accent3 2 3 4 2 4" xfId="22325"/>
    <cellStyle name="20 % - Accent3 2 3 4 2 5" xfId="32882"/>
    <cellStyle name="20 % - Accent3 2 3 4 2 6" xfId="43437"/>
    <cellStyle name="20 % - Accent3 2 3 4 2 7" xfId="54001"/>
    <cellStyle name="20 % - Accent3 2 3 4 3" xfId="9458"/>
    <cellStyle name="20 % - Accent3 2 3 4 3 2" xfId="24965"/>
    <cellStyle name="20 % - Accent3 2 3 4 3 3" xfId="35522"/>
    <cellStyle name="20 % - Accent3 2 3 4 3 4" xfId="46077"/>
    <cellStyle name="20 % - Accent3 2 3 4 3 5" xfId="56641"/>
    <cellStyle name="20 % - Accent3 2 3 4 4" xfId="4176"/>
    <cellStyle name="20 % - Accent3 2 3 4 5" xfId="14754"/>
    <cellStyle name="20 % - Accent3 2 3 4 6" xfId="19685"/>
    <cellStyle name="20 % - Accent3 2 3 4 7" xfId="30242"/>
    <cellStyle name="20 % - Accent3 2 3 4 8" xfId="40797"/>
    <cellStyle name="20 % - Accent3 2 3 4 9" xfId="51361"/>
    <cellStyle name="20 % - Accent3 2 3 5" xfId="5585"/>
    <cellStyle name="20 % - Accent3 2 3 5 2" xfId="10867"/>
    <cellStyle name="20 % - Accent3 2 3 5 2 2" xfId="26373"/>
    <cellStyle name="20 % - Accent3 2 3 5 2 3" xfId="36930"/>
    <cellStyle name="20 % - Accent3 2 3 5 2 4" xfId="47485"/>
    <cellStyle name="20 % - Accent3 2 3 5 2 5" xfId="58049"/>
    <cellStyle name="20 % - Accent3 2 3 5 3" xfId="15986"/>
    <cellStyle name="20 % - Accent3 2 3 5 4" xfId="21093"/>
    <cellStyle name="20 % - Accent3 2 3 5 5" xfId="31650"/>
    <cellStyle name="20 % - Accent3 2 3 5 6" xfId="42205"/>
    <cellStyle name="20 % - Accent3 2 3 5 7" xfId="52769"/>
    <cellStyle name="20 % - Accent3 2 3 6" xfId="8226"/>
    <cellStyle name="20 % - Accent3 2 3 6 2" xfId="23733"/>
    <cellStyle name="20 % - Accent3 2 3 6 3" xfId="34290"/>
    <cellStyle name="20 % - Accent3 2 3 6 4" xfId="44845"/>
    <cellStyle name="20 % - Accent3 2 3 6 5" xfId="55409"/>
    <cellStyle name="20 % - Accent3 2 3 7" xfId="2948"/>
    <cellStyle name="20 % - Accent3 2 3 8" xfId="13522"/>
    <cellStyle name="20 % - Accent3 2 3 9" xfId="18453"/>
    <cellStyle name="20 % - Accent3 2 4" xfId="475"/>
    <cellStyle name="20 % - Accent3 2 4 10" xfId="39743"/>
    <cellStyle name="20 % - Accent3 2 4 11" xfId="50305"/>
    <cellStyle name="20 % - Accent3 2 4 2" xfId="1180"/>
    <cellStyle name="20 % - Accent3 2 4 2 10" xfId="51009"/>
    <cellStyle name="20 % - Accent3 2 4 2 2" xfId="2412"/>
    <cellStyle name="20 % - Accent3 2 4 2 2 2" xfId="7698"/>
    <cellStyle name="20 % - Accent3 2 4 2 2 2 2" xfId="12979"/>
    <cellStyle name="20 % - Accent3 2 4 2 2 2 2 2" xfId="28485"/>
    <cellStyle name="20 % - Accent3 2 4 2 2 2 2 3" xfId="39042"/>
    <cellStyle name="20 % - Accent3 2 4 2 2 2 2 4" xfId="49597"/>
    <cellStyle name="20 % - Accent3 2 4 2 2 2 2 5" xfId="60161"/>
    <cellStyle name="20 % - Accent3 2 4 2 2 2 3" xfId="18098"/>
    <cellStyle name="20 % - Accent3 2 4 2 2 2 4" xfId="23205"/>
    <cellStyle name="20 % - Accent3 2 4 2 2 2 5" xfId="33762"/>
    <cellStyle name="20 % - Accent3 2 4 2 2 2 6" xfId="44317"/>
    <cellStyle name="20 % - Accent3 2 4 2 2 2 7" xfId="54881"/>
    <cellStyle name="20 % - Accent3 2 4 2 2 3" xfId="10338"/>
    <cellStyle name="20 % - Accent3 2 4 2 2 3 2" xfId="25845"/>
    <cellStyle name="20 % - Accent3 2 4 2 2 3 3" xfId="36402"/>
    <cellStyle name="20 % - Accent3 2 4 2 2 3 4" xfId="46957"/>
    <cellStyle name="20 % - Accent3 2 4 2 2 3 5" xfId="57521"/>
    <cellStyle name="20 % - Accent3 2 4 2 2 4" xfId="5056"/>
    <cellStyle name="20 % - Accent3 2 4 2 2 5" xfId="15634"/>
    <cellStyle name="20 % - Accent3 2 4 2 2 6" xfId="20565"/>
    <cellStyle name="20 % - Accent3 2 4 2 2 7" xfId="31122"/>
    <cellStyle name="20 % - Accent3 2 4 2 2 8" xfId="41677"/>
    <cellStyle name="20 % - Accent3 2 4 2 2 9" xfId="52241"/>
    <cellStyle name="20 % - Accent3 2 4 2 3" xfId="6466"/>
    <cellStyle name="20 % - Accent3 2 4 2 3 2" xfId="11747"/>
    <cellStyle name="20 % - Accent3 2 4 2 3 2 2" xfId="27253"/>
    <cellStyle name="20 % - Accent3 2 4 2 3 2 3" xfId="37810"/>
    <cellStyle name="20 % - Accent3 2 4 2 3 2 4" xfId="48365"/>
    <cellStyle name="20 % - Accent3 2 4 2 3 2 5" xfId="58929"/>
    <cellStyle name="20 % - Accent3 2 4 2 3 3" xfId="16866"/>
    <cellStyle name="20 % - Accent3 2 4 2 3 4" xfId="21973"/>
    <cellStyle name="20 % - Accent3 2 4 2 3 5" xfId="32530"/>
    <cellStyle name="20 % - Accent3 2 4 2 3 6" xfId="43085"/>
    <cellStyle name="20 % - Accent3 2 4 2 3 7" xfId="53649"/>
    <cellStyle name="20 % - Accent3 2 4 2 4" xfId="9106"/>
    <cellStyle name="20 % - Accent3 2 4 2 4 2" xfId="24613"/>
    <cellStyle name="20 % - Accent3 2 4 2 4 3" xfId="35170"/>
    <cellStyle name="20 % - Accent3 2 4 2 4 4" xfId="45725"/>
    <cellStyle name="20 % - Accent3 2 4 2 4 5" xfId="56289"/>
    <cellStyle name="20 % - Accent3 2 4 2 5" xfId="3824"/>
    <cellStyle name="20 % - Accent3 2 4 2 6" xfId="14402"/>
    <cellStyle name="20 % - Accent3 2 4 2 7" xfId="19333"/>
    <cellStyle name="20 % - Accent3 2 4 2 8" xfId="29890"/>
    <cellStyle name="20 % - Accent3 2 4 2 9" xfId="40445"/>
    <cellStyle name="20 % - Accent3 2 4 3" xfId="1708"/>
    <cellStyle name="20 % - Accent3 2 4 3 2" xfId="6994"/>
    <cellStyle name="20 % - Accent3 2 4 3 2 2" xfId="12275"/>
    <cellStyle name="20 % - Accent3 2 4 3 2 2 2" xfId="27781"/>
    <cellStyle name="20 % - Accent3 2 4 3 2 2 3" xfId="38338"/>
    <cellStyle name="20 % - Accent3 2 4 3 2 2 4" xfId="48893"/>
    <cellStyle name="20 % - Accent3 2 4 3 2 2 5" xfId="59457"/>
    <cellStyle name="20 % - Accent3 2 4 3 2 3" xfId="17394"/>
    <cellStyle name="20 % - Accent3 2 4 3 2 4" xfId="22501"/>
    <cellStyle name="20 % - Accent3 2 4 3 2 5" xfId="33058"/>
    <cellStyle name="20 % - Accent3 2 4 3 2 6" xfId="43613"/>
    <cellStyle name="20 % - Accent3 2 4 3 2 7" xfId="54177"/>
    <cellStyle name="20 % - Accent3 2 4 3 3" xfId="9634"/>
    <cellStyle name="20 % - Accent3 2 4 3 3 2" xfId="25141"/>
    <cellStyle name="20 % - Accent3 2 4 3 3 3" xfId="35698"/>
    <cellStyle name="20 % - Accent3 2 4 3 3 4" xfId="46253"/>
    <cellStyle name="20 % - Accent3 2 4 3 3 5" xfId="56817"/>
    <cellStyle name="20 % - Accent3 2 4 3 4" xfId="4352"/>
    <cellStyle name="20 % - Accent3 2 4 3 5" xfId="14930"/>
    <cellStyle name="20 % - Accent3 2 4 3 6" xfId="19861"/>
    <cellStyle name="20 % - Accent3 2 4 3 7" xfId="30418"/>
    <cellStyle name="20 % - Accent3 2 4 3 8" xfId="40973"/>
    <cellStyle name="20 % - Accent3 2 4 3 9" xfId="51537"/>
    <cellStyle name="20 % - Accent3 2 4 4" xfId="5761"/>
    <cellStyle name="20 % - Accent3 2 4 4 2" xfId="11043"/>
    <cellStyle name="20 % - Accent3 2 4 4 2 2" xfId="26549"/>
    <cellStyle name="20 % - Accent3 2 4 4 2 3" xfId="37106"/>
    <cellStyle name="20 % - Accent3 2 4 4 2 4" xfId="47661"/>
    <cellStyle name="20 % - Accent3 2 4 4 2 5" xfId="58225"/>
    <cellStyle name="20 % - Accent3 2 4 4 3" xfId="16162"/>
    <cellStyle name="20 % - Accent3 2 4 4 4" xfId="21269"/>
    <cellStyle name="20 % - Accent3 2 4 4 5" xfId="31826"/>
    <cellStyle name="20 % - Accent3 2 4 4 6" xfId="42381"/>
    <cellStyle name="20 % - Accent3 2 4 4 7" xfId="52945"/>
    <cellStyle name="20 % - Accent3 2 4 5" xfId="8402"/>
    <cellStyle name="20 % - Accent3 2 4 5 2" xfId="23909"/>
    <cellStyle name="20 % - Accent3 2 4 5 3" xfId="34466"/>
    <cellStyle name="20 % - Accent3 2 4 5 4" xfId="45021"/>
    <cellStyle name="20 % - Accent3 2 4 5 5" xfId="55585"/>
    <cellStyle name="20 % - Accent3 2 4 6" xfId="3122"/>
    <cellStyle name="20 % - Accent3 2 4 7" xfId="13698"/>
    <cellStyle name="20 % - Accent3 2 4 8" xfId="18629"/>
    <cellStyle name="20 % - Accent3 2 4 9" xfId="29188"/>
    <cellStyle name="20 % - Accent3 2 5" xfId="828"/>
    <cellStyle name="20 % - Accent3 2 5 10" xfId="50657"/>
    <cellStyle name="20 % - Accent3 2 5 2" xfId="2060"/>
    <cellStyle name="20 % - Accent3 2 5 2 2" xfId="7346"/>
    <cellStyle name="20 % - Accent3 2 5 2 2 2" xfId="12627"/>
    <cellStyle name="20 % - Accent3 2 5 2 2 2 2" xfId="28133"/>
    <cellStyle name="20 % - Accent3 2 5 2 2 2 3" xfId="38690"/>
    <cellStyle name="20 % - Accent3 2 5 2 2 2 4" xfId="49245"/>
    <cellStyle name="20 % - Accent3 2 5 2 2 2 5" xfId="59809"/>
    <cellStyle name="20 % - Accent3 2 5 2 2 3" xfId="17746"/>
    <cellStyle name="20 % - Accent3 2 5 2 2 4" xfId="22853"/>
    <cellStyle name="20 % - Accent3 2 5 2 2 5" xfId="33410"/>
    <cellStyle name="20 % - Accent3 2 5 2 2 6" xfId="43965"/>
    <cellStyle name="20 % - Accent3 2 5 2 2 7" xfId="54529"/>
    <cellStyle name="20 % - Accent3 2 5 2 3" xfId="9986"/>
    <cellStyle name="20 % - Accent3 2 5 2 3 2" xfId="25493"/>
    <cellStyle name="20 % - Accent3 2 5 2 3 3" xfId="36050"/>
    <cellStyle name="20 % - Accent3 2 5 2 3 4" xfId="46605"/>
    <cellStyle name="20 % - Accent3 2 5 2 3 5" xfId="57169"/>
    <cellStyle name="20 % - Accent3 2 5 2 4" xfId="4704"/>
    <cellStyle name="20 % - Accent3 2 5 2 5" xfId="15282"/>
    <cellStyle name="20 % - Accent3 2 5 2 6" xfId="20213"/>
    <cellStyle name="20 % - Accent3 2 5 2 7" xfId="30770"/>
    <cellStyle name="20 % - Accent3 2 5 2 8" xfId="41325"/>
    <cellStyle name="20 % - Accent3 2 5 2 9" xfId="51889"/>
    <cellStyle name="20 % - Accent3 2 5 3" xfId="6114"/>
    <cellStyle name="20 % - Accent3 2 5 3 2" xfId="11395"/>
    <cellStyle name="20 % - Accent3 2 5 3 2 2" xfId="26901"/>
    <cellStyle name="20 % - Accent3 2 5 3 2 3" xfId="37458"/>
    <cellStyle name="20 % - Accent3 2 5 3 2 4" xfId="48013"/>
    <cellStyle name="20 % - Accent3 2 5 3 2 5" xfId="58577"/>
    <cellStyle name="20 % - Accent3 2 5 3 3" xfId="16514"/>
    <cellStyle name="20 % - Accent3 2 5 3 4" xfId="21621"/>
    <cellStyle name="20 % - Accent3 2 5 3 5" xfId="32178"/>
    <cellStyle name="20 % - Accent3 2 5 3 6" xfId="42733"/>
    <cellStyle name="20 % - Accent3 2 5 3 7" xfId="53297"/>
    <cellStyle name="20 % - Accent3 2 5 4" xfId="8754"/>
    <cellStyle name="20 % - Accent3 2 5 4 2" xfId="24261"/>
    <cellStyle name="20 % - Accent3 2 5 4 3" xfId="34818"/>
    <cellStyle name="20 % - Accent3 2 5 4 4" xfId="45373"/>
    <cellStyle name="20 % - Accent3 2 5 4 5" xfId="55937"/>
    <cellStyle name="20 % - Accent3 2 5 5" xfId="3472"/>
    <cellStyle name="20 % - Accent3 2 5 6" xfId="14050"/>
    <cellStyle name="20 % - Accent3 2 5 7" xfId="18981"/>
    <cellStyle name="20 % - Accent3 2 5 8" xfId="29538"/>
    <cellStyle name="20 % - Accent3 2 5 9" xfId="40093"/>
    <cellStyle name="20 % - Accent3 2 6" xfId="1356"/>
    <cellStyle name="20 % - Accent3 2 6 2" xfId="6642"/>
    <cellStyle name="20 % - Accent3 2 6 2 2" xfId="11923"/>
    <cellStyle name="20 % - Accent3 2 6 2 2 2" xfId="27429"/>
    <cellStyle name="20 % - Accent3 2 6 2 2 3" xfId="37986"/>
    <cellStyle name="20 % - Accent3 2 6 2 2 4" xfId="48541"/>
    <cellStyle name="20 % - Accent3 2 6 2 2 5" xfId="59105"/>
    <cellStyle name="20 % - Accent3 2 6 2 3" xfId="17042"/>
    <cellStyle name="20 % - Accent3 2 6 2 4" xfId="22149"/>
    <cellStyle name="20 % - Accent3 2 6 2 5" xfId="32706"/>
    <cellStyle name="20 % - Accent3 2 6 2 6" xfId="43261"/>
    <cellStyle name="20 % - Accent3 2 6 2 7" xfId="53825"/>
    <cellStyle name="20 % - Accent3 2 6 3" xfId="9282"/>
    <cellStyle name="20 % - Accent3 2 6 3 2" xfId="24789"/>
    <cellStyle name="20 % - Accent3 2 6 3 3" xfId="35346"/>
    <cellStyle name="20 % - Accent3 2 6 3 4" xfId="45901"/>
    <cellStyle name="20 % - Accent3 2 6 3 5" xfId="56465"/>
    <cellStyle name="20 % - Accent3 2 6 4" xfId="4000"/>
    <cellStyle name="20 % - Accent3 2 6 5" xfId="14578"/>
    <cellStyle name="20 % - Accent3 2 6 6" xfId="19509"/>
    <cellStyle name="20 % - Accent3 2 6 7" xfId="30066"/>
    <cellStyle name="20 % - Accent3 2 6 8" xfId="40621"/>
    <cellStyle name="20 % - Accent3 2 6 9" xfId="51185"/>
    <cellStyle name="20 % - Accent3 2 7" xfId="2588"/>
    <cellStyle name="20 % - Accent3 2 7 2" xfId="7874"/>
    <cellStyle name="20 % - Accent3 2 7 2 2" xfId="13155"/>
    <cellStyle name="20 % - Accent3 2 7 2 2 2" xfId="28661"/>
    <cellStyle name="20 % - Accent3 2 7 2 2 3" xfId="39218"/>
    <cellStyle name="20 % - Accent3 2 7 2 2 4" xfId="49773"/>
    <cellStyle name="20 % - Accent3 2 7 2 2 5" xfId="60337"/>
    <cellStyle name="20 % - Accent3 2 7 2 3" xfId="23381"/>
    <cellStyle name="20 % - Accent3 2 7 2 4" xfId="33938"/>
    <cellStyle name="20 % - Accent3 2 7 2 5" xfId="44493"/>
    <cellStyle name="20 % - Accent3 2 7 2 6" xfId="55057"/>
    <cellStyle name="20 % - Accent3 2 7 3" xfId="10514"/>
    <cellStyle name="20 % - Accent3 2 7 3 2" xfId="26021"/>
    <cellStyle name="20 % - Accent3 2 7 3 3" xfId="36578"/>
    <cellStyle name="20 % - Accent3 2 7 3 4" xfId="47133"/>
    <cellStyle name="20 % - Accent3 2 7 3 5" xfId="57697"/>
    <cellStyle name="20 % - Accent3 2 7 4" xfId="5232"/>
    <cellStyle name="20 % - Accent3 2 7 5" xfId="15810"/>
    <cellStyle name="20 % - Accent3 2 7 6" xfId="20741"/>
    <cellStyle name="20 % - Accent3 2 7 7" xfId="31298"/>
    <cellStyle name="20 % - Accent3 2 7 8" xfId="41853"/>
    <cellStyle name="20 % - Accent3 2 7 9" xfId="52417"/>
    <cellStyle name="20 % - Accent3 2 8" xfId="5409"/>
    <cellStyle name="20 % - Accent3 2 8 2" xfId="10691"/>
    <cellStyle name="20 % - Accent3 2 8 2 2" xfId="26197"/>
    <cellStyle name="20 % - Accent3 2 8 2 3" xfId="36754"/>
    <cellStyle name="20 % - Accent3 2 8 2 4" xfId="47309"/>
    <cellStyle name="20 % - Accent3 2 8 2 5" xfId="57873"/>
    <cellStyle name="20 % - Accent3 2 8 3" xfId="20917"/>
    <cellStyle name="20 % - Accent3 2 8 4" xfId="31474"/>
    <cellStyle name="20 % - Accent3 2 8 5" xfId="42029"/>
    <cellStyle name="20 % - Accent3 2 8 6" xfId="52593"/>
    <cellStyle name="20 % - Accent3 2 9" xfId="8050"/>
    <cellStyle name="20 % - Accent3 2 9 2" xfId="23557"/>
    <cellStyle name="20 % - Accent3 2 9 3" xfId="34114"/>
    <cellStyle name="20 % - Accent3 2 9 4" xfId="44669"/>
    <cellStyle name="20 % - Accent3 2 9 5" xfId="55233"/>
    <cellStyle name="20 % - Accent3 3" xfId="136"/>
    <cellStyle name="20 % - Accent3 3 10" xfId="13366"/>
    <cellStyle name="20 % - Accent3 3 11" xfId="18296"/>
    <cellStyle name="20 % - Accent3 3 12" xfId="28858"/>
    <cellStyle name="20 % - Accent3 3 13" xfId="39413"/>
    <cellStyle name="20 % - Accent3 3 14" xfId="49973"/>
    <cellStyle name="20 % - Accent3 3 2" xfId="319"/>
    <cellStyle name="20 % - Accent3 3 2 10" xfId="29034"/>
    <cellStyle name="20 % - Accent3 3 2 11" xfId="39589"/>
    <cellStyle name="20 % - Accent3 3 2 12" xfId="50149"/>
    <cellStyle name="20 % - Accent3 3 2 2" xfId="672"/>
    <cellStyle name="20 % - Accent3 3 2 2 10" xfId="50501"/>
    <cellStyle name="20 % - Accent3 3 2 2 2" xfId="1904"/>
    <cellStyle name="20 % - Accent3 3 2 2 2 2" xfId="7190"/>
    <cellStyle name="20 % - Accent3 3 2 2 2 2 2" xfId="12471"/>
    <cellStyle name="20 % - Accent3 3 2 2 2 2 2 2" xfId="27977"/>
    <cellStyle name="20 % - Accent3 3 2 2 2 2 2 3" xfId="38534"/>
    <cellStyle name="20 % - Accent3 3 2 2 2 2 2 4" xfId="49089"/>
    <cellStyle name="20 % - Accent3 3 2 2 2 2 2 5" xfId="59653"/>
    <cellStyle name="20 % - Accent3 3 2 2 2 2 3" xfId="17590"/>
    <cellStyle name="20 % - Accent3 3 2 2 2 2 4" xfId="22697"/>
    <cellStyle name="20 % - Accent3 3 2 2 2 2 5" xfId="33254"/>
    <cellStyle name="20 % - Accent3 3 2 2 2 2 6" xfId="43809"/>
    <cellStyle name="20 % - Accent3 3 2 2 2 2 7" xfId="54373"/>
    <cellStyle name="20 % - Accent3 3 2 2 2 3" xfId="9830"/>
    <cellStyle name="20 % - Accent3 3 2 2 2 3 2" xfId="25337"/>
    <cellStyle name="20 % - Accent3 3 2 2 2 3 3" xfId="35894"/>
    <cellStyle name="20 % - Accent3 3 2 2 2 3 4" xfId="46449"/>
    <cellStyle name="20 % - Accent3 3 2 2 2 3 5" xfId="57013"/>
    <cellStyle name="20 % - Accent3 3 2 2 2 4" xfId="4548"/>
    <cellStyle name="20 % - Accent3 3 2 2 2 5" xfId="15126"/>
    <cellStyle name="20 % - Accent3 3 2 2 2 6" xfId="20057"/>
    <cellStyle name="20 % - Accent3 3 2 2 2 7" xfId="30614"/>
    <cellStyle name="20 % - Accent3 3 2 2 2 8" xfId="41169"/>
    <cellStyle name="20 % - Accent3 3 2 2 2 9" xfId="51733"/>
    <cellStyle name="20 % - Accent3 3 2 2 3" xfId="5958"/>
    <cellStyle name="20 % - Accent3 3 2 2 3 2" xfId="11239"/>
    <cellStyle name="20 % - Accent3 3 2 2 3 2 2" xfId="26745"/>
    <cellStyle name="20 % - Accent3 3 2 2 3 2 3" xfId="37302"/>
    <cellStyle name="20 % - Accent3 3 2 2 3 2 4" xfId="47857"/>
    <cellStyle name="20 % - Accent3 3 2 2 3 2 5" xfId="58421"/>
    <cellStyle name="20 % - Accent3 3 2 2 3 3" xfId="16358"/>
    <cellStyle name="20 % - Accent3 3 2 2 3 4" xfId="21465"/>
    <cellStyle name="20 % - Accent3 3 2 2 3 5" xfId="32022"/>
    <cellStyle name="20 % - Accent3 3 2 2 3 6" xfId="42577"/>
    <cellStyle name="20 % - Accent3 3 2 2 3 7" xfId="53141"/>
    <cellStyle name="20 % - Accent3 3 2 2 4" xfId="8598"/>
    <cellStyle name="20 % - Accent3 3 2 2 4 2" xfId="24105"/>
    <cellStyle name="20 % - Accent3 3 2 2 4 3" xfId="34662"/>
    <cellStyle name="20 % - Accent3 3 2 2 4 4" xfId="45217"/>
    <cellStyle name="20 % - Accent3 3 2 2 4 5" xfId="55781"/>
    <cellStyle name="20 % - Accent3 3 2 2 5" xfId="3316"/>
    <cellStyle name="20 % - Accent3 3 2 2 6" xfId="13894"/>
    <cellStyle name="20 % - Accent3 3 2 2 7" xfId="18825"/>
    <cellStyle name="20 % - Accent3 3 2 2 8" xfId="29382"/>
    <cellStyle name="20 % - Accent3 3 2 2 9" xfId="39937"/>
    <cellStyle name="20 % - Accent3 3 2 3" xfId="1024"/>
    <cellStyle name="20 % - Accent3 3 2 3 10" xfId="50853"/>
    <cellStyle name="20 % - Accent3 3 2 3 2" xfId="2256"/>
    <cellStyle name="20 % - Accent3 3 2 3 2 2" xfId="7542"/>
    <cellStyle name="20 % - Accent3 3 2 3 2 2 2" xfId="12823"/>
    <cellStyle name="20 % - Accent3 3 2 3 2 2 2 2" xfId="28329"/>
    <cellStyle name="20 % - Accent3 3 2 3 2 2 2 3" xfId="38886"/>
    <cellStyle name="20 % - Accent3 3 2 3 2 2 2 4" xfId="49441"/>
    <cellStyle name="20 % - Accent3 3 2 3 2 2 2 5" xfId="60005"/>
    <cellStyle name="20 % - Accent3 3 2 3 2 2 3" xfId="17942"/>
    <cellStyle name="20 % - Accent3 3 2 3 2 2 4" xfId="23049"/>
    <cellStyle name="20 % - Accent3 3 2 3 2 2 5" xfId="33606"/>
    <cellStyle name="20 % - Accent3 3 2 3 2 2 6" xfId="44161"/>
    <cellStyle name="20 % - Accent3 3 2 3 2 2 7" xfId="54725"/>
    <cellStyle name="20 % - Accent3 3 2 3 2 3" xfId="10182"/>
    <cellStyle name="20 % - Accent3 3 2 3 2 3 2" xfId="25689"/>
    <cellStyle name="20 % - Accent3 3 2 3 2 3 3" xfId="36246"/>
    <cellStyle name="20 % - Accent3 3 2 3 2 3 4" xfId="46801"/>
    <cellStyle name="20 % - Accent3 3 2 3 2 3 5" xfId="57365"/>
    <cellStyle name="20 % - Accent3 3 2 3 2 4" xfId="4900"/>
    <cellStyle name="20 % - Accent3 3 2 3 2 5" xfId="15478"/>
    <cellStyle name="20 % - Accent3 3 2 3 2 6" xfId="20409"/>
    <cellStyle name="20 % - Accent3 3 2 3 2 7" xfId="30966"/>
    <cellStyle name="20 % - Accent3 3 2 3 2 8" xfId="41521"/>
    <cellStyle name="20 % - Accent3 3 2 3 2 9" xfId="52085"/>
    <cellStyle name="20 % - Accent3 3 2 3 3" xfId="6310"/>
    <cellStyle name="20 % - Accent3 3 2 3 3 2" xfId="11591"/>
    <cellStyle name="20 % - Accent3 3 2 3 3 2 2" xfId="27097"/>
    <cellStyle name="20 % - Accent3 3 2 3 3 2 3" xfId="37654"/>
    <cellStyle name="20 % - Accent3 3 2 3 3 2 4" xfId="48209"/>
    <cellStyle name="20 % - Accent3 3 2 3 3 2 5" xfId="58773"/>
    <cellStyle name="20 % - Accent3 3 2 3 3 3" xfId="16710"/>
    <cellStyle name="20 % - Accent3 3 2 3 3 4" xfId="21817"/>
    <cellStyle name="20 % - Accent3 3 2 3 3 5" xfId="32374"/>
    <cellStyle name="20 % - Accent3 3 2 3 3 6" xfId="42929"/>
    <cellStyle name="20 % - Accent3 3 2 3 3 7" xfId="53493"/>
    <cellStyle name="20 % - Accent3 3 2 3 4" xfId="8950"/>
    <cellStyle name="20 % - Accent3 3 2 3 4 2" xfId="24457"/>
    <cellStyle name="20 % - Accent3 3 2 3 4 3" xfId="35014"/>
    <cellStyle name="20 % - Accent3 3 2 3 4 4" xfId="45569"/>
    <cellStyle name="20 % - Accent3 3 2 3 4 5" xfId="56133"/>
    <cellStyle name="20 % - Accent3 3 2 3 5" xfId="3668"/>
    <cellStyle name="20 % - Accent3 3 2 3 6" xfId="14246"/>
    <cellStyle name="20 % - Accent3 3 2 3 7" xfId="19177"/>
    <cellStyle name="20 % - Accent3 3 2 3 8" xfId="29734"/>
    <cellStyle name="20 % - Accent3 3 2 3 9" xfId="40289"/>
    <cellStyle name="20 % - Accent3 3 2 4" xfId="1552"/>
    <cellStyle name="20 % - Accent3 3 2 4 2" xfId="6838"/>
    <cellStyle name="20 % - Accent3 3 2 4 2 2" xfId="12119"/>
    <cellStyle name="20 % - Accent3 3 2 4 2 2 2" xfId="27625"/>
    <cellStyle name="20 % - Accent3 3 2 4 2 2 3" xfId="38182"/>
    <cellStyle name="20 % - Accent3 3 2 4 2 2 4" xfId="48737"/>
    <cellStyle name="20 % - Accent3 3 2 4 2 2 5" xfId="59301"/>
    <cellStyle name="20 % - Accent3 3 2 4 2 3" xfId="17238"/>
    <cellStyle name="20 % - Accent3 3 2 4 2 4" xfId="22345"/>
    <cellStyle name="20 % - Accent3 3 2 4 2 5" xfId="32902"/>
    <cellStyle name="20 % - Accent3 3 2 4 2 6" xfId="43457"/>
    <cellStyle name="20 % - Accent3 3 2 4 2 7" xfId="54021"/>
    <cellStyle name="20 % - Accent3 3 2 4 3" xfId="9478"/>
    <cellStyle name="20 % - Accent3 3 2 4 3 2" xfId="24985"/>
    <cellStyle name="20 % - Accent3 3 2 4 3 3" xfId="35542"/>
    <cellStyle name="20 % - Accent3 3 2 4 3 4" xfId="46097"/>
    <cellStyle name="20 % - Accent3 3 2 4 3 5" xfId="56661"/>
    <cellStyle name="20 % - Accent3 3 2 4 4" xfId="4196"/>
    <cellStyle name="20 % - Accent3 3 2 4 5" xfId="14774"/>
    <cellStyle name="20 % - Accent3 3 2 4 6" xfId="19705"/>
    <cellStyle name="20 % - Accent3 3 2 4 7" xfId="30262"/>
    <cellStyle name="20 % - Accent3 3 2 4 8" xfId="40817"/>
    <cellStyle name="20 % - Accent3 3 2 4 9" xfId="51381"/>
    <cellStyle name="20 % - Accent3 3 2 5" xfId="5605"/>
    <cellStyle name="20 % - Accent3 3 2 5 2" xfId="10887"/>
    <cellStyle name="20 % - Accent3 3 2 5 2 2" xfId="26393"/>
    <cellStyle name="20 % - Accent3 3 2 5 2 3" xfId="36950"/>
    <cellStyle name="20 % - Accent3 3 2 5 2 4" xfId="47505"/>
    <cellStyle name="20 % - Accent3 3 2 5 2 5" xfId="58069"/>
    <cellStyle name="20 % - Accent3 3 2 5 3" xfId="16006"/>
    <cellStyle name="20 % - Accent3 3 2 5 4" xfId="21113"/>
    <cellStyle name="20 % - Accent3 3 2 5 5" xfId="31670"/>
    <cellStyle name="20 % - Accent3 3 2 5 6" xfId="42225"/>
    <cellStyle name="20 % - Accent3 3 2 5 7" xfId="52789"/>
    <cellStyle name="20 % - Accent3 3 2 6" xfId="8246"/>
    <cellStyle name="20 % - Accent3 3 2 6 2" xfId="23753"/>
    <cellStyle name="20 % - Accent3 3 2 6 3" xfId="34310"/>
    <cellStyle name="20 % - Accent3 3 2 6 4" xfId="44865"/>
    <cellStyle name="20 % - Accent3 3 2 6 5" xfId="55429"/>
    <cellStyle name="20 % - Accent3 3 2 7" xfId="2968"/>
    <cellStyle name="20 % - Accent3 3 2 8" xfId="13542"/>
    <cellStyle name="20 % - Accent3 3 2 9" xfId="18473"/>
    <cellStyle name="20 % - Accent3 3 3" xfId="495"/>
    <cellStyle name="20 % - Accent3 3 3 10" xfId="39763"/>
    <cellStyle name="20 % - Accent3 3 3 11" xfId="50325"/>
    <cellStyle name="20 % - Accent3 3 3 2" xfId="1200"/>
    <cellStyle name="20 % - Accent3 3 3 2 10" xfId="51029"/>
    <cellStyle name="20 % - Accent3 3 3 2 2" xfId="2432"/>
    <cellStyle name="20 % - Accent3 3 3 2 2 2" xfId="7718"/>
    <cellStyle name="20 % - Accent3 3 3 2 2 2 2" xfId="12999"/>
    <cellStyle name="20 % - Accent3 3 3 2 2 2 2 2" xfId="28505"/>
    <cellStyle name="20 % - Accent3 3 3 2 2 2 2 3" xfId="39062"/>
    <cellStyle name="20 % - Accent3 3 3 2 2 2 2 4" xfId="49617"/>
    <cellStyle name="20 % - Accent3 3 3 2 2 2 2 5" xfId="60181"/>
    <cellStyle name="20 % - Accent3 3 3 2 2 2 3" xfId="18118"/>
    <cellStyle name="20 % - Accent3 3 3 2 2 2 4" xfId="23225"/>
    <cellStyle name="20 % - Accent3 3 3 2 2 2 5" xfId="33782"/>
    <cellStyle name="20 % - Accent3 3 3 2 2 2 6" xfId="44337"/>
    <cellStyle name="20 % - Accent3 3 3 2 2 2 7" xfId="54901"/>
    <cellStyle name="20 % - Accent3 3 3 2 2 3" xfId="10358"/>
    <cellStyle name="20 % - Accent3 3 3 2 2 3 2" xfId="25865"/>
    <cellStyle name="20 % - Accent3 3 3 2 2 3 3" xfId="36422"/>
    <cellStyle name="20 % - Accent3 3 3 2 2 3 4" xfId="46977"/>
    <cellStyle name="20 % - Accent3 3 3 2 2 3 5" xfId="57541"/>
    <cellStyle name="20 % - Accent3 3 3 2 2 4" xfId="5076"/>
    <cellStyle name="20 % - Accent3 3 3 2 2 5" xfId="15654"/>
    <cellStyle name="20 % - Accent3 3 3 2 2 6" xfId="20585"/>
    <cellStyle name="20 % - Accent3 3 3 2 2 7" xfId="31142"/>
    <cellStyle name="20 % - Accent3 3 3 2 2 8" xfId="41697"/>
    <cellStyle name="20 % - Accent3 3 3 2 2 9" xfId="52261"/>
    <cellStyle name="20 % - Accent3 3 3 2 3" xfId="6486"/>
    <cellStyle name="20 % - Accent3 3 3 2 3 2" xfId="11767"/>
    <cellStyle name="20 % - Accent3 3 3 2 3 2 2" xfId="27273"/>
    <cellStyle name="20 % - Accent3 3 3 2 3 2 3" xfId="37830"/>
    <cellStyle name="20 % - Accent3 3 3 2 3 2 4" xfId="48385"/>
    <cellStyle name="20 % - Accent3 3 3 2 3 2 5" xfId="58949"/>
    <cellStyle name="20 % - Accent3 3 3 2 3 3" xfId="16886"/>
    <cellStyle name="20 % - Accent3 3 3 2 3 4" xfId="21993"/>
    <cellStyle name="20 % - Accent3 3 3 2 3 5" xfId="32550"/>
    <cellStyle name="20 % - Accent3 3 3 2 3 6" xfId="43105"/>
    <cellStyle name="20 % - Accent3 3 3 2 3 7" xfId="53669"/>
    <cellStyle name="20 % - Accent3 3 3 2 4" xfId="9126"/>
    <cellStyle name="20 % - Accent3 3 3 2 4 2" xfId="24633"/>
    <cellStyle name="20 % - Accent3 3 3 2 4 3" xfId="35190"/>
    <cellStyle name="20 % - Accent3 3 3 2 4 4" xfId="45745"/>
    <cellStyle name="20 % - Accent3 3 3 2 4 5" xfId="56309"/>
    <cellStyle name="20 % - Accent3 3 3 2 5" xfId="3844"/>
    <cellStyle name="20 % - Accent3 3 3 2 6" xfId="14422"/>
    <cellStyle name="20 % - Accent3 3 3 2 7" xfId="19353"/>
    <cellStyle name="20 % - Accent3 3 3 2 8" xfId="29910"/>
    <cellStyle name="20 % - Accent3 3 3 2 9" xfId="40465"/>
    <cellStyle name="20 % - Accent3 3 3 3" xfId="1728"/>
    <cellStyle name="20 % - Accent3 3 3 3 2" xfId="7014"/>
    <cellStyle name="20 % - Accent3 3 3 3 2 2" xfId="12295"/>
    <cellStyle name="20 % - Accent3 3 3 3 2 2 2" xfId="27801"/>
    <cellStyle name="20 % - Accent3 3 3 3 2 2 3" xfId="38358"/>
    <cellStyle name="20 % - Accent3 3 3 3 2 2 4" xfId="48913"/>
    <cellStyle name="20 % - Accent3 3 3 3 2 2 5" xfId="59477"/>
    <cellStyle name="20 % - Accent3 3 3 3 2 3" xfId="17414"/>
    <cellStyle name="20 % - Accent3 3 3 3 2 4" xfId="22521"/>
    <cellStyle name="20 % - Accent3 3 3 3 2 5" xfId="33078"/>
    <cellStyle name="20 % - Accent3 3 3 3 2 6" xfId="43633"/>
    <cellStyle name="20 % - Accent3 3 3 3 2 7" xfId="54197"/>
    <cellStyle name="20 % - Accent3 3 3 3 3" xfId="9654"/>
    <cellStyle name="20 % - Accent3 3 3 3 3 2" xfId="25161"/>
    <cellStyle name="20 % - Accent3 3 3 3 3 3" xfId="35718"/>
    <cellStyle name="20 % - Accent3 3 3 3 3 4" xfId="46273"/>
    <cellStyle name="20 % - Accent3 3 3 3 3 5" xfId="56837"/>
    <cellStyle name="20 % - Accent3 3 3 3 4" xfId="4372"/>
    <cellStyle name="20 % - Accent3 3 3 3 5" xfId="14950"/>
    <cellStyle name="20 % - Accent3 3 3 3 6" xfId="19881"/>
    <cellStyle name="20 % - Accent3 3 3 3 7" xfId="30438"/>
    <cellStyle name="20 % - Accent3 3 3 3 8" xfId="40993"/>
    <cellStyle name="20 % - Accent3 3 3 3 9" xfId="51557"/>
    <cellStyle name="20 % - Accent3 3 3 4" xfId="5781"/>
    <cellStyle name="20 % - Accent3 3 3 4 2" xfId="11063"/>
    <cellStyle name="20 % - Accent3 3 3 4 2 2" xfId="26569"/>
    <cellStyle name="20 % - Accent3 3 3 4 2 3" xfId="37126"/>
    <cellStyle name="20 % - Accent3 3 3 4 2 4" xfId="47681"/>
    <cellStyle name="20 % - Accent3 3 3 4 2 5" xfId="58245"/>
    <cellStyle name="20 % - Accent3 3 3 4 3" xfId="16182"/>
    <cellStyle name="20 % - Accent3 3 3 4 4" xfId="21289"/>
    <cellStyle name="20 % - Accent3 3 3 4 5" xfId="31846"/>
    <cellStyle name="20 % - Accent3 3 3 4 6" xfId="42401"/>
    <cellStyle name="20 % - Accent3 3 3 4 7" xfId="52965"/>
    <cellStyle name="20 % - Accent3 3 3 5" xfId="8422"/>
    <cellStyle name="20 % - Accent3 3 3 5 2" xfId="23929"/>
    <cellStyle name="20 % - Accent3 3 3 5 3" xfId="34486"/>
    <cellStyle name="20 % - Accent3 3 3 5 4" xfId="45041"/>
    <cellStyle name="20 % - Accent3 3 3 5 5" xfId="55605"/>
    <cellStyle name="20 % - Accent3 3 3 6" xfId="3142"/>
    <cellStyle name="20 % - Accent3 3 3 7" xfId="13718"/>
    <cellStyle name="20 % - Accent3 3 3 8" xfId="18649"/>
    <cellStyle name="20 % - Accent3 3 3 9" xfId="29208"/>
    <cellStyle name="20 % - Accent3 3 4" xfId="848"/>
    <cellStyle name="20 % - Accent3 3 4 10" xfId="50677"/>
    <cellStyle name="20 % - Accent3 3 4 2" xfId="2080"/>
    <cellStyle name="20 % - Accent3 3 4 2 2" xfId="7366"/>
    <cellStyle name="20 % - Accent3 3 4 2 2 2" xfId="12647"/>
    <cellStyle name="20 % - Accent3 3 4 2 2 2 2" xfId="28153"/>
    <cellStyle name="20 % - Accent3 3 4 2 2 2 3" xfId="38710"/>
    <cellStyle name="20 % - Accent3 3 4 2 2 2 4" xfId="49265"/>
    <cellStyle name="20 % - Accent3 3 4 2 2 2 5" xfId="59829"/>
    <cellStyle name="20 % - Accent3 3 4 2 2 3" xfId="17766"/>
    <cellStyle name="20 % - Accent3 3 4 2 2 4" xfId="22873"/>
    <cellStyle name="20 % - Accent3 3 4 2 2 5" xfId="33430"/>
    <cellStyle name="20 % - Accent3 3 4 2 2 6" xfId="43985"/>
    <cellStyle name="20 % - Accent3 3 4 2 2 7" xfId="54549"/>
    <cellStyle name="20 % - Accent3 3 4 2 3" xfId="10006"/>
    <cellStyle name="20 % - Accent3 3 4 2 3 2" xfId="25513"/>
    <cellStyle name="20 % - Accent3 3 4 2 3 3" xfId="36070"/>
    <cellStyle name="20 % - Accent3 3 4 2 3 4" xfId="46625"/>
    <cellStyle name="20 % - Accent3 3 4 2 3 5" xfId="57189"/>
    <cellStyle name="20 % - Accent3 3 4 2 4" xfId="4724"/>
    <cellStyle name="20 % - Accent3 3 4 2 5" xfId="15302"/>
    <cellStyle name="20 % - Accent3 3 4 2 6" xfId="20233"/>
    <cellStyle name="20 % - Accent3 3 4 2 7" xfId="30790"/>
    <cellStyle name="20 % - Accent3 3 4 2 8" xfId="41345"/>
    <cellStyle name="20 % - Accent3 3 4 2 9" xfId="51909"/>
    <cellStyle name="20 % - Accent3 3 4 3" xfId="6134"/>
    <cellStyle name="20 % - Accent3 3 4 3 2" xfId="11415"/>
    <cellStyle name="20 % - Accent3 3 4 3 2 2" xfId="26921"/>
    <cellStyle name="20 % - Accent3 3 4 3 2 3" xfId="37478"/>
    <cellStyle name="20 % - Accent3 3 4 3 2 4" xfId="48033"/>
    <cellStyle name="20 % - Accent3 3 4 3 2 5" xfId="58597"/>
    <cellStyle name="20 % - Accent3 3 4 3 3" xfId="16534"/>
    <cellStyle name="20 % - Accent3 3 4 3 4" xfId="21641"/>
    <cellStyle name="20 % - Accent3 3 4 3 5" xfId="32198"/>
    <cellStyle name="20 % - Accent3 3 4 3 6" xfId="42753"/>
    <cellStyle name="20 % - Accent3 3 4 3 7" xfId="53317"/>
    <cellStyle name="20 % - Accent3 3 4 4" xfId="8774"/>
    <cellStyle name="20 % - Accent3 3 4 4 2" xfId="24281"/>
    <cellStyle name="20 % - Accent3 3 4 4 3" xfId="34838"/>
    <cellStyle name="20 % - Accent3 3 4 4 4" xfId="45393"/>
    <cellStyle name="20 % - Accent3 3 4 4 5" xfId="55957"/>
    <cellStyle name="20 % - Accent3 3 4 5" xfId="3492"/>
    <cellStyle name="20 % - Accent3 3 4 6" xfId="14070"/>
    <cellStyle name="20 % - Accent3 3 4 7" xfId="19001"/>
    <cellStyle name="20 % - Accent3 3 4 8" xfId="29558"/>
    <cellStyle name="20 % - Accent3 3 4 9" xfId="40113"/>
    <cellStyle name="20 % - Accent3 3 5" xfId="1376"/>
    <cellStyle name="20 % - Accent3 3 5 2" xfId="6662"/>
    <cellStyle name="20 % - Accent3 3 5 2 2" xfId="11943"/>
    <cellStyle name="20 % - Accent3 3 5 2 2 2" xfId="27449"/>
    <cellStyle name="20 % - Accent3 3 5 2 2 3" xfId="38006"/>
    <cellStyle name="20 % - Accent3 3 5 2 2 4" xfId="48561"/>
    <cellStyle name="20 % - Accent3 3 5 2 2 5" xfId="59125"/>
    <cellStyle name="20 % - Accent3 3 5 2 3" xfId="17062"/>
    <cellStyle name="20 % - Accent3 3 5 2 4" xfId="22169"/>
    <cellStyle name="20 % - Accent3 3 5 2 5" xfId="32726"/>
    <cellStyle name="20 % - Accent3 3 5 2 6" xfId="43281"/>
    <cellStyle name="20 % - Accent3 3 5 2 7" xfId="53845"/>
    <cellStyle name="20 % - Accent3 3 5 3" xfId="9302"/>
    <cellStyle name="20 % - Accent3 3 5 3 2" xfId="24809"/>
    <cellStyle name="20 % - Accent3 3 5 3 3" xfId="35366"/>
    <cellStyle name="20 % - Accent3 3 5 3 4" xfId="45921"/>
    <cellStyle name="20 % - Accent3 3 5 3 5" xfId="56485"/>
    <cellStyle name="20 % - Accent3 3 5 4" xfId="4020"/>
    <cellStyle name="20 % - Accent3 3 5 5" xfId="14598"/>
    <cellStyle name="20 % - Accent3 3 5 6" xfId="19529"/>
    <cellStyle name="20 % - Accent3 3 5 7" xfId="30086"/>
    <cellStyle name="20 % - Accent3 3 5 8" xfId="40641"/>
    <cellStyle name="20 % - Accent3 3 5 9" xfId="51205"/>
    <cellStyle name="20 % - Accent3 3 6" xfId="2608"/>
    <cellStyle name="20 % - Accent3 3 6 2" xfId="7894"/>
    <cellStyle name="20 % - Accent3 3 6 2 2" xfId="13175"/>
    <cellStyle name="20 % - Accent3 3 6 2 2 2" xfId="28681"/>
    <cellStyle name="20 % - Accent3 3 6 2 2 3" xfId="39238"/>
    <cellStyle name="20 % - Accent3 3 6 2 2 4" xfId="49793"/>
    <cellStyle name="20 % - Accent3 3 6 2 2 5" xfId="60357"/>
    <cellStyle name="20 % - Accent3 3 6 2 3" xfId="23401"/>
    <cellStyle name="20 % - Accent3 3 6 2 4" xfId="33958"/>
    <cellStyle name="20 % - Accent3 3 6 2 5" xfId="44513"/>
    <cellStyle name="20 % - Accent3 3 6 2 6" xfId="55077"/>
    <cellStyle name="20 % - Accent3 3 6 3" xfId="10534"/>
    <cellStyle name="20 % - Accent3 3 6 3 2" xfId="26041"/>
    <cellStyle name="20 % - Accent3 3 6 3 3" xfId="36598"/>
    <cellStyle name="20 % - Accent3 3 6 3 4" xfId="47153"/>
    <cellStyle name="20 % - Accent3 3 6 3 5" xfId="57717"/>
    <cellStyle name="20 % - Accent3 3 6 4" xfId="5252"/>
    <cellStyle name="20 % - Accent3 3 6 5" xfId="15830"/>
    <cellStyle name="20 % - Accent3 3 6 6" xfId="20761"/>
    <cellStyle name="20 % - Accent3 3 6 7" xfId="31318"/>
    <cellStyle name="20 % - Accent3 3 6 8" xfId="41873"/>
    <cellStyle name="20 % - Accent3 3 6 9" xfId="52437"/>
    <cellStyle name="20 % - Accent3 3 7" xfId="5429"/>
    <cellStyle name="20 % - Accent3 3 7 2" xfId="10711"/>
    <cellStyle name="20 % - Accent3 3 7 2 2" xfId="26217"/>
    <cellStyle name="20 % - Accent3 3 7 2 3" xfId="36774"/>
    <cellStyle name="20 % - Accent3 3 7 2 4" xfId="47329"/>
    <cellStyle name="20 % - Accent3 3 7 2 5" xfId="57893"/>
    <cellStyle name="20 % - Accent3 3 7 3" xfId="20937"/>
    <cellStyle name="20 % - Accent3 3 7 4" xfId="31494"/>
    <cellStyle name="20 % - Accent3 3 7 5" xfId="42049"/>
    <cellStyle name="20 % - Accent3 3 7 6" xfId="52613"/>
    <cellStyle name="20 % - Accent3 3 8" xfId="8070"/>
    <cellStyle name="20 % - Accent3 3 8 2" xfId="23577"/>
    <cellStyle name="20 % - Accent3 3 8 3" xfId="34134"/>
    <cellStyle name="20 % - Accent3 3 8 4" xfId="44689"/>
    <cellStyle name="20 % - Accent3 3 8 5" xfId="55253"/>
    <cellStyle name="20 % - Accent3 3 9" xfId="2785"/>
    <cellStyle name="20 % - Accent3 4" xfId="230"/>
    <cellStyle name="20 % - Accent3 4 10" xfId="28946"/>
    <cellStyle name="20 % - Accent3 4 11" xfId="39501"/>
    <cellStyle name="20 % - Accent3 4 12" xfId="50061"/>
    <cellStyle name="20 % - Accent3 4 2" xfId="583"/>
    <cellStyle name="20 % - Accent3 4 2 10" xfId="50412"/>
    <cellStyle name="20 % - Accent3 4 2 2" xfId="1815"/>
    <cellStyle name="20 % - Accent3 4 2 2 2" xfId="7101"/>
    <cellStyle name="20 % - Accent3 4 2 2 2 2" xfId="12382"/>
    <cellStyle name="20 % - Accent3 4 2 2 2 2 2" xfId="27888"/>
    <cellStyle name="20 % - Accent3 4 2 2 2 2 3" xfId="38445"/>
    <cellStyle name="20 % - Accent3 4 2 2 2 2 4" xfId="49000"/>
    <cellStyle name="20 % - Accent3 4 2 2 2 2 5" xfId="59564"/>
    <cellStyle name="20 % - Accent3 4 2 2 2 3" xfId="17501"/>
    <cellStyle name="20 % - Accent3 4 2 2 2 4" xfId="22608"/>
    <cellStyle name="20 % - Accent3 4 2 2 2 5" xfId="33165"/>
    <cellStyle name="20 % - Accent3 4 2 2 2 6" xfId="43720"/>
    <cellStyle name="20 % - Accent3 4 2 2 2 7" xfId="54284"/>
    <cellStyle name="20 % - Accent3 4 2 2 3" xfId="9741"/>
    <cellStyle name="20 % - Accent3 4 2 2 3 2" xfId="25248"/>
    <cellStyle name="20 % - Accent3 4 2 2 3 3" xfId="35805"/>
    <cellStyle name="20 % - Accent3 4 2 2 3 4" xfId="46360"/>
    <cellStyle name="20 % - Accent3 4 2 2 3 5" xfId="56924"/>
    <cellStyle name="20 % - Accent3 4 2 2 4" xfId="4459"/>
    <cellStyle name="20 % - Accent3 4 2 2 5" xfId="15037"/>
    <cellStyle name="20 % - Accent3 4 2 2 6" xfId="19968"/>
    <cellStyle name="20 % - Accent3 4 2 2 7" xfId="30525"/>
    <cellStyle name="20 % - Accent3 4 2 2 8" xfId="41080"/>
    <cellStyle name="20 % - Accent3 4 2 2 9" xfId="51644"/>
    <cellStyle name="20 % - Accent3 4 2 3" xfId="5869"/>
    <cellStyle name="20 % - Accent3 4 2 3 2" xfId="11150"/>
    <cellStyle name="20 % - Accent3 4 2 3 2 2" xfId="26656"/>
    <cellStyle name="20 % - Accent3 4 2 3 2 3" xfId="37213"/>
    <cellStyle name="20 % - Accent3 4 2 3 2 4" xfId="47768"/>
    <cellStyle name="20 % - Accent3 4 2 3 2 5" xfId="58332"/>
    <cellStyle name="20 % - Accent3 4 2 3 3" xfId="16269"/>
    <cellStyle name="20 % - Accent3 4 2 3 4" xfId="21376"/>
    <cellStyle name="20 % - Accent3 4 2 3 5" xfId="31933"/>
    <cellStyle name="20 % - Accent3 4 2 3 6" xfId="42488"/>
    <cellStyle name="20 % - Accent3 4 2 3 7" xfId="53052"/>
    <cellStyle name="20 % - Accent3 4 2 4" xfId="8509"/>
    <cellStyle name="20 % - Accent3 4 2 4 2" xfId="24016"/>
    <cellStyle name="20 % - Accent3 4 2 4 3" xfId="34573"/>
    <cellStyle name="20 % - Accent3 4 2 4 4" xfId="45128"/>
    <cellStyle name="20 % - Accent3 4 2 4 5" xfId="55692"/>
    <cellStyle name="20 % - Accent3 4 2 5" xfId="3227"/>
    <cellStyle name="20 % - Accent3 4 2 6" xfId="13805"/>
    <cellStyle name="20 % - Accent3 4 2 7" xfId="18736"/>
    <cellStyle name="20 % - Accent3 4 2 8" xfId="29293"/>
    <cellStyle name="20 % - Accent3 4 2 9" xfId="39848"/>
    <cellStyle name="20 % - Accent3 4 3" xfId="935"/>
    <cellStyle name="20 % - Accent3 4 3 10" xfId="50764"/>
    <cellStyle name="20 % - Accent3 4 3 2" xfId="2167"/>
    <cellStyle name="20 % - Accent3 4 3 2 2" xfId="7453"/>
    <cellStyle name="20 % - Accent3 4 3 2 2 2" xfId="12734"/>
    <cellStyle name="20 % - Accent3 4 3 2 2 2 2" xfId="28240"/>
    <cellStyle name="20 % - Accent3 4 3 2 2 2 3" xfId="38797"/>
    <cellStyle name="20 % - Accent3 4 3 2 2 2 4" xfId="49352"/>
    <cellStyle name="20 % - Accent3 4 3 2 2 2 5" xfId="59916"/>
    <cellStyle name="20 % - Accent3 4 3 2 2 3" xfId="17853"/>
    <cellStyle name="20 % - Accent3 4 3 2 2 4" xfId="22960"/>
    <cellStyle name="20 % - Accent3 4 3 2 2 5" xfId="33517"/>
    <cellStyle name="20 % - Accent3 4 3 2 2 6" xfId="44072"/>
    <cellStyle name="20 % - Accent3 4 3 2 2 7" xfId="54636"/>
    <cellStyle name="20 % - Accent3 4 3 2 3" xfId="10093"/>
    <cellStyle name="20 % - Accent3 4 3 2 3 2" xfId="25600"/>
    <cellStyle name="20 % - Accent3 4 3 2 3 3" xfId="36157"/>
    <cellStyle name="20 % - Accent3 4 3 2 3 4" xfId="46712"/>
    <cellStyle name="20 % - Accent3 4 3 2 3 5" xfId="57276"/>
    <cellStyle name="20 % - Accent3 4 3 2 4" xfId="4811"/>
    <cellStyle name="20 % - Accent3 4 3 2 5" xfId="15389"/>
    <cellStyle name="20 % - Accent3 4 3 2 6" xfId="20320"/>
    <cellStyle name="20 % - Accent3 4 3 2 7" xfId="30877"/>
    <cellStyle name="20 % - Accent3 4 3 2 8" xfId="41432"/>
    <cellStyle name="20 % - Accent3 4 3 2 9" xfId="51996"/>
    <cellStyle name="20 % - Accent3 4 3 3" xfId="6221"/>
    <cellStyle name="20 % - Accent3 4 3 3 2" xfId="11502"/>
    <cellStyle name="20 % - Accent3 4 3 3 2 2" xfId="27008"/>
    <cellStyle name="20 % - Accent3 4 3 3 2 3" xfId="37565"/>
    <cellStyle name="20 % - Accent3 4 3 3 2 4" xfId="48120"/>
    <cellStyle name="20 % - Accent3 4 3 3 2 5" xfId="58684"/>
    <cellStyle name="20 % - Accent3 4 3 3 3" xfId="16621"/>
    <cellStyle name="20 % - Accent3 4 3 3 4" xfId="21728"/>
    <cellStyle name="20 % - Accent3 4 3 3 5" xfId="32285"/>
    <cellStyle name="20 % - Accent3 4 3 3 6" xfId="42840"/>
    <cellStyle name="20 % - Accent3 4 3 3 7" xfId="53404"/>
    <cellStyle name="20 % - Accent3 4 3 4" xfId="8861"/>
    <cellStyle name="20 % - Accent3 4 3 4 2" xfId="24368"/>
    <cellStyle name="20 % - Accent3 4 3 4 3" xfId="34925"/>
    <cellStyle name="20 % - Accent3 4 3 4 4" xfId="45480"/>
    <cellStyle name="20 % - Accent3 4 3 4 5" xfId="56044"/>
    <cellStyle name="20 % - Accent3 4 3 5" xfId="3579"/>
    <cellStyle name="20 % - Accent3 4 3 6" xfId="14157"/>
    <cellStyle name="20 % - Accent3 4 3 7" xfId="19088"/>
    <cellStyle name="20 % - Accent3 4 3 8" xfId="29645"/>
    <cellStyle name="20 % - Accent3 4 3 9" xfId="40200"/>
    <cellStyle name="20 % - Accent3 4 4" xfId="1463"/>
    <cellStyle name="20 % - Accent3 4 4 2" xfId="6749"/>
    <cellStyle name="20 % - Accent3 4 4 2 2" xfId="12030"/>
    <cellStyle name="20 % - Accent3 4 4 2 2 2" xfId="27536"/>
    <cellStyle name="20 % - Accent3 4 4 2 2 3" xfId="38093"/>
    <cellStyle name="20 % - Accent3 4 4 2 2 4" xfId="48648"/>
    <cellStyle name="20 % - Accent3 4 4 2 2 5" xfId="59212"/>
    <cellStyle name="20 % - Accent3 4 4 2 3" xfId="17149"/>
    <cellStyle name="20 % - Accent3 4 4 2 4" xfId="22256"/>
    <cellStyle name="20 % - Accent3 4 4 2 5" xfId="32813"/>
    <cellStyle name="20 % - Accent3 4 4 2 6" xfId="43368"/>
    <cellStyle name="20 % - Accent3 4 4 2 7" xfId="53932"/>
    <cellStyle name="20 % - Accent3 4 4 3" xfId="9389"/>
    <cellStyle name="20 % - Accent3 4 4 3 2" xfId="24896"/>
    <cellStyle name="20 % - Accent3 4 4 3 3" xfId="35453"/>
    <cellStyle name="20 % - Accent3 4 4 3 4" xfId="46008"/>
    <cellStyle name="20 % - Accent3 4 4 3 5" xfId="56572"/>
    <cellStyle name="20 % - Accent3 4 4 4" xfId="4107"/>
    <cellStyle name="20 % - Accent3 4 4 5" xfId="14685"/>
    <cellStyle name="20 % - Accent3 4 4 6" xfId="19616"/>
    <cellStyle name="20 % - Accent3 4 4 7" xfId="30173"/>
    <cellStyle name="20 % - Accent3 4 4 8" xfId="40728"/>
    <cellStyle name="20 % - Accent3 4 4 9" xfId="51292"/>
    <cellStyle name="20 % - Accent3 4 5" xfId="5516"/>
    <cellStyle name="20 % - Accent3 4 5 2" xfId="10798"/>
    <cellStyle name="20 % - Accent3 4 5 2 2" xfId="26304"/>
    <cellStyle name="20 % - Accent3 4 5 2 3" xfId="36861"/>
    <cellStyle name="20 % - Accent3 4 5 2 4" xfId="47416"/>
    <cellStyle name="20 % - Accent3 4 5 2 5" xfId="57980"/>
    <cellStyle name="20 % - Accent3 4 5 3" xfId="15917"/>
    <cellStyle name="20 % - Accent3 4 5 4" xfId="21024"/>
    <cellStyle name="20 % - Accent3 4 5 5" xfId="31581"/>
    <cellStyle name="20 % - Accent3 4 5 6" xfId="42136"/>
    <cellStyle name="20 % - Accent3 4 5 7" xfId="52700"/>
    <cellStyle name="20 % - Accent3 4 6" xfId="8157"/>
    <cellStyle name="20 % - Accent3 4 6 2" xfId="23664"/>
    <cellStyle name="20 % - Accent3 4 6 3" xfId="34221"/>
    <cellStyle name="20 % - Accent3 4 6 4" xfId="44776"/>
    <cellStyle name="20 % - Accent3 4 6 5" xfId="55340"/>
    <cellStyle name="20 % - Accent3 4 7" xfId="2880"/>
    <cellStyle name="20 % - Accent3 4 8" xfId="13453"/>
    <cellStyle name="20 % - Accent3 4 9" xfId="18385"/>
    <cellStyle name="20 % - Accent3 5" xfId="403"/>
    <cellStyle name="20 % - Accent3 5 10" xfId="39673"/>
    <cellStyle name="20 % - Accent3 5 11" xfId="50233"/>
    <cellStyle name="20 % - Accent3 5 2" xfId="1108"/>
    <cellStyle name="20 % - Accent3 5 2 10" xfId="50937"/>
    <cellStyle name="20 % - Accent3 5 2 2" xfId="2340"/>
    <cellStyle name="20 % - Accent3 5 2 2 2" xfId="7626"/>
    <cellStyle name="20 % - Accent3 5 2 2 2 2" xfId="12907"/>
    <cellStyle name="20 % - Accent3 5 2 2 2 2 2" xfId="28413"/>
    <cellStyle name="20 % - Accent3 5 2 2 2 2 3" xfId="38970"/>
    <cellStyle name="20 % - Accent3 5 2 2 2 2 4" xfId="49525"/>
    <cellStyle name="20 % - Accent3 5 2 2 2 2 5" xfId="60089"/>
    <cellStyle name="20 % - Accent3 5 2 2 2 3" xfId="18026"/>
    <cellStyle name="20 % - Accent3 5 2 2 2 4" xfId="23133"/>
    <cellStyle name="20 % - Accent3 5 2 2 2 5" xfId="33690"/>
    <cellStyle name="20 % - Accent3 5 2 2 2 6" xfId="44245"/>
    <cellStyle name="20 % - Accent3 5 2 2 2 7" xfId="54809"/>
    <cellStyle name="20 % - Accent3 5 2 2 3" xfId="10266"/>
    <cellStyle name="20 % - Accent3 5 2 2 3 2" xfId="25773"/>
    <cellStyle name="20 % - Accent3 5 2 2 3 3" xfId="36330"/>
    <cellStyle name="20 % - Accent3 5 2 2 3 4" xfId="46885"/>
    <cellStyle name="20 % - Accent3 5 2 2 3 5" xfId="57449"/>
    <cellStyle name="20 % - Accent3 5 2 2 4" xfId="4984"/>
    <cellStyle name="20 % - Accent3 5 2 2 5" xfId="15562"/>
    <cellStyle name="20 % - Accent3 5 2 2 6" xfId="20493"/>
    <cellStyle name="20 % - Accent3 5 2 2 7" xfId="31050"/>
    <cellStyle name="20 % - Accent3 5 2 2 8" xfId="41605"/>
    <cellStyle name="20 % - Accent3 5 2 2 9" xfId="52169"/>
    <cellStyle name="20 % - Accent3 5 2 3" xfId="6394"/>
    <cellStyle name="20 % - Accent3 5 2 3 2" xfId="11675"/>
    <cellStyle name="20 % - Accent3 5 2 3 2 2" xfId="27181"/>
    <cellStyle name="20 % - Accent3 5 2 3 2 3" xfId="37738"/>
    <cellStyle name="20 % - Accent3 5 2 3 2 4" xfId="48293"/>
    <cellStyle name="20 % - Accent3 5 2 3 2 5" xfId="58857"/>
    <cellStyle name="20 % - Accent3 5 2 3 3" xfId="16794"/>
    <cellStyle name="20 % - Accent3 5 2 3 4" xfId="21901"/>
    <cellStyle name="20 % - Accent3 5 2 3 5" xfId="32458"/>
    <cellStyle name="20 % - Accent3 5 2 3 6" xfId="43013"/>
    <cellStyle name="20 % - Accent3 5 2 3 7" xfId="53577"/>
    <cellStyle name="20 % - Accent3 5 2 4" xfId="9034"/>
    <cellStyle name="20 % - Accent3 5 2 4 2" xfId="24541"/>
    <cellStyle name="20 % - Accent3 5 2 4 3" xfId="35098"/>
    <cellStyle name="20 % - Accent3 5 2 4 4" xfId="45653"/>
    <cellStyle name="20 % - Accent3 5 2 4 5" xfId="56217"/>
    <cellStyle name="20 % - Accent3 5 2 5" xfId="3752"/>
    <cellStyle name="20 % - Accent3 5 2 6" xfId="14330"/>
    <cellStyle name="20 % - Accent3 5 2 7" xfId="19261"/>
    <cellStyle name="20 % - Accent3 5 2 8" xfId="29818"/>
    <cellStyle name="20 % - Accent3 5 2 9" xfId="40373"/>
    <cellStyle name="20 % - Accent3 5 3" xfId="1636"/>
    <cellStyle name="20 % - Accent3 5 3 2" xfId="6922"/>
    <cellStyle name="20 % - Accent3 5 3 2 2" xfId="12203"/>
    <cellStyle name="20 % - Accent3 5 3 2 2 2" xfId="27709"/>
    <cellStyle name="20 % - Accent3 5 3 2 2 3" xfId="38266"/>
    <cellStyle name="20 % - Accent3 5 3 2 2 4" xfId="48821"/>
    <cellStyle name="20 % - Accent3 5 3 2 2 5" xfId="59385"/>
    <cellStyle name="20 % - Accent3 5 3 2 3" xfId="17322"/>
    <cellStyle name="20 % - Accent3 5 3 2 4" xfId="22429"/>
    <cellStyle name="20 % - Accent3 5 3 2 5" xfId="32986"/>
    <cellStyle name="20 % - Accent3 5 3 2 6" xfId="43541"/>
    <cellStyle name="20 % - Accent3 5 3 2 7" xfId="54105"/>
    <cellStyle name="20 % - Accent3 5 3 3" xfId="9562"/>
    <cellStyle name="20 % - Accent3 5 3 3 2" xfId="25069"/>
    <cellStyle name="20 % - Accent3 5 3 3 3" xfId="35626"/>
    <cellStyle name="20 % - Accent3 5 3 3 4" xfId="46181"/>
    <cellStyle name="20 % - Accent3 5 3 3 5" xfId="56745"/>
    <cellStyle name="20 % - Accent3 5 3 4" xfId="4280"/>
    <cellStyle name="20 % - Accent3 5 3 5" xfId="14858"/>
    <cellStyle name="20 % - Accent3 5 3 6" xfId="19789"/>
    <cellStyle name="20 % - Accent3 5 3 7" xfId="30346"/>
    <cellStyle name="20 % - Accent3 5 3 8" xfId="40901"/>
    <cellStyle name="20 % - Accent3 5 3 9" xfId="51465"/>
    <cellStyle name="20 % - Accent3 5 4" xfId="5689"/>
    <cellStyle name="20 % - Accent3 5 4 2" xfId="10971"/>
    <cellStyle name="20 % - Accent3 5 4 2 2" xfId="26477"/>
    <cellStyle name="20 % - Accent3 5 4 2 3" xfId="37034"/>
    <cellStyle name="20 % - Accent3 5 4 2 4" xfId="47589"/>
    <cellStyle name="20 % - Accent3 5 4 2 5" xfId="58153"/>
    <cellStyle name="20 % - Accent3 5 4 3" xfId="16090"/>
    <cellStyle name="20 % - Accent3 5 4 4" xfId="21197"/>
    <cellStyle name="20 % - Accent3 5 4 5" xfId="31754"/>
    <cellStyle name="20 % - Accent3 5 4 6" xfId="42309"/>
    <cellStyle name="20 % - Accent3 5 4 7" xfId="52873"/>
    <cellStyle name="20 % - Accent3 5 5" xfId="8330"/>
    <cellStyle name="20 % - Accent3 5 5 2" xfId="23837"/>
    <cellStyle name="20 % - Accent3 5 5 3" xfId="34394"/>
    <cellStyle name="20 % - Accent3 5 5 4" xfId="44949"/>
    <cellStyle name="20 % - Accent3 5 5 5" xfId="55513"/>
    <cellStyle name="20 % - Accent3 5 6" xfId="3052"/>
    <cellStyle name="20 % - Accent3 5 7" xfId="13626"/>
    <cellStyle name="20 % - Accent3 5 8" xfId="18557"/>
    <cellStyle name="20 % - Accent3 5 9" xfId="29118"/>
    <cellStyle name="20 % - Accent3 6" xfId="756"/>
    <cellStyle name="20 % - Accent3 6 10" xfId="50585"/>
    <cellStyle name="20 % - Accent3 6 2" xfId="1988"/>
    <cellStyle name="20 % - Accent3 6 2 2" xfId="7274"/>
    <cellStyle name="20 % - Accent3 6 2 2 2" xfId="12555"/>
    <cellStyle name="20 % - Accent3 6 2 2 2 2" xfId="28061"/>
    <cellStyle name="20 % - Accent3 6 2 2 2 3" xfId="38618"/>
    <cellStyle name="20 % - Accent3 6 2 2 2 4" xfId="49173"/>
    <cellStyle name="20 % - Accent3 6 2 2 2 5" xfId="59737"/>
    <cellStyle name="20 % - Accent3 6 2 2 3" xfId="17674"/>
    <cellStyle name="20 % - Accent3 6 2 2 4" xfId="22781"/>
    <cellStyle name="20 % - Accent3 6 2 2 5" xfId="33338"/>
    <cellStyle name="20 % - Accent3 6 2 2 6" xfId="43893"/>
    <cellStyle name="20 % - Accent3 6 2 2 7" xfId="54457"/>
    <cellStyle name="20 % - Accent3 6 2 3" xfId="9914"/>
    <cellStyle name="20 % - Accent3 6 2 3 2" xfId="25421"/>
    <cellStyle name="20 % - Accent3 6 2 3 3" xfId="35978"/>
    <cellStyle name="20 % - Accent3 6 2 3 4" xfId="46533"/>
    <cellStyle name="20 % - Accent3 6 2 3 5" xfId="57097"/>
    <cellStyle name="20 % - Accent3 6 2 4" xfId="4632"/>
    <cellStyle name="20 % - Accent3 6 2 5" xfId="15210"/>
    <cellStyle name="20 % - Accent3 6 2 6" xfId="20141"/>
    <cellStyle name="20 % - Accent3 6 2 7" xfId="30698"/>
    <cellStyle name="20 % - Accent3 6 2 8" xfId="41253"/>
    <cellStyle name="20 % - Accent3 6 2 9" xfId="51817"/>
    <cellStyle name="20 % - Accent3 6 3" xfId="6042"/>
    <cellStyle name="20 % - Accent3 6 3 2" xfId="11323"/>
    <cellStyle name="20 % - Accent3 6 3 2 2" xfId="26829"/>
    <cellStyle name="20 % - Accent3 6 3 2 3" xfId="37386"/>
    <cellStyle name="20 % - Accent3 6 3 2 4" xfId="47941"/>
    <cellStyle name="20 % - Accent3 6 3 2 5" xfId="58505"/>
    <cellStyle name="20 % - Accent3 6 3 3" xfId="16442"/>
    <cellStyle name="20 % - Accent3 6 3 4" xfId="21549"/>
    <cellStyle name="20 % - Accent3 6 3 5" xfId="32106"/>
    <cellStyle name="20 % - Accent3 6 3 6" xfId="42661"/>
    <cellStyle name="20 % - Accent3 6 3 7" xfId="53225"/>
    <cellStyle name="20 % - Accent3 6 4" xfId="8682"/>
    <cellStyle name="20 % - Accent3 6 4 2" xfId="24189"/>
    <cellStyle name="20 % - Accent3 6 4 3" xfId="34746"/>
    <cellStyle name="20 % - Accent3 6 4 4" xfId="45301"/>
    <cellStyle name="20 % - Accent3 6 4 5" xfId="55865"/>
    <cellStyle name="20 % - Accent3 6 5" xfId="3400"/>
    <cellStyle name="20 % - Accent3 6 6" xfId="13978"/>
    <cellStyle name="20 % - Accent3 6 7" xfId="18909"/>
    <cellStyle name="20 % - Accent3 6 8" xfId="29466"/>
    <cellStyle name="20 % - Accent3 6 9" xfId="40021"/>
    <cellStyle name="20 % - Accent3 7" xfId="1287"/>
    <cellStyle name="20 % - Accent3 7 2" xfId="6573"/>
    <cellStyle name="20 % - Accent3 7 2 2" xfId="11854"/>
    <cellStyle name="20 % - Accent3 7 2 2 2" xfId="27360"/>
    <cellStyle name="20 % - Accent3 7 2 2 3" xfId="37917"/>
    <cellStyle name="20 % - Accent3 7 2 2 4" xfId="48472"/>
    <cellStyle name="20 % - Accent3 7 2 2 5" xfId="59036"/>
    <cellStyle name="20 % - Accent3 7 2 3" xfId="16973"/>
    <cellStyle name="20 % - Accent3 7 2 4" xfId="22080"/>
    <cellStyle name="20 % - Accent3 7 2 5" xfId="32637"/>
    <cellStyle name="20 % - Accent3 7 2 6" xfId="43192"/>
    <cellStyle name="20 % - Accent3 7 2 7" xfId="53756"/>
    <cellStyle name="20 % - Accent3 7 3" xfId="9213"/>
    <cellStyle name="20 % - Accent3 7 3 2" xfId="24720"/>
    <cellStyle name="20 % - Accent3 7 3 3" xfId="35277"/>
    <cellStyle name="20 % - Accent3 7 3 4" xfId="45832"/>
    <cellStyle name="20 % - Accent3 7 3 5" xfId="56396"/>
    <cellStyle name="20 % - Accent3 7 4" xfId="3931"/>
    <cellStyle name="20 % - Accent3 7 5" xfId="14509"/>
    <cellStyle name="20 % - Accent3 7 6" xfId="19440"/>
    <cellStyle name="20 % - Accent3 7 7" xfId="29997"/>
    <cellStyle name="20 % - Accent3 7 8" xfId="40552"/>
    <cellStyle name="20 % - Accent3 7 9" xfId="51116"/>
    <cellStyle name="20 % - Accent3 8" xfId="2516"/>
    <cellStyle name="20 % - Accent3 8 2" xfId="7802"/>
    <cellStyle name="20 % - Accent3 8 2 2" xfId="13083"/>
    <cellStyle name="20 % - Accent3 8 2 2 2" xfId="28589"/>
    <cellStyle name="20 % - Accent3 8 2 2 3" xfId="39146"/>
    <cellStyle name="20 % - Accent3 8 2 2 4" xfId="49701"/>
    <cellStyle name="20 % - Accent3 8 2 2 5" xfId="60265"/>
    <cellStyle name="20 % - Accent3 8 2 3" xfId="23309"/>
    <cellStyle name="20 % - Accent3 8 2 4" xfId="33866"/>
    <cellStyle name="20 % - Accent3 8 2 5" xfId="44421"/>
    <cellStyle name="20 % - Accent3 8 2 6" xfId="54985"/>
    <cellStyle name="20 % - Accent3 8 3" xfId="10442"/>
    <cellStyle name="20 % - Accent3 8 3 2" xfId="25949"/>
    <cellStyle name="20 % - Accent3 8 3 3" xfId="36506"/>
    <cellStyle name="20 % - Accent3 8 3 4" xfId="47061"/>
    <cellStyle name="20 % - Accent3 8 3 5" xfId="57625"/>
    <cellStyle name="20 % - Accent3 8 4" xfId="5160"/>
    <cellStyle name="20 % - Accent3 8 5" xfId="15741"/>
    <cellStyle name="20 % - Accent3 8 6" xfId="20669"/>
    <cellStyle name="20 % - Accent3 8 7" xfId="31226"/>
    <cellStyle name="20 % - Accent3 8 8" xfId="41781"/>
    <cellStyle name="20 % - Accent3 8 9" xfId="52345"/>
    <cellStyle name="20 % - Accent3 9" xfId="5336"/>
    <cellStyle name="20 % - Accent3 9 2" xfId="10618"/>
    <cellStyle name="20 % - Accent3 9 2 2" xfId="26125"/>
    <cellStyle name="20 % - Accent3 9 2 3" xfId="36682"/>
    <cellStyle name="20 % - Accent3 9 2 4" xfId="47237"/>
    <cellStyle name="20 % - Accent3 9 2 5" xfId="57801"/>
    <cellStyle name="20 % - Accent3 9 3" xfId="20845"/>
    <cellStyle name="20 % - Accent3 9 4" xfId="31402"/>
    <cellStyle name="20 % - Accent3 9 5" xfId="41957"/>
    <cellStyle name="20 % - Accent3 9 6" xfId="52521"/>
    <cellStyle name="20 % - Accent4 10" xfId="7980"/>
    <cellStyle name="20 % - Accent4 10 2" xfId="23487"/>
    <cellStyle name="20 % - Accent4 10 3" xfId="34044"/>
    <cellStyle name="20 % - Accent4 10 4" xfId="44599"/>
    <cellStyle name="20 % - Accent4 10 5" xfId="55163"/>
    <cellStyle name="20 % - Accent4 11" xfId="2696"/>
    <cellStyle name="20 % - Accent4 12" xfId="13279"/>
    <cellStyle name="20 % - Accent4 13" xfId="18204"/>
    <cellStyle name="20 % - Accent4 14" xfId="28773"/>
    <cellStyle name="20 % - Accent4 15" xfId="39328"/>
    <cellStyle name="20 % - Accent4 16" xfId="49881"/>
    <cellStyle name="20 % - Accent4 2" xfId="43"/>
    <cellStyle name="20 % - Accent4 2 10" xfId="2720"/>
    <cellStyle name="20 % - Accent4 2 11" xfId="13344"/>
    <cellStyle name="20 % - Accent4 2 12" xfId="18273"/>
    <cellStyle name="20 % - Accent4 2 13" xfId="28794"/>
    <cellStyle name="20 % - Accent4 2 14" xfId="39349"/>
    <cellStyle name="20 % - Accent4 2 15" xfId="49950"/>
    <cellStyle name="20 % - Accent4 2 2" xfId="204"/>
    <cellStyle name="20 % - Accent4 2 2 10" xfId="13431"/>
    <cellStyle name="20 % - Accent4 2 2 11" xfId="18361"/>
    <cellStyle name="20 % - Accent4 2 2 12" xfId="28923"/>
    <cellStyle name="20 % - Accent4 2 2 13" xfId="39478"/>
    <cellStyle name="20 % - Accent4 2 2 14" xfId="50038"/>
    <cellStyle name="20 % - Accent4 2 2 2" xfId="384"/>
    <cellStyle name="20 % - Accent4 2 2 2 10" xfId="29099"/>
    <cellStyle name="20 % - Accent4 2 2 2 11" xfId="39654"/>
    <cellStyle name="20 % - Accent4 2 2 2 12" xfId="50214"/>
    <cellStyle name="20 % - Accent4 2 2 2 2" xfId="737"/>
    <cellStyle name="20 % - Accent4 2 2 2 2 10" xfId="50566"/>
    <cellStyle name="20 % - Accent4 2 2 2 2 2" xfId="1969"/>
    <cellStyle name="20 % - Accent4 2 2 2 2 2 2" xfId="7255"/>
    <cellStyle name="20 % - Accent4 2 2 2 2 2 2 2" xfId="12536"/>
    <cellStyle name="20 % - Accent4 2 2 2 2 2 2 2 2" xfId="28042"/>
    <cellStyle name="20 % - Accent4 2 2 2 2 2 2 2 3" xfId="38599"/>
    <cellStyle name="20 % - Accent4 2 2 2 2 2 2 2 4" xfId="49154"/>
    <cellStyle name="20 % - Accent4 2 2 2 2 2 2 2 5" xfId="59718"/>
    <cellStyle name="20 % - Accent4 2 2 2 2 2 2 3" xfId="17655"/>
    <cellStyle name="20 % - Accent4 2 2 2 2 2 2 4" xfId="22762"/>
    <cellStyle name="20 % - Accent4 2 2 2 2 2 2 5" xfId="33319"/>
    <cellStyle name="20 % - Accent4 2 2 2 2 2 2 6" xfId="43874"/>
    <cellStyle name="20 % - Accent4 2 2 2 2 2 2 7" xfId="54438"/>
    <cellStyle name="20 % - Accent4 2 2 2 2 2 3" xfId="9895"/>
    <cellStyle name="20 % - Accent4 2 2 2 2 2 3 2" xfId="25402"/>
    <cellStyle name="20 % - Accent4 2 2 2 2 2 3 3" xfId="35959"/>
    <cellStyle name="20 % - Accent4 2 2 2 2 2 3 4" xfId="46514"/>
    <cellStyle name="20 % - Accent4 2 2 2 2 2 3 5" xfId="57078"/>
    <cellStyle name="20 % - Accent4 2 2 2 2 2 4" xfId="4613"/>
    <cellStyle name="20 % - Accent4 2 2 2 2 2 5" xfId="15191"/>
    <cellStyle name="20 % - Accent4 2 2 2 2 2 6" xfId="20122"/>
    <cellStyle name="20 % - Accent4 2 2 2 2 2 7" xfId="30679"/>
    <cellStyle name="20 % - Accent4 2 2 2 2 2 8" xfId="41234"/>
    <cellStyle name="20 % - Accent4 2 2 2 2 2 9" xfId="51798"/>
    <cellStyle name="20 % - Accent4 2 2 2 2 3" xfId="6023"/>
    <cellStyle name="20 % - Accent4 2 2 2 2 3 2" xfId="11304"/>
    <cellStyle name="20 % - Accent4 2 2 2 2 3 2 2" xfId="26810"/>
    <cellStyle name="20 % - Accent4 2 2 2 2 3 2 3" xfId="37367"/>
    <cellStyle name="20 % - Accent4 2 2 2 2 3 2 4" xfId="47922"/>
    <cellStyle name="20 % - Accent4 2 2 2 2 3 2 5" xfId="58486"/>
    <cellStyle name="20 % - Accent4 2 2 2 2 3 3" xfId="16423"/>
    <cellStyle name="20 % - Accent4 2 2 2 2 3 4" xfId="21530"/>
    <cellStyle name="20 % - Accent4 2 2 2 2 3 5" xfId="32087"/>
    <cellStyle name="20 % - Accent4 2 2 2 2 3 6" xfId="42642"/>
    <cellStyle name="20 % - Accent4 2 2 2 2 3 7" xfId="53206"/>
    <cellStyle name="20 % - Accent4 2 2 2 2 4" xfId="8663"/>
    <cellStyle name="20 % - Accent4 2 2 2 2 4 2" xfId="24170"/>
    <cellStyle name="20 % - Accent4 2 2 2 2 4 3" xfId="34727"/>
    <cellStyle name="20 % - Accent4 2 2 2 2 4 4" xfId="45282"/>
    <cellStyle name="20 % - Accent4 2 2 2 2 4 5" xfId="55846"/>
    <cellStyle name="20 % - Accent4 2 2 2 2 5" xfId="3381"/>
    <cellStyle name="20 % - Accent4 2 2 2 2 6" xfId="13959"/>
    <cellStyle name="20 % - Accent4 2 2 2 2 7" xfId="18890"/>
    <cellStyle name="20 % - Accent4 2 2 2 2 8" xfId="29447"/>
    <cellStyle name="20 % - Accent4 2 2 2 2 9" xfId="40002"/>
    <cellStyle name="20 % - Accent4 2 2 2 3" xfId="1089"/>
    <cellStyle name="20 % - Accent4 2 2 2 3 10" xfId="50918"/>
    <cellStyle name="20 % - Accent4 2 2 2 3 2" xfId="2321"/>
    <cellStyle name="20 % - Accent4 2 2 2 3 2 2" xfId="7607"/>
    <cellStyle name="20 % - Accent4 2 2 2 3 2 2 2" xfId="12888"/>
    <cellStyle name="20 % - Accent4 2 2 2 3 2 2 2 2" xfId="28394"/>
    <cellStyle name="20 % - Accent4 2 2 2 3 2 2 2 3" xfId="38951"/>
    <cellStyle name="20 % - Accent4 2 2 2 3 2 2 2 4" xfId="49506"/>
    <cellStyle name="20 % - Accent4 2 2 2 3 2 2 2 5" xfId="60070"/>
    <cellStyle name="20 % - Accent4 2 2 2 3 2 2 3" xfId="18007"/>
    <cellStyle name="20 % - Accent4 2 2 2 3 2 2 4" xfId="23114"/>
    <cellStyle name="20 % - Accent4 2 2 2 3 2 2 5" xfId="33671"/>
    <cellStyle name="20 % - Accent4 2 2 2 3 2 2 6" xfId="44226"/>
    <cellStyle name="20 % - Accent4 2 2 2 3 2 2 7" xfId="54790"/>
    <cellStyle name="20 % - Accent4 2 2 2 3 2 3" xfId="10247"/>
    <cellStyle name="20 % - Accent4 2 2 2 3 2 3 2" xfId="25754"/>
    <cellStyle name="20 % - Accent4 2 2 2 3 2 3 3" xfId="36311"/>
    <cellStyle name="20 % - Accent4 2 2 2 3 2 3 4" xfId="46866"/>
    <cellStyle name="20 % - Accent4 2 2 2 3 2 3 5" xfId="57430"/>
    <cellStyle name="20 % - Accent4 2 2 2 3 2 4" xfId="4965"/>
    <cellStyle name="20 % - Accent4 2 2 2 3 2 5" xfId="15543"/>
    <cellStyle name="20 % - Accent4 2 2 2 3 2 6" xfId="20474"/>
    <cellStyle name="20 % - Accent4 2 2 2 3 2 7" xfId="31031"/>
    <cellStyle name="20 % - Accent4 2 2 2 3 2 8" xfId="41586"/>
    <cellStyle name="20 % - Accent4 2 2 2 3 2 9" xfId="52150"/>
    <cellStyle name="20 % - Accent4 2 2 2 3 3" xfId="6375"/>
    <cellStyle name="20 % - Accent4 2 2 2 3 3 2" xfId="11656"/>
    <cellStyle name="20 % - Accent4 2 2 2 3 3 2 2" xfId="27162"/>
    <cellStyle name="20 % - Accent4 2 2 2 3 3 2 3" xfId="37719"/>
    <cellStyle name="20 % - Accent4 2 2 2 3 3 2 4" xfId="48274"/>
    <cellStyle name="20 % - Accent4 2 2 2 3 3 2 5" xfId="58838"/>
    <cellStyle name="20 % - Accent4 2 2 2 3 3 3" xfId="16775"/>
    <cellStyle name="20 % - Accent4 2 2 2 3 3 4" xfId="21882"/>
    <cellStyle name="20 % - Accent4 2 2 2 3 3 5" xfId="32439"/>
    <cellStyle name="20 % - Accent4 2 2 2 3 3 6" xfId="42994"/>
    <cellStyle name="20 % - Accent4 2 2 2 3 3 7" xfId="53558"/>
    <cellStyle name="20 % - Accent4 2 2 2 3 4" xfId="9015"/>
    <cellStyle name="20 % - Accent4 2 2 2 3 4 2" xfId="24522"/>
    <cellStyle name="20 % - Accent4 2 2 2 3 4 3" xfId="35079"/>
    <cellStyle name="20 % - Accent4 2 2 2 3 4 4" xfId="45634"/>
    <cellStyle name="20 % - Accent4 2 2 2 3 4 5" xfId="56198"/>
    <cellStyle name="20 % - Accent4 2 2 2 3 5" xfId="3733"/>
    <cellStyle name="20 % - Accent4 2 2 2 3 6" xfId="14311"/>
    <cellStyle name="20 % - Accent4 2 2 2 3 7" xfId="19242"/>
    <cellStyle name="20 % - Accent4 2 2 2 3 8" xfId="29799"/>
    <cellStyle name="20 % - Accent4 2 2 2 3 9" xfId="40354"/>
    <cellStyle name="20 % - Accent4 2 2 2 4" xfId="1617"/>
    <cellStyle name="20 % - Accent4 2 2 2 4 2" xfId="6903"/>
    <cellStyle name="20 % - Accent4 2 2 2 4 2 2" xfId="12184"/>
    <cellStyle name="20 % - Accent4 2 2 2 4 2 2 2" xfId="27690"/>
    <cellStyle name="20 % - Accent4 2 2 2 4 2 2 3" xfId="38247"/>
    <cellStyle name="20 % - Accent4 2 2 2 4 2 2 4" xfId="48802"/>
    <cellStyle name="20 % - Accent4 2 2 2 4 2 2 5" xfId="59366"/>
    <cellStyle name="20 % - Accent4 2 2 2 4 2 3" xfId="17303"/>
    <cellStyle name="20 % - Accent4 2 2 2 4 2 4" xfId="22410"/>
    <cellStyle name="20 % - Accent4 2 2 2 4 2 5" xfId="32967"/>
    <cellStyle name="20 % - Accent4 2 2 2 4 2 6" xfId="43522"/>
    <cellStyle name="20 % - Accent4 2 2 2 4 2 7" xfId="54086"/>
    <cellStyle name="20 % - Accent4 2 2 2 4 3" xfId="9543"/>
    <cellStyle name="20 % - Accent4 2 2 2 4 3 2" xfId="25050"/>
    <cellStyle name="20 % - Accent4 2 2 2 4 3 3" xfId="35607"/>
    <cellStyle name="20 % - Accent4 2 2 2 4 3 4" xfId="46162"/>
    <cellStyle name="20 % - Accent4 2 2 2 4 3 5" xfId="56726"/>
    <cellStyle name="20 % - Accent4 2 2 2 4 4" xfId="4261"/>
    <cellStyle name="20 % - Accent4 2 2 2 4 5" xfId="14839"/>
    <cellStyle name="20 % - Accent4 2 2 2 4 6" xfId="19770"/>
    <cellStyle name="20 % - Accent4 2 2 2 4 7" xfId="30327"/>
    <cellStyle name="20 % - Accent4 2 2 2 4 8" xfId="40882"/>
    <cellStyle name="20 % - Accent4 2 2 2 4 9" xfId="51446"/>
    <cellStyle name="20 % - Accent4 2 2 2 5" xfId="5670"/>
    <cellStyle name="20 % - Accent4 2 2 2 5 2" xfId="10952"/>
    <cellStyle name="20 % - Accent4 2 2 2 5 2 2" xfId="26458"/>
    <cellStyle name="20 % - Accent4 2 2 2 5 2 3" xfId="37015"/>
    <cellStyle name="20 % - Accent4 2 2 2 5 2 4" xfId="47570"/>
    <cellStyle name="20 % - Accent4 2 2 2 5 2 5" xfId="58134"/>
    <cellStyle name="20 % - Accent4 2 2 2 5 3" xfId="16071"/>
    <cellStyle name="20 % - Accent4 2 2 2 5 4" xfId="21178"/>
    <cellStyle name="20 % - Accent4 2 2 2 5 5" xfId="31735"/>
    <cellStyle name="20 % - Accent4 2 2 2 5 6" xfId="42290"/>
    <cellStyle name="20 % - Accent4 2 2 2 5 7" xfId="52854"/>
    <cellStyle name="20 % - Accent4 2 2 2 6" xfId="8311"/>
    <cellStyle name="20 % - Accent4 2 2 2 6 2" xfId="23818"/>
    <cellStyle name="20 % - Accent4 2 2 2 6 3" xfId="34375"/>
    <cellStyle name="20 % - Accent4 2 2 2 6 4" xfId="44930"/>
    <cellStyle name="20 % - Accent4 2 2 2 6 5" xfId="55494"/>
    <cellStyle name="20 % - Accent4 2 2 2 7" xfId="3033"/>
    <cellStyle name="20 % - Accent4 2 2 2 8" xfId="13607"/>
    <cellStyle name="20 % - Accent4 2 2 2 9" xfId="18538"/>
    <cellStyle name="20 % - Accent4 2 2 3" xfId="560"/>
    <cellStyle name="20 % - Accent4 2 2 3 10" xfId="39826"/>
    <cellStyle name="20 % - Accent4 2 2 3 11" xfId="50390"/>
    <cellStyle name="20 % - Accent4 2 2 3 2" xfId="1265"/>
    <cellStyle name="20 % - Accent4 2 2 3 2 10" xfId="51094"/>
    <cellStyle name="20 % - Accent4 2 2 3 2 2" xfId="2497"/>
    <cellStyle name="20 % - Accent4 2 2 3 2 2 2" xfId="7783"/>
    <cellStyle name="20 % - Accent4 2 2 3 2 2 2 2" xfId="13064"/>
    <cellStyle name="20 % - Accent4 2 2 3 2 2 2 2 2" xfId="28570"/>
    <cellStyle name="20 % - Accent4 2 2 3 2 2 2 2 3" xfId="39127"/>
    <cellStyle name="20 % - Accent4 2 2 3 2 2 2 2 4" xfId="49682"/>
    <cellStyle name="20 % - Accent4 2 2 3 2 2 2 2 5" xfId="60246"/>
    <cellStyle name="20 % - Accent4 2 2 3 2 2 2 3" xfId="18183"/>
    <cellStyle name="20 % - Accent4 2 2 3 2 2 2 4" xfId="23290"/>
    <cellStyle name="20 % - Accent4 2 2 3 2 2 2 5" xfId="33847"/>
    <cellStyle name="20 % - Accent4 2 2 3 2 2 2 6" xfId="44402"/>
    <cellStyle name="20 % - Accent4 2 2 3 2 2 2 7" xfId="54966"/>
    <cellStyle name="20 % - Accent4 2 2 3 2 2 3" xfId="10423"/>
    <cellStyle name="20 % - Accent4 2 2 3 2 2 3 2" xfId="25930"/>
    <cellStyle name="20 % - Accent4 2 2 3 2 2 3 3" xfId="36487"/>
    <cellStyle name="20 % - Accent4 2 2 3 2 2 3 4" xfId="47042"/>
    <cellStyle name="20 % - Accent4 2 2 3 2 2 3 5" xfId="57606"/>
    <cellStyle name="20 % - Accent4 2 2 3 2 2 4" xfId="5141"/>
    <cellStyle name="20 % - Accent4 2 2 3 2 2 5" xfId="15719"/>
    <cellStyle name="20 % - Accent4 2 2 3 2 2 6" xfId="20650"/>
    <cellStyle name="20 % - Accent4 2 2 3 2 2 7" xfId="31207"/>
    <cellStyle name="20 % - Accent4 2 2 3 2 2 8" xfId="41762"/>
    <cellStyle name="20 % - Accent4 2 2 3 2 2 9" xfId="52326"/>
    <cellStyle name="20 % - Accent4 2 2 3 2 3" xfId="6551"/>
    <cellStyle name="20 % - Accent4 2 2 3 2 3 2" xfId="11832"/>
    <cellStyle name="20 % - Accent4 2 2 3 2 3 2 2" xfId="27338"/>
    <cellStyle name="20 % - Accent4 2 2 3 2 3 2 3" xfId="37895"/>
    <cellStyle name="20 % - Accent4 2 2 3 2 3 2 4" xfId="48450"/>
    <cellStyle name="20 % - Accent4 2 2 3 2 3 2 5" xfId="59014"/>
    <cellStyle name="20 % - Accent4 2 2 3 2 3 3" xfId="16951"/>
    <cellStyle name="20 % - Accent4 2 2 3 2 3 4" xfId="22058"/>
    <cellStyle name="20 % - Accent4 2 2 3 2 3 5" xfId="32615"/>
    <cellStyle name="20 % - Accent4 2 2 3 2 3 6" xfId="43170"/>
    <cellStyle name="20 % - Accent4 2 2 3 2 3 7" xfId="53734"/>
    <cellStyle name="20 % - Accent4 2 2 3 2 4" xfId="9191"/>
    <cellStyle name="20 % - Accent4 2 2 3 2 4 2" xfId="24698"/>
    <cellStyle name="20 % - Accent4 2 2 3 2 4 3" xfId="35255"/>
    <cellStyle name="20 % - Accent4 2 2 3 2 4 4" xfId="45810"/>
    <cellStyle name="20 % - Accent4 2 2 3 2 4 5" xfId="56374"/>
    <cellStyle name="20 % - Accent4 2 2 3 2 5" xfId="3909"/>
    <cellStyle name="20 % - Accent4 2 2 3 2 6" xfId="14487"/>
    <cellStyle name="20 % - Accent4 2 2 3 2 7" xfId="19418"/>
    <cellStyle name="20 % - Accent4 2 2 3 2 8" xfId="29975"/>
    <cellStyle name="20 % - Accent4 2 2 3 2 9" xfId="40530"/>
    <cellStyle name="20 % - Accent4 2 2 3 3" xfId="1793"/>
    <cellStyle name="20 % - Accent4 2 2 3 3 2" xfId="7079"/>
    <cellStyle name="20 % - Accent4 2 2 3 3 2 2" xfId="12360"/>
    <cellStyle name="20 % - Accent4 2 2 3 3 2 2 2" xfId="27866"/>
    <cellStyle name="20 % - Accent4 2 2 3 3 2 2 3" xfId="38423"/>
    <cellStyle name="20 % - Accent4 2 2 3 3 2 2 4" xfId="48978"/>
    <cellStyle name="20 % - Accent4 2 2 3 3 2 2 5" xfId="59542"/>
    <cellStyle name="20 % - Accent4 2 2 3 3 2 3" xfId="17479"/>
    <cellStyle name="20 % - Accent4 2 2 3 3 2 4" xfId="22586"/>
    <cellStyle name="20 % - Accent4 2 2 3 3 2 5" xfId="33143"/>
    <cellStyle name="20 % - Accent4 2 2 3 3 2 6" xfId="43698"/>
    <cellStyle name="20 % - Accent4 2 2 3 3 2 7" xfId="54262"/>
    <cellStyle name="20 % - Accent4 2 2 3 3 3" xfId="9719"/>
    <cellStyle name="20 % - Accent4 2 2 3 3 3 2" xfId="25226"/>
    <cellStyle name="20 % - Accent4 2 2 3 3 3 3" xfId="35783"/>
    <cellStyle name="20 % - Accent4 2 2 3 3 3 4" xfId="46338"/>
    <cellStyle name="20 % - Accent4 2 2 3 3 3 5" xfId="56902"/>
    <cellStyle name="20 % - Accent4 2 2 3 3 4" xfId="4437"/>
    <cellStyle name="20 % - Accent4 2 2 3 3 5" xfId="15015"/>
    <cellStyle name="20 % - Accent4 2 2 3 3 6" xfId="19946"/>
    <cellStyle name="20 % - Accent4 2 2 3 3 7" xfId="30503"/>
    <cellStyle name="20 % - Accent4 2 2 3 3 8" xfId="41058"/>
    <cellStyle name="20 % - Accent4 2 2 3 3 9" xfId="51622"/>
    <cellStyle name="20 % - Accent4 2 2 3 4" xfId="5846"/>
    <cellStyle name="20 % - Accent4 2 2 3 4 2" xfId="11128"/>
    <cellStyle name="20 % - Accent4 2 2 3 4 2 2" xfId="26634"/>
    <cellStyle name="20 % - Accent4 2 2 3 4 2 3" xfId="37191"/>
    <cellStyle name="20 % - Accent4 2 2 3 4 2 4" xfId="47746"/>
    <cellStyle name="20 % - Accent4 2 2 3 4 2 5" xfId="58310"/>
    <cellStyle name="20 % - Accent4 2 2 3 4 3" xfId="16247"/>
    <cellStyle name="20 % - Accent4 2 2 3 4 4" xfId="21354"/>
    <cellStyle name="20 % - Accent4 2 2 3 4 5" xfId="31911"/>
    <cellStyle name="20 % - Accent4 2 2 3 4 6" xfId="42466"/>
    <cellStyle name="20 % - Accent4 2 2 3 4 7" xfId="53030"/>
    <cellStyle name="20 % - Accent4 2 2 3 5" xfId="8487"/>
    <cellStyle name="20 % - Accent4 2 2 3 5 2" xfId="23994"/>
    <cellStyle name="20 % - Accent4 2 2 3 5 3" xfId="34551"/>
    <cellStyle name="20 % - Accent4 2 2 3 5 4" xfId="45106"/>
    <cellStyle name="20 % - Accent4 2 2 3 5 5" xfId="55670"/>
    <cellStyle name="20 % - Accent4 2 2 3 6" xfId="3205"/>
    <cellStyle name="20 % - Accent4 2 2 3 7" xfId="13783"/>
    <cellStyle name="20 % - Accent4 2 2 3 8" xfId="18714"/>
    <cellStyle name="20 % - Accent4 2 2 3 9" xfId="29271"/>
    <cellStyle name="20 % - Accent4 2 2 4" xfId="913"/>
    <cellStyle name="20 % - Accent4 2 2 4 10" xfId="50742"/>
    <cellStyle name="20 % - Accent4 2 2 4 2" xfId="2145"/>
    <cellStyle name="20 % - Accent4 2 2 4 2 2" xfId="7431"/>
    <cellStyle name="20 % - Accent4 2 2 4 2 2 2" xfId="12712"/>
    <cellStyle name="20 % - Accent4 2 2 4 2 2 2 2" xfId="28218"/>
    <cellStyle name="20 % - Accent4 2 2 4 2 2 2 3" xfId="38775"/>
    <cellStyle name="20 % - Accent4 2 2 4 2 2 2 4" xfId="49330"/>
    <cellStyle name="20 % - Accent4 2 2 4 2 2 2 5" xfId="59894"/>
    <cellStyle name="20 % - Accent4 2 2 4 2 2 3" xfId="17831"/>
    <cellStyle name="20 % - Accent4 2 2 4 2 2 4" xfId="22938"/>
    <cellStyle name="20 % - Accent4 2 2 4 2 2 5" xfId="33495"/>
    <cellStyle name="20 % - Accent4 2 2 4 2 2 6" xfId="44050"/>
    <cellStyle name="20 % - Accent4 2 2 4 2 2 7" xfId="54614"/>
    <cellStyle name="20 % - Accent4 2 2 4 2 3" xfId="10071"/>
    <cellStyle name="20 % - Accent4 2 2 4 2 3 2" xfId="25578"/>
    <cellStyle name="20 % - Accent4 2 2 4 2 3 3" xfId="36135"/>
    <cellStyle name="20 % - Accent4 2 2 4 2 3 4" xfId="46690"/>
    <cellStyle name="20 % - Accent4 2 2 4 2 3 5" xfId="57254"/>
    <cellStyle name="20 % - Accent4 2 2 4 2 4" xfId="4789"/>
    <cellStyle name="20 % - Accent4 2 2 4 2 5" xfId="15367"/>
    <cellStyle name="20 % - Accent4 2 2 4 2 6" xfId="20298"/>
    <cellStyle name="20 % - Accent4 2 2 4 2 7" xfId="30855"/>
    <cellStyle name="20 % - Accent4 2 2 4 2 8" xfId="41410"/>
    <cellStyle name="20 % - Accent4 2 2 4 2 9" xfId="51974"/>
    <cellStyle name="20 % - Accent4 2 2 4 3" xfId="6199"/>
    <cellStyle name="20 % - Accent4 2 2 4 3 2" xfId="11480"/>
    <cellStyle name="20 % - Accent4 2 2 4 3 2 2" xfId="26986"/>
    <cellStyle name="20 % - Accent4 2 2 4 3 2 3" xfId="37543"/>
    <cellStyle name="20 % - Accent4 2 2 4 3 2 4" xfId="48098"/>
    <cellStyle name="20 % - Accent4 2 2 4 3 2 5" xfId="58662"/>
    <cellStyle name="20 % - Accent4 2 2 4 3 3" xfId="16599"/>
    <cellStyle name="20 % - Accent4 2 2 4 3 4" xfId="21706"/>
    <cellStyle name="20 % - Accent4 2 2 4 3 5" xfId="32263"/>
    <cellStyle name="20 % - Accent4 2 2 4 3 6" xfId="42818"/>
    <cellStyle name="20 % - Accent4 2 2 4 3 7" xfId="53382"/>
    <cellStyle name="20 % - Accent4 2 2 4 4" xfId="8839"/>
    <cellStyle name="20 % - Accent4 2 2 4 4 2" xfId="24346"/>
    <cellStyle name="20 % - Accent4 2 2 4 4 3" xfId="34903"/>
    <cellStyle name="20 % - Accent4 2 2 4 4 4" xfId="45458"/>
    <cellStyle name="20 % - Accent4 2 2 4 4 5" xfId="56022"/>
    <cellStyle name="20 % - Accent4 2 2 4 5" xfId="3557"/>
    <cellStyle name="20 % - Accent4 2 2 4 6" xfId="14135"/>
    <cellStyle name="20 % - Accent4 2 2 4 7" xfId="19066"/>
    <cellStyle name="20 % - Accent4 2 2 4 8" xfId="29623"/>
    <cellStyle name="20 % - Accent4 2 2 4 9" xfId="40178"/>
    <cellStyle name="20 % - Accent4 2 2 5" xfId="1441"/>
    <cellStyle name="20 % - Accent4 2 2 5 2" xfId="6727"/>
    <cellStyle name="20 % - Accent4 2 2 5 2 2" xfId="12008"/>
    <cellStyle name="20 % - Accent4 2 2 5 2 2 2" xfId="27514"/>
    <cellStyle name="20 % - Accent4 2 2 5 2 2 3" xfId="38071"/>
    <cellStyle name="20 % - Accent4 2 2 5 2 2 4" xfId="48626"/>
    <cellStyle name="20 % - Accent4 2 2 5 2 2 5" xfId="59190"/>
    <cellStyle name="20 % - Accent4 2 2 5 2 3" xfId="17127"/>
    <cellStyle name="20 % - Accent4 2 2 5 2 4" xfId="22234"/>
    <cellStyle name="20 % - Accent4 2 2 5 2 5" xfId="32791"/>
    <cellStyle name="20 % - Accent4 2 2 5 2 6" xfId="43346"/>
    <cellStyle name="20 % - Accent4 2 2 5 2 7" xfId="53910"/>
    <cellStyle name="20 % - Accent4 2 2 5 3" xfId="9367"/>
    <cellStyle name="20 % - Accent4 2 2 5 3 2" xfId="24874"/>
    <cellStyle name="20 % - Accent4 2 2 5 3 3" xfId="35431"/>
    <cellStyle name="20 % - Accent4 2 2 5 3 4" xfId="45986"/>
    <cellStyle name="20 % - Accent4 2 2 5 3 5" xfId="56550"/>
    <cellStyle name="20 % - Accent4 2 2 5 4" xfId="4085"/>
    <cellStyle name="20 % - Accent4 2 2 5 5" xfId="14663"/>
    <cellStyle name="20 % - Accent4 2 2 5 6" xfId="19594"/>
    <cellStyle name="20 % - Accent4 2 2 5 7" xfId="30151"/>
    <cellStyle name="20 % - Accent4 2 2 5 8" xfId="40706"/>
    <cellStyle name="20 % - Accent4 2 2 5 9" xfId="51270"/>
    <cellStyle name="20 % - Accent4 2 2 6" xfId="2673"/>
    <cellStyle name="20 % - Accent4 2 2 6 2" xfId="7959"/>
    <cellStyle name="20 % - Accent4 2 2 6 2 2" xfId="13240"/>
    <cellStyle name="20 % - Accent4 2 2 6 2 2 2" xfId="28746"/>
    <cellStyle name="20 % - Accent4 2 2 6 2 2 3" xfId="39303"/>
    <cellStyle name="20 % - Accent4 2 2 6 2 2 4" xfId="49858"/>
    <cellStyle name="20 % - Accent4 2 2 6 2 2 5" xfId="60422"/>
    <cellStyle name="20 % - Accent4 2 2 6 2 3" xfId="23466"/>
    <cellStyle name="20 % - Accent4 2 2 6 2 4" xfId="34023"/>
    <cellStyle name="20 % - Accent4 2 2 6 2 5" xfId="44578"/>
    <cellStyle name="20 % - Accent4 2 2 6 2 6" xfId="55142"/>
    <cellStyle name="20 % - Accent4 2 2 6 3" xfId="10599"/>
    <cellStyle name="20 % - Accent4 2 2 6 3 2" xfId="26106"/>
    <cellStyle name="20 % - Accent4 2 2 6 3 3" xfId="36663"/>
    <cellStyle name="20 % - Accent4 2 2 6 3 4" xfId="47218"/>
    <cellStyle name="20 % - Accent4 2 2 6 3 5" xfId="57782"/>
    <cellStyle name="20 % - Accent4 2 2 6 4" xfId="5317"/>
    <cellStyle name="20 % - Accent4 2 2 6 5" xfId="15895"/>
    <cellStyle name="20 % - Accent4 2 2 6 6" xfId="20826"/>
    <cellStyle name="20 % - Accent4 2 2 6 7" xfId="31383"/>
    <cellStyle name="20 % - Accent4 2 2 6 8" xfId="41938"/>
    <cellStyle name="20 % - Accent4 2 2 6 9" xfId="52502"/>
    <cellStyle name="20 % - Accent4 2 2 7" xfId="5494"/>
    <cellStyle name="20 % - Accent4 2 2 7 2" xfId="10776"/>
    <cellStyle name="20 % - Accent4 2 2 7 2 2" xfId="26282"/>
    <cellStyle name="20 % - Accent4 2 2 7 2 3" xfId="36839"/>
    <cellStyle name="20 % - Accent4 2 2 7 2 4" xfId="47394"/>
    <cellStyle name="20 % - Accent4 2 2 7 2 5" xfId="57958"/>
    <cellStyle name="20 % - Accent4 2 2 7 3" xfId="21002"/>
    <cellStyle name="20 % - Accent4 2 2 7 4" xfId="31559"/>
    <cellStyle name="20 % - Accent4 2 2 7 5" xfId="42114"/>
    <cellStyle name="20 % - Accent4 2 2 7 6" xfId="52678"/>
    <cellStyle name="20 % - Accent4 2 2 8" xfId="8135"/>
    <cellStyle name="20 % - Accent4 2 2 8 2" xfId="23642"/>
    <cellStyle name="20 % - Accent4 2 2 8 3" xfId="34199"/>
    <cellStyle name="20 % - Accent4 2 2 8 4" xfId="44754"/>
    <cellStyle name="20 % - Accent4 2 2 8 5" xfId="55318"/>
    <cellStyle name="20 % - Accent4 2 2 9" xfId="2850"/>
    <cellStyle name="20 % - Accent4 2 3" xfId="297"/>
    <cellStyle name="20 % - Accent4 2 3 10" xfId="29012"/>
    <cellStyle name="20 % - Accent4 2 3 11" xfId="39567"/>
    <cellStyle name="20 % - Accent4 2 3 12" xfId="50127"/>
    <cellStyle name="20 % - Accent4 2 3 2" xfId="650"/>
    <cellStyle name="20 % - Accent4 2 3 2 10" xfId="50479"/>
    <cellStyle name="20 % - Accent4 2 3 2 2" xfId="1882"/>
    <cellStyle name="20 % - Accent4 2 3 2 2 2" xfId="7168"/>
    <cellStyle name="20 % - Accent4 2 3 2 2 2 2" xfId="12449"/>
    <cellStyle name="20 % - Accent4 2 3 2 2 2 2 2" xfId="27955"/>
    <cellStyle name="20 % - Accent4 2 3 2 2 2 2 3" xfId="38512"/>
    <cellStyle name="20 % - Accent4 2 3 2 2 2 2 4" xfId="49067"/>
    <cellStyle name="20 % - Accent4 2 3 2 2 2 2 5" xfId="59631"/>
    <cellStyle name="20 % - Accent4 2 3 2 2 2 3" xfId="17568"/>
    <cellStyle name="20 % - Accent4 2 3 2 2 2 4" xfId="22675"/>
    <cellStyle name="20 % - Accent4 2 3 2 2 2 5" xfId="33232"/>
    <cellStyle name="20 % - Accent4 2 3 2 2 2 6" xfId="43787"/>
    <cellStyle name="20 % - Accent4 2 3 2 2 2 7" xfId="54351"/>
    <cellStyle name="20 % - Accent4 2 3 2 2 3" xfId="9808"/>
    <cellStyle name="20 % - Accent4 2 3 2 2 3 2" xfId="25315"/>
    <cellStyle name="20 % - Accent4 2 3 2 2 3 3" xfId="35872"/>
    <cellStyle name="20 % - Accent4 2 3 2 2 3 4" xfId="46427"/>
    <cellStyle name="20 % - Accent4 2 3 2 2 3 5" xfId="56991"/>
    <cellStyle name="20 % - Accent4 2 3 2 2 4" xfId="4526"/>
    <cellStyle name="20 % - Accent4 2 3 2 2 5" xfId="15104"/>
    <cellStyle name="20 % - Accent4 2 3 2 2 6" xfId="20035"/>
    <cellStyle name="20 % - Accent4 2 3 2 2 7" xfId="30592"/>
    <cellStyle name="20 % - Accent4 2 3 2 2 8" xfId="41147"/>
    <cellStyle name="20 % - Accent4 2 3 2 2 9" xfId="51711"/>
    <cellStyle name="20 % - Accent4 2 3 2 3" xfId="5936"/>
    <cellStyle name="20 % - Accent4 2 3 2 3 2" xfId="11217"/>
    <cellStyle name="20 % - Accent4 2 3 2 3 2 2" xfId="26723"/>
    <cellStyle name="20 % - Accent4 2 3 2 3 2 3" xfId="37280"/>
    <cellStyle name="20 % - Accent4 2 3 2 3 2 4" xfId="47835"/>
    <cellStyle name="20 % - Accent4 2 3 2 3 2 5" xfId="58399"/>
    <cellStyle name="20 % - Accent4 2 3 2 3 3" xfId="16336"/>
    <cellStyle name="20 % - Accent4 2 3 2 3 4" xfId="21443"/>
    <cellStyle name="20 % - Accent4 2 3 2 3 5" xfId="32000"/>
    <cellStyle name="20 % - Accent4 2 3 2 3 6" xfId="42555"/>
    <cellStyle name="20 % - Accent4 2 3 2 3 7" xfId="53119"/>
    <cellStyle name="20 % - Accent4 2 3 2 4" xfId="8576"/>
    <cellStyle name="20 % - Accent4 2 3 2 4 2" xfId="24083"/>
    <cellStyle name="20 % - Accent4 2 3 2 4 3" xfId="34640"/>
    <cellStyle name="20 % - Accent4 2 3 2 4 4" xfId="45195"/>
    <cellStyle name="20 % - Accent4 2 3 2 4 5" xfId="55759"/>
    <cellStyle name="20 % - Accent4 2 3 2 5" xfId="3294"/>
    <cellStyle name="20 % - Accent4 2 3 2 6" xfId="13872"/>
    <cellStyle name="20 % - Accent4 2 3 2 7" xfId="18803"/>
    <cellStyle name="20 % - Accent4 2 3 2 8" xfId="29360"/>
    <cellStyle name="20 % - Accent4 2 3 2 9" xfId="39915"/>
    <cellStyle name="20 % - Accent4 2 3 3" xfId="1002"/>
    <cellStyle name="20 % - Accent4 2 3 3 10" xfId="50831"/>
    <cellStyle name="20 % - Accent4 2 3 3 2" xfId="2234"/>
    <cellStyle name="20 % - Accent4 2 3 3 2 2" xfId="7520"/>
    <cellStyle name="20 % - Accent4 2 3 3 2 2 2" xfId="12801"/>
    <cellStyle name="20 % - Accent4 2 3 3 2 2 2 2" xfId="28307"/>
    <cellStyle name="20 % - Accent4 2 3 3 2 2 2 3" xfId="38864"/>
    <cellStyle name="20 % - Accent4 2 3 3 2 2 2 4" xfId="49419"/>
    <cellStyle name="20 % - Accent4 2 3 3 2 2 2 5" xfId="59983"/>
    <cellStyle name="20 % - Accent4 2 3 3 2 2 3" xfId="17920"/>
    <cellStyle name="20 % - Accent4 2 3 3 2 2 4" xfId="23027"/>
    <cellStyle name="20 % - Accent4 2 3 3 2 2 5" xfId="33584"/>
    <cellStyle name="20 % - Accent4 2 3 3 2 2 6" xfId="44139"/>
    <cellStyle name="20 % - Accent4 2 3 3 2 2 7" xfId="54703"/>
    <cellStyle name="20 % - Accent4 2 3 3 2 3" xfId="10160"/>
    <cellStyle name="20 % - Accent4 2 3 3 2 3 2" xfId="25667"/>
    <cellStyle name="20 % - Accent4 2 3 3 2 3 3" xfId="36224"/>
    <cellStyle name="20 % - Accent4 2 3 3 2 3 4" xfId="46779"/>
    <cellStyle name="20 % - Accent4 2 3 3 2 3 5" xfId="57343"/>
    <cellStyle name="20 % - Accent4 2 3 3 2 4" xfId="4878"/>
    <cellStyle name="20 % - Accent4 2 3 3 2 5" xfId="15456"/>
    <cellStyle name="20 % - Accent4 2 3 3 2 6" xfId="20387"/>
    <cellStyle name="20 % - Accent4 2 3 3 2 7" xfId="30944"/>
    <cellStyle name="20 % - Accent4 2 3 3 2 8" xfId="41499"/>
    <cellStyle name="20 % - Accent4 2 3 3 2 9" xfId="52063"/>
    <cellStyle name="20 % - Accent4 2 3 3 3" xfId="6288"/>
    <cellStyle name="20 % - Accent4 2 3 3 3 2" xfId="11569"/>
    <cellStyle name="20 % - Accent4 2 3 3 3 2 2" xfId="27075"/>
    <cellStyle name="20 % - Accent4 2 3 3 3 2 3" xfId="37632"/>
    <cellStyle name="20 % - Accent4 2 3 3 3 2 4" xfId="48187"/>
    <cellStyle name="20 % - Accent4 2 3 3 3 2 5" xfId="58751"/>
    <cellStyle name="20 % - Accent4 2 3 3 3 3" xfId="16688"/>
    <cellStyle name="20 % - Accent4 2 3 3 3 4" xfId="21795"/>
    <cellStyle name="20 % - Accent4 2 3 3 3 5" xfId="32352"/>
    <cellStyle name="20 % - Accent4 2 3 3 3 6" xfId="42907"/>
    <cellStyle name="20 % - Accent4 2 3 3 3 7" xfId="53471"/>
    <cellStyle name="20 % - Accent4 2 3 3 4" xfId="8928"/>
    <cellStyle name="20 % - Accent4 2 3 3 4 2" xfId="24435"/>
    <cellStyle name="20 % - Accent4 2 3 3 4 3" xfId="34992"/>
    <cellStyle name="20 % - Accent4 2 3 3 4 4" xfId="45547"/>
    <cellStyle name="20 % - Accent4 2 3 3 4 5" xfId="56111"/>
    <cellStyle name="20 % - Accent4 2 3 3 5" xfId="3646"/>
    <cellStyle name="20 % - Accent4 2 3 3 6" xfId="14224"/>
    <cellStyle name="20 % - Accent4 2 3 3 7" xfId="19155"/>
    <cellStyle name="20 % - Accent4 2 3 3 8" xfId="29712"/>
    <cellStyle name="20 % - Accent4 2 3 3 9" xfId="40267"/>
    <cellStyle name="20 % - Accent4 2 3 4" xfId="1530"/>
    <cellStyle name="20 % - Accent4 2 3 4 2" xfId="6816"/>
    <cellStyle name="20 % - Accent4 2 3 4 2 2" xfId="12097"/>
    <cellStyle name="20 % - Accent4 2 3 4 2 2 2" xfId="27603"/>
    <cellStyle name="20 % - Accent4 2 3 4 2 2 3" xfId="38160"/>
    <cellStyle name="20 % - Accent4 2 3 4 2 2 4" xfId="48715"/>
    <cellStyle name="20 % - Accent4 2 3 4 2 2 5" xfId="59279"/>
    <cellStyle name="20 % - Accent4 2 3 4 2 3" xfId="17216"/>
    <cellStyle name="20 % - Accent4 2 3 4 2 4" xfId="22323"/>
    <cellStyle name="20 % - Accent4 2 3 4 2 5" xfId="32880"/>
    <cellStyle name="20 % - Accent4 2 3 4 2 6" xfId="43435"/>
    <cellStyle name="20 % - Accent4 2 3 4 2 7" xfId="53999"/>
    <cellStyle name="20 % - Accent4 2 3 4 3" xfId="9456"/>
    <cellStyle name="20 % - Accent4 2 3 4 3 2" xfId="24963"/>
    <cellStyle name="20 % - Accent4 2 3 4 3 3" xfId="35520"/>
    <cellStyle name="20 % - Accent4 2 3 4 3 4" xfId="46075"/>
    <cellStyle name="20 % - Accent4 2 3 4 3 5" xfId="56639"/>
    <cellStyle name="20 % - Accent4 2 3 4 4" xfId="4174"/>
    <cellStyle name="20 % - Accent4 2 3 4 5" xfId="14752"/>
    <cellStyle name="20 % - Accent4 2 3 4 6" xfId="19683"/>
    <cellStyle name="20 % - Accent4 2 3 4 7" xfId="30240"/>
    <cellStyle name="20 % - Accent4 2 3 4 8" xfId="40795"/>
    <cellStyle name="20 % - Accent4 2 3 4 9" xfId="51359"/>
    <cellStyle name="20 % - Accent4 2 3 5" xfId="5583"/>
    <cellStyle name="20 % - Accent4 2 3 5 2" xfId="10865"/>
    <cellStyle name="20 % - Accent4 2 3 5 2 2" xfId="26371"/>
    <cellStyle name="20 % - Accent4 2 3 5 2 3" xfId="36928"/>
    <cellStyle name="20 % - Accent4 2 3 5 2 4" xfId="47483"/>
    <cellStyle name="20 % - Accent4 2 3 5 2 5" xfId="58047"/>
    <cellStyle name="20 % - Accent4 2 3 5 3" xfId="15984"/>
    <cellStyle name="20 % - Accent4 2 3 5 4" xfId="21091"/>
    <cellStyle name="20 % - Accent4 2 3 5 5" xfId="31648"/>
    <cellStyle name="20 % - Accent4 2 3 5 6" xfId="42203"/>
    <cellStyle name="20 % - Accent4 2 3 5 7" xfId="52767"/>
    <cellStyle name="20 % - Accent4 2 3 6" xfId="8224"/>
    <cellStyle name="20 % - Accent4 2 3 6 2" xfId="23731"/>
    <cellStyle name="20 % - Accent4 2 3 6 3" xfId="34288"/>
    <cellStyle name="20 % - Accent4 2 3 6 4" xfId="44843"/>
    <cellStyle name="20 % - Accent4 2 3 6 5" xfId="55407"/>
    <cellStyle name="20 % - Accent4 2 3 7" xfId="2946"/>
    <cellStyle name="20 % - Accent4 2 3 8" xfId="13520"/>
    <cellStyle name="20 % - Accent4 2 3 9" xfId="18451"/>
    <cellStyle name="20 % - Accent4 2 4" xfId="473"/>
    <cellStyle name="20 % - Accent4 2 4 10" xfId="39741"/>
    <cellStyle name="20 % - Accent4 2 4 11" xfId="50303"/>
    <cellStyle name="20 % - Accent4 2 4 2" xfId="1178"/>
    <cellStyle name="20 % - Accent4 2 4 2 10" xfId="51007"/>
    <cellStyle name="20 % - Accent4 2 4 2 2" xfId="2410"/>
    <cellStyle name="20 % - Accent4 2 4 2 2 2" xfId="7696"/>
    <cellStyle name="20 % - Accent4 2 4 2 2 2 2" xfId="12977"/>
    <cellStyle name="20 % - Accent4 2 4 2 2 2 2 2" xfId="28483"/>
    <cellStyle name="20 % - Accent4 2 4 2 2 2 2 3" xfId="39040"/>
    <cellStyle name="20 % - Accent4 2 4 2 2 2 2 4" xfId="49595"/>
    <cellStyle name="20 % - Accent4 2 4 2 2 2 2 5" xfId="60159"/>
    <cellStyle name="20 % - Accent4 2 4 2 2 2 3" xfId="18096"/>
    <cellStyle name="20 % - Accent4 2 4 2 2 2 4" xfId="23203"/>
    <cellStyle name="20 % - Accent4 2 4 2 2 2 5" xfId="33760"/>
    <cellStyle name="20 % - Accent4 2 4 2 2 2 6" xfId="44315"/>
    <cellStyle name="20 % - Accent4 2 4 2 2 2 7" xfId="54879"/>
    <cellStyle name="20 % - Accent4 2 4 2 2 3" xfId="10336"/>
    <cellStyle name="20 % - Accent4 2 4 2 2 3 2" xfId="25843"/>
    <cellStyle name="20 % - Accent4 2 4 2 2 3 3" xfId="36400"/>
    <cellStyle name="20 % - Accent4 2 4 2 2 3 4" xfId="46955"/>
    <cellStyle name="20 % - Accent4 2 4 2 2 3 5" xfId="57519"/>
    <cellStyle name="20 % - Accent4 2 4 2 2 4" xfId="5054"/>
    <cellStyle name="20 % - Accent4 2 4 2 2 5" xfId="15632"/>
    <cellStyle name="20 % - Accent4 2 4 2 2 6" xfId="20563"/>
    <cellStyle name="20 % - Accent4 2 4 2 2 7" xfId="31120"/>
    <cellStyle name="20 % - Accent4 2 4 2 2 8" xfId="41675"/>
    <cellStyle name="20 % - Accent4 2 4 2 2 9" xfId="52239"/>
    <cellStyle name="20 % - Accent4 2 4 2 3" xfId="6464"/>
    <cellStyle name="20 % - Accent4 2 4 2 3 2" xfId="11745"/>
    <cellStyle name="20 % - Accent4 2 4 2 3 2 2" xfId="27251"/>
    <cellStyle name="20 % - Accent4 2 4 2 3 2 3" xfId="37808"/>
    <cellStyle name="20 % - Accent4 2 4 2 3 2 4" xfId="48363"/>
    <cellStyle name="20 % - Accent4 2 4 2 3 2 5" xfId="58927"/>
    <cellStyle name="20 % - Accent4 2 4 2 3 3" xfId="16864"/>
    <cellStyle name="20 % - Accent4 2 4 2 3 4" xfId="21971"/>
    <cellStyle name="20 % - Accent4 2 4 2 3 5" xfId="32528"/>
    <cellStyle name="20 % - Accent4 2 4 2 3 6" xfId="43083"/>
    <cellStyle name="20 % - Accent4 2 4 2 3 7" xfId="53647"/>
    <cellStyle name="20 % - Accent4 2 4 2 4" xfId="9104"/>
    <cellStyle name="20 % - Accent4 2 4 2 4 2" xfId="24611"/>
    <cellStyle name="20 % - Accent4 2 4 2 4 3" xfId="35168"/>
    <cellStyle name="20 % - Accent4 2 4 2 4 4" xfId="45723"/>
    <cellStyle name="20 % - Accent4 2 4 2 4 5" xfId="56287"/>
    <cellStyle name="20 % - Accent4 2 4 2 5" xfId="3822"/>
    <cellStyle name="20 % - Accent4 2 4 2 6" xfId="14400"/>
    <cellStyle name="20 % - Accent4 2 4 2 7" xfId="19331"/>
    <cellStyle name="20 % - Accent4 2 4 2 8" xfId="29888"/>
    <cellStyle name="20 % - Accent4 2 4 2 9" xfId="40443"/>
    <cellStyle name="20 % - Accent4 2 4 3" xfId="1706"/>
    <cellStyle name="20 % - Accent4 2 4 3 2" xfId="6992"/>
    <cellStyle name="20 % - Accent4 2 4 3 2 2" xfId="12273"/>
    <cellStyle name="20 % - Accent4 2 4 3 2 2 2" xfId="27779"/>
    <cellStyle name="20 % - Accent4 2 4 3 2 2 3" xfId="38336"/>
    <cellStyle name="20 % - Accent4 2 4 3 2 2 4" xfId="48891"/>
    <cellStyle name="20 % - Accent4 2 4 3 2 2 5" xfId="59455"/>
    <cellStyle name="20 % - Accent4 2 4 3 2 3" xfId="17392"/>
    <cellStyle name="20 % - Accent4 2 4 3 2 4" xfId="22499"/>
    <cellStyle name="20 % - Accent4 2 4 3 2 5" xfId="33056"/>
    <cellStyle name="20 % - Accent4 2 4 3 2 6" xfId="43611"/>
    <cellStyle name="20 % - Accent4 2 4 3 2 7" xfId="54175"/>
    <cellStyle name="20 % - Accent4 2 4 3 3" xfId="9632"/>
    <cellStyle name="20 % - Accent4 2 4 3 3 2" xfId="25139"/>
    <cellStyle name="20 % - Accent4 2 4 3 3 3" xfId="35696"/>
    <cellStyle name="20 % - Accent4 2 4 3 3 4" xfId="46251"/>
    <cellStyle name="20 % - Accent4 2 4 3 3 5" xfId="56815"/>
    <cellStyle name="20 % - Accent4 2 4 3 4" xfId="4350"/>
    <cellStyle name="20 % - Accent4 2 4 3 5" xfId="14928"/>
    <cellStyle name="20 % - Accent4 2 4 3 6" xfId="19859"/>
    <cellStyle name="20 % - Accent4 2 4 3 7" xfId="30416"/>
    <cellStyle name="20 % - Accent4 2 4 3 8" xfId="40971"/>
    <cellStyle name="20 % - Accent4 2 4 3 9" xfId="51535"/>
    <cellStyle name="20 % - Accent4 2 4 4" xfId="5759"/>
    <cellStyle name="20 % - Accent4 2 4 4 2" xfId="11041"/>
    <cellStyle name="20 % - Accent4 2 4 4 2 2" xfId="26547"/>
    <cellStyle name="20 % - Accent4 2 4 4 2 3" xfId="37104"/>
    <cellStyle name="20 % - Accent4 2 4 4 2 4" xfId="47659"/>
    <cellStyle name="20 % - Accent4 2 4 4 2 5" xfId="58223"/>
    <cellStyle name="20 % - Accent4 2 4 4 3" xfId="16160"/>
    <cellStyle name="20 % - Accent4 2 4 4 4" xfId="21267"/>
    <cellStyle name="20 % - Accent4 2 4 4 5" xfId="31824"/>
    <cellStyle name="20 % - Accent4 2 4 4 6" xfId="42379"/>
    <cellStyle name="20 % - Accent4 2 4 4 7" xfId="52943"/>
    <cellStyle name="20 % - Accent4 2 4 5" xfId="8400"/>
    <cellStyle name="20 % - Accent4 2 4 5 2" xfId="23907"/>
    <cellStyle name="20 % - Accent4 2 4 5 3" xfId="34464"/>
    <cellStyle name="20 % - Accent4 2 4 5 4" xfId="45019"/>
    <cellStyle name="20 % - Accent4 2 4 5 5" xfId="55583"/>
    <cellStyle name="20 % - Accent4 2 4 6" xfId="3120"/>
    <cellStyle name="20 % - Accent4 2 4 7" xfId="13696"/>
    <cellStyle name="20 % - Accent4 2 4 8" xfId="18627"/>
    <cellStyle name="20 % - Accent4 2 4 9" xfId="29186"/>
    <cellStyle name="20 % - Accent4 2 5" xfId="826"/>
    <cellStyle name="20 % - Accent4 2 5 10" xfId="50655"/>
    <cellStyle name="20 % - Accent4 2 5 2" xfId="2058"/>
    <cellStyle name="20 % - Accent4 2 5 2 2" xfId="7344"/>
    <cellStyle name="20 % - Accent4 2 5 2 2 2" xfId="12625"/>
    <cellStyle name="20 % - Accent4 2 5 2 2 2 2" xfId="28131"/>
    <cellStyle name="20 % - Accent4 2 5 2 2 2 3" xfId="38688"/>
    <cellStyle name="20 % - Accent4 2 5 2 2 2 4" xfId="49243"/>
    <cellStyle name="20 % - Accent4 2 5 2 2 2 5" xfId="59807"/>
    <cellStyle name="20 % - Accent4 2 5 2 2 3" xfId="17744"/>
    <cellStyle name="20 % - Accent4 2 5 2 2 4" xfId="22851"/>
    <cellStyle name="20 % - Accent4 2 5 2 2 5" xfId="33408"/>
    <cellStyle name="20 % - Accent4 2 5 2 2 6" xfId="43963"/>
    <cellStyle name="20 % - Accent4 2 5 2 2 7" xfId="54527"/>
    <cellStyle name="20 % - Accent4 2 5 2 3" xfId="9984"/>
    <cellStyle name="20 % - Accent4 2 5 2 3 2" xfId="25491"/>
    <cellStyle name="20 % - Accent4 2 5 2 3 3" xfId="36048"/>
    <cellStyle name="20 % - Accent4 2 5 2 3 4" xfId="46603"/>
    <cellStyle name="20 % - Accent4 2 5 2 3 5" xfId="57167"/>
    <cellStyle name="20 % - Accent4 2 5 2 4" xfId="4702"/>
    <cellStyle name="20 % - Accent4 2 5 2 5" xfId="15280"/>
    <cellStyle name="20 % - Accent4 2 5 2 6" xfId="20211"/>
    <cellStyle name="20 % - Accent4 2 5 2 7" xfId="30768"/>
    <cellStyle name="20 % - Accent4 2 5 2 8" xfId="41323"/>
    <cellStyle name="20 % - Accent4 2 5 2 9" xfId="51887"/>
    <cellStyle name="20 % - Accent4 2 5 3" xfId="6112"/>
    <cellStyle name="20 % - Accent4 2 5 3 2" xfId="11393"/>
    <cellStyle name="20 % - Accent4 2 5 3 2 2" xfId="26899"/>
    <cellStyle name="20 % - Accent4 2 5 3 2 3" xfId="37456"/>
    <cellStyle name="20 % - Accent4 2 5 3 2 4" xfId="48011"/>
    <cellStyle name="20 % - Accent4 2 5 3 2 5" xfId="58575"/>
    <cellStyle name="20 % - Accent4 2 5 3 3" xfId="16512"/>
    <cellStyle name="20 % - Accent4 2 5 3 4" xfId="21619"/>
    <cellStyle name="20 % - Accent4 2 5 3 5" xfId="32176"/>
    <cellStyle name="20 % - Accent4 2 5 3 6" xfId="42731"/>
    <cellStyle name="20 % - Accent4 2 5 3 7" xfId="53295"/>
    <cellStyle name="20 % - Accent4 2 5 4" xfId="8752"/>
    <cellStyle name="20 % - Accent4 2 5 4 2" xfId="24259"/>
    <cellStyle name="20 % - Accent4 2 5 4 3" xfId="34816"/>
    <cellStyle name="20 % - Accent4 2 5 4 4" xfId="45371"/>
    <cellStyle name="20 % - Accent4 2 5 4 5" xfId="55935"/>
    <cellStyle name="20 % - Accent4 2 5 5" xfId="3470"/>
    <cellStyle name="20 % - Accent4 2 5 6" xfId="14048"/>
    <cellStyle name="20 % - Accent4 2 5 7" xfId="18979"/>
    <cellStyle name="20 % - Accent4 2 5 8" xfId="29536"/>
    <cellStyle name="20 % - Accent4 2 5 9" xfId="40091"/>
    <cellStyle name="20 % - Accent4 2 6" xfId="1354"/>
    <cellStyle name="20 % - Accent4 2 6 2" xfId="6640"/>
    <cellStyle name="20 % - Accent4 2 6 2 2" xfId="11921"/>
    <cellStyle name="20 % - Accent4 2 6 2 2 2" xfId="27427"/>
    <cellStyle name="20 % - Accent4 2 6 2 2 3" xfId="37984"/>
    <cellStyle name="20 % - Accent4 2 6 2 2 4" xfId="48539"/>
    <cellStyle name="20 % - Accent4 2 6 2 2 5" xfId="59103"/>
    <cellStyle name="20 % - Accent4 2 6 2 3" xfId="17040"/>
    <cellStyle name="20 % - Accent4 2 6 2 4" xfId="22147"/>
    <cellStyle name="20 % - Accent4 2 6 2 5" xfId="32704"/>
    <cellStyle name="20 % - Accent4 2 6 2 6" xfId="43259"/>
    <cellStyle name="20 % - Accent4 2 6 2 7" xfId="53823"/>
    <cellStyle name="20 % - Accent4 2 6 3" xfId="9280"/>
    <cellStyle name="20 % - Accent4 2 6 3 2" xfId="24787"/>
    <cellStyle name="20 % - Accent4 2 6 3 3" xfId="35344"/>
    <cellStyle name="20 % - Accent4 2 6 3 4" xfId="45899"/>
    <cellStyle name="20 % - Accent4 2 6 3 5" xfId="56463"/>
    <cellStyle name="20 % - Accent4 2 6 4" xfId="3998"/>
    <cellStyle name="20 % - Accent4 2 6 5" xfId="14576"/>
    <cellStyle name="20 % - Accent4 2 6 6" xfId="19507"/>
    <cellStyle name="20 % - Accent4 2 6 7" xfId="30064"/>
    <cellStyle name="20 % - Accent4 2 6 8" xfId="40619"/>
    <cellStyle name="20 % - Accent4 2 6 9" xfId="51183"/>
    <cellStyle name="20 % - Accent4 2 7" xfId="2586"/>
    <cellStyle name="20 % - Accent4 2 7 2" xfId="7872"/>
    <cellStyle name="20 % - Accent4 2 7 2 2" xfId="13153"/>
    <cellStyle name="20 % - Accent4 2 7 2 2 2" xfId="28659"/>
    <cellStyle name="20 % - Accent4 2 7 2 2 3" xfId="39216"/>
    <cellStyle name="20 % - Accent4 2 7 2 2 4" xfId="49771"/>
    <cellStyle name="20 % - Accent4 2 7 2 2 5" xfId="60335"/>
    <cellStyle name="20 % - Accent4 2 7 2 3" xfId="23379"/>
    <cellStyle name="20 % - Accent4 2 7 2 4" xfId="33936"/>
    <cellStyle name="20 % - Accent4 2 7 2 5" xfId="44491"/>
    <cellStyle name="20 % - Accent4 2 7 2 6" xfId="55055"/>
    <cellStyle name="20 % - Accent4 2 7 3" xfId="10512"/>
    <cellStyle name="20 % - Accent4 2 7 3 2" xfId="26019"/>
    <cellStyle name="20 % - Accent4 2 7 3 3" xfId="36576"/>
    <cellStyle name="20 % - Accent4 2 7 3 4" xfId="47131"/>
    <cellStyle name="20 % - Accent4 2 7 3 5" xfId="57695"/>
    <cellStyle name="20 % - Accent4 2 7 4" xfId="5230"/>
    <cellStyle name="20 % - Accent4 2 7 5" xfId="15808"/>
    <cellStyle name="20 % - Accent4 2 7 6" xfId="20739"/>
    <cellStyle name="20 % - Accent4 2 7 7" xfId="31296"/>
    <cellStyle name="20 % - Accent4 2 7 8" xfId="41851"/>
    <cellStyle name="20 % - Accent4 2 7 9" xfId="52415"/>
    <cellStyle name="20 % - Accent4 2 8" xfId="5407"/>
    <cellStyle name="20 % - Accent4 2 8 2" xfId="10689"/>
    <cellStyle name="20 % - Accent4 2 8 2 2" xfId="26195"/>
    <cellStyle name="20 % - Accent4 2 8 2 3" xfId="36752"/>
    <cellStyle name="20 % - Accent4 2 8 2 4" xfId="47307"/>
    <cellStyle name="20 % - Accent4 2 8 2 5" xfId="57871"/>
    <cellStyle name="20 % - Accent4 2 8 3" xfId="20915"/>
    <cellStyle name="20 % - Accent4 2 8 4" xfId="31472"/>
    <cellStyle name="20 % - Accent4 2 8 5" xfId="42027"/>
    <cellStyle name="20 % - Accent4 2 8 6" xfId="52591"/>
    <cellStyle name="20 % - Accent4 2 9" xfId="8048"/>
    <cellStyle name="20 % - Accent4 2 9 2" xfId="23555"/>
    <cellStyle name="20 % - Accent4 2 9 3" xfId="34112"/>
    <cellStyle name="20 % - Accent4 2 9 4" xfId="44667"/>
    <cellStyle name="20 % - Accent4 2 9 5" xfId="55231"/>
    <cellStyle name="20 % - Accent4 3" xfId="138"/>
    <cellStyle name="20 % - Accent4 3 10" xfId="13368"/>
    <cellStyle name="20 % - Accent4 3 11" xfId="18298"/>
    <cellStyle name="20 % - Accent4 3 12" xfId="28860"/>
    <cellStyle name="20 % - Accent4 3 13" xfId="39415"/>
    <cellStyle name="20 % - Accent4 3 14" xfId="49975"/>
    <cellStyle name="20 % - Accent4 3 2" xfId="321"/>
    <cellStyle name="20 % - Accent4 3 2 10" xfId="29036"/>
    <cellStyle name="20 % - Accent4 3 2 11" xfId="39591"/>
    <cellStyle name="20 % - Accent4 3 2 12" xfId="50151"/>
    <cellStyle name="20 % - Accent4 3 2 2" xfId="674"/>
    <cellStyle name="20 % - Accent4 3 2 2 10" xfId="50503"/>
    <cellStyle name="20 % - Accent4 3 2 2 2" xfId="1906"/>
    <cellStyle name="20 % - Accent4 3 2 2 2 2" xfId="7192"/>
    <cellStyle name="20 % - Accent4 3 2 2 2 2 2" xfId="12473"/>
    <cellStyle name="20 % - Accent4 3 2 2 2 2 2 2" xfId="27979"/>
    <cellStyle name="20 % - Accent4 3 2 2 2 2 2 3" xfId="38536"/>
    <cellStyle name="20 % - Accent4 3 2 2 2 2 2 4" xfId="49091"/>
    <cellStyle name="20 % - Accent4 3 2 2 2 2 2 5" xfId="59655"/>
    <cellStyle name="20 % - Accent4 3 2 2 2 2 3" xfId="17592"/>
    <cellStyle name="20 % - Accent4 3 2 2 2 2 4" xfId="22699"/>
    <cellStyle name="20 % - Accent4 3 2 2 2 2 5" xfId="33256"/>
    <cellStyle name="20 % - Accent4 3 2 2 2 2 6" xfId="43811"/>
    <cellStyle name="20 % - Accent4 3 2 2 2 2 7" xfId="54375"/>
    <cellStyle name="20 % - Accent4 3 2 2 2 3" xfId="9832"/>
    <cellStyle name="20 % - Accent4 3 2 2 2 3 2" xfId="25339"/>
    <cellStyle name="20 % - Accent4 3 2 2 2 3 3" xfId="35896"/>
    <cellStyle name="20 % - Accent4 3 2 2 2 3 4" xfId="46451"/>
    <cellStyle name="20 % - Accent4 3 2 2 2 3 5" xfId="57015"/>
    <cellStyle name="20 % - Accent4 3 2 2 2 4" xfId="4550"/>
    <cellStyle name="20 % - Accent4 3 2 2 2 5" xfId="15128"/>
    <cellStyle name="20 % - Accent4 3 2 2 2 6" xfId="20059"/>
    <cellStyle name="20 % - Accent4 3 2 2 2 7" xfId="30616"/>
    <cellStyle name="20 % - Accent4 3 2 2 2 8" xfId="41171"/>
    <cellStyle name="20 % - Accent4 3 2 2 2 9" xfId="51735"/>
    <cellStyle name="20 % - Accent4 3 2 2 3" xfId="5960"/>
    <cellStyle name="20 % - Accent4 3 2 2 3 2" xfId="11241"/>
    <cellStyle name="20 % - Accent4 3 2 2 3 2 2" xfId="26747"/>
    <cellStyle name="20 % - Accent4 3 2 2 3 2 3" xfId="37304"/>
    <cellStyle name="20 % - Accent4 3 2 2 3 2 4" xfId="47859"/>
    <cellStyle name="20 % - Accent4 3 2 2 3 2 5" xfId="58423"/>
    <cellStyle name="20 % - Accent4 3 2 2 3 3" xfId="16360"/>
    <cellStyle name="20 % - Accent4 3 2 2 3 4" xfId="21467"/>
    <cellStyle name="20 % - Accent4 3 2 2 3 5" xfId="32024"/>
    <cellStyle name="20 % - Accent4 3 2 2 3 6" xfId="42579"/>
    <cellStyle name="20 % - Accent4 3 2 2 3 7" xfId="53143"/>
    <cellStyle name="20 % - Accent4 3 2 2 4" xfId="8600"/>
    <cellStyle name="20 % - Accent4 3 2 2 4 2" xfId="24107"/>
    <cellStyle name="20 % - Accent4 3 2 2 4 3" xfId="34664"/>
    <cellStyle name="20 % - Accent4 3 2 2 4 4" xfId="45219"/>
    <cellStyle name="20 % - Accent4 3 2 2 4 5" xfId="55783"/>
    <cellStyle name="20 % - Accent4 3 2 2 5" xfId="3318"/>
    <cellStyle name="20 % - Accent4 3 2 2 6" xfId="13896"/>
    <cellStyle name="20 % - Accent4 3 2 2 7" xfId="18827"/>
    <cellStyle name="20 % - Accent4 3 2 2 8" xfId="29384"/>
    <cellStyle name="20 % - Accent4 3 2 2 9" xfId="39939"/>
    <cellStyle name="20 % - Accent4 3 2 3" xfId="1026"/>
    <cellStyle name="20 % - Accent4 3 2 3 10" xfId="50855"/>
    <cellStyle name="20 % - Accent4 3 2 3 2" xfId="2258"/>
    <cellStyle name="20 % - Accent4 3 2 3 2 2" xfId="7544"/>
    <cellStyle name="20 % - Accent4 3 2 3 2 2 2" xfId="12825"/>
    <cellStyle name="20 % - Accent4 3 2 3 2 2 2 2" xfId="28331"/>
    <cellStyle name="20 % - Accent4 3 2 3 2 2 2 3" xfId="38888"/>
    <cellStyle name="20 % - Accent4 3 2 3 2 2 2 4" xfId="49443"/>
    <cellStyle name="20 % - Accent4 3 2 3 2 2 2 5" xfId="60007"/>
    <cellStyle name="20 % - Accent4 3 2 3 2 2 3" xfId="17944"/>
    <cellStyle name="20 % - Accent4 3 2 3 2 2 4" xfId="23051"/>
    <cellStyle name="20 % - Accent4 3 2 3 2 2 5" xfId="33608"/>
    <cellStyle name="20 % - Accent4 3 2 3 2 2 6" xfId="44163"/>
    <cellStyle name="20 % - Accent4 3 2 3 2 2 7" xfId="54727"/>
    <cellStyle name="20 % - Accent4 3 2 3 2 3" xfId="10184"/>
    <cellStyle name="20 % - Accent4 3 2 3 2 3 2" xfId="25691"/>
    <cellStyle name="20 % - Accent4 3 2 3 2 3 3" xfId="36248"/>
    <cellStyle name="20 % - Accent4 3 2 3 2 3 4" xfId="46803"/>
    <cellStyle name="20 % - Accent4 3 2 3 2 3 5" xfId="57367"/>
    <cellStyle name="20 % - Accent4 3 2 3 2 4" xfId="4902"/>
    <cellStyle name="20 % - Accent4 3 2 3 2 5" xfId="15480"/>
    <cellStyle name="20 % - Accent4 3 2 3 2 6" xfId="20411"/>
    <cellStyle name="20 % - Accent4 3 2 3 2 7" xfId="30968"/>
    <cellStyle name="20 % - Accent4 3 2 3 2 8" xfId="41523"/>
    <cellStyle name="20 % - Accent4 3 2 3 2 9" xfId="52087"/>
    <cellStyle name="20 % - Accent4 3 2 3 3" xfId="6312"/>
    <cellStyle name="20 % - Accent4 3 2 3 3 2" xfId="11593"/>
    <cellStyle name="20 % - Accent4 3 2 3 3 2 2" xfId="27099"/>
    <cellStyle name="20 % - Accent4 3 2 3 3 2 3" xfId="37656"/>
    <cellStyle name="20 % - Accent4 3 2 3 3 2 4" xfId="48211"/>
    <cellStyle name="20 % - Accent4 3 2 3 3 2 5" xfId="58775"/>
    <cellStyle name="20 % - Accent4 3 2 3 3 3" xfId="16712"/>
    <cellStyle name="20 % - Accent4 3 2 3 3 4" xfId="21819"/>
    <cellStyle name="20 % - Accent4 3 2 3 3 5" xfId="32376"/>
    <cellStyle name="20 % - Accent4 3 2 3 3 6" xfId="42931"/>
    <cellStyle name="20 % - Accent4 3 2 3 3 7" xfId="53495"/>
    <cellStyle name="20 % - Accent4 3 2 3 4" xfId="8952"/>
    <cellStyle name="20 % - Accent4 3 2 3 4 2" xfId="24459"/>
    <cellStyle name="20 % - Accent4 3 2 3 4 3" xfId="35016"/>
    <cellStyle name="20 % - Accent4 3 2 3 4 4" xfId="45571"/>
    <cellStyle name="20 % - Accent4 3 2 3 4 5" xfId="56135"/>
    <cellStyle name="20 % - Accent4 3 2 3 5" xfId="3670"/>
    <cellStyle name="20 % - Accent4 3 2 3 6" xfId="14248"/>
    <cellStyle name="20 % - Accent4 3 2 3 7" xfId="19179"/>
    <cellStyle name="20 % - Accent4 3 2 3 8" xfId="29736"/>
    <cellStyle name="20 % - Accent4 3 2 3 9" xfId="40291"/>
    <cellStyle name="20 % - Accent4 3 2 4" xfId="1554"/>
    <cellStyle name="20 % - Accent4 3 2 4 2" xfId="6840"/>
    <cellStyle name="20 % - Accent4 3 2 4 2 2" xfId="12121"/>
    <cellStyle name="20 % - Accent4 3 2 4 2 2 2" xfId="27627"/>
    <cellStyle name="20 % - Accent4 3 2 4 2 2 3" xfId="38184"/>
    <cellStyle name="20 % - Accent4 3 2 4 2 2 4" xfId="48739"/>
    <cellStyle name="20 % - Accent4 3 2 4 2 2 5" xfId="59303"/>
    <cellStyle name="20 % - Accent4 3 2 4 2 3" xfId="17240"/>
    <cellStyle name="20 % - Accent4 3 2 4 2 4" xfId="22347"/>
    <cellStyle name="20 % - Accent4 3 2 4 2 5" xfId="32904"/>
    <cellStyle name="20 % - Accent4 3 2 4 2 6" xfId="43459"/>
    <cellStyle name="20 % - Accent4 3 2 4 2 7" xfId="54023"/>
    <cellStyle name="20 % - Accent4 3 2 4 3" xfId="9480"/>
    <cellStyle name="20 % - Accent4 3 2 4 3 2" xfId="24987"/>
    <cellStyle name="20 % - Accent4 3 2 4 3 3" xfId="35544"/>
    <cellStyle name="20 % - Accent4 3 2 4 3 4" xfId="46099"/>
    <cellStyle name="20 % - Accent4 3 2 4 3 5" xfId="56663"/>
    <cellStyle name="20 % - Accent4 3 2 4 4" xfId="4198"/>
    <cellStyle name="20 % - Accent4 3 2 4 5" xfId="14776"/>
    <cellStyle name="20 % - Accent4 3 2 4 6" xfId="19707"/>
    <cellStyle name="20 % - Accent4 3 2 4 7" xfId="30264"/>
    <cellStyle name="20 % - Accent4 3 2 4 8" xfId="40819"/>
    <cellStyle name="20 % - Accent4 3 2 4 9" xfId="51383"/>
    <cellStyle name="20 % - Accent4 3 2 5" xfId="5607"/>
    <cellStyle name="20 % - Accent4 3 2 5 2" xfId="10889"/>
    <cellStyle name="20 % - Accent4 3 2 5 2 2" xfId="26395"/>
    <cellStyle name="20 % - Accent4 3 2 5 2 3" xfId="36952"/>
    <cellStyle name="20 % - Accent4 3 2 5 2 4" xfId="47507"/>
    <cellStyle name="20 % - Accent4 3 2 5 2 5" xfId="58071"/>
    <cellStyle name="20 % - Accent4 3 2 5 3" xfId="16008"/>
    <cellStyle name="20 % - Accent4 3 2 5 4" xfId="21115"/>
    <cellStyle name="20 % - Accent4 3 2 5 5" xfId="31672"/>
    <cellStyle name="20 % - Accent4 3 2 5 6" xfId="42227"/>
    <cellStyle name="20 % - Accent4 3 2 5 7" xfId="52791"/>
    <cellStyle name="20 % - Accent4 3 2 6" xfId="8248"/>
    <cellStyle name="20 % - Accent4 3 2 6 2" xfId="23755"/>
    <cellStyle name="20 % - Accent4 3 2 6 3" xfId="34312"/>
    <cellStyle name="20 % - Accent4 3 2 6 4" xfId="44867"/>
    <cellStyle name="20 % - Accent4 3 2 6 5" xfId="55431"/>
    <cellStyle name="20 % - Accent4 3 2 7" xfId="2970"/>
    <cellStyle name="20 % - Accent4 3 2 8" xfId="13544"/>
    <cellStyle name="20 % - Accent4 3 2 9" xfId="18475"/>
    <cellStyle name="20 % - Accent4 3 3" xfId="497"/>
    <cellStyle name="20 % - Accent4 3 3 10" xfId="39765"/>
    <cellStyle name="20 % - Accent4 3 3 11" xfId="50327"/>
    <cellStyle name="20 % - Accent4 3 3 2" xfId="1202"/>
    <cellStyle name="20 % - Accent4 3 3 2 10" xfId="51031"/>
    <cellStyle name="20 % - Accent4 3 3 2 2" xfId="2434"/>
    <cellStyle name="20 % - Accent4 3 3 2 2 2" xfId="7720"/>
    <cellStyle name="20 % - Accent4 3 3 2 2 2 2" xfId="13001"/>
    <cellStyle name="20 % - Accent4 3 3 2 2 2 2 2" xfId="28507"/>
    <cellStyle name="20 % - Accent4 3 3 2 2 2 2 3" xfId="39064"/>
    <cellStyle name="20 % - Accent4 3 3 2 2 2 2 4" xfId="49619"/>
    <cellStyle name="20 % - Accent4 3 3 2 2 2 2 5" xfId="60183"/>
    <cellStyle name="20 % - Accent4 3 3 2 2 2 3" xfId="18120"/>
    <cellStyle name="20 % - Accent4 3 3 2 2 2 4" xfId="23227"/>
    <cellStyle name="20 % - Accent4 3 3 2 2 2 5" xfId="33784"/>
    <cellStyle name="20 % - Accent4 3 3 2 2 2 6" xfId="44339"/>
    <cellStyle name="20 % - Accent4 3 3 2 2 2 7" xfId="54903"/>
    <cellStyle name="20 % - Accent4 3 3 2 2 3" xfId="10360"/>
    <cellStyle name="20 % - Accent4 3 3 2 2 3 2" xfId="25867"/>
    <cellStyle name="20 % - Accent4 3 3 2 2 3 3" xfId="36424"/>
    <cellStyle name="20 % - Accent4 3 3 2 2 3 4" xfId="46979"/>
    <cellStyle name="20 % - Accent4 3 3 2 2 3 5" xfId="57543"/>
    <cellStyle name="20 % - Accent4 3 3 2 2 4" xfId="5078"/>
    <cellStyle name="20 % - Accent4 3 3 2 2 5" xfId="15656"/>
    <cellStyle name="20 % - Accent4 3 3 2 2 6" xfId="20587"/>
    <cellStyle name="20 % - Accent4 3 3 2 2 7" xfId="31144"/>
    <cellStyle name="20 % - Accent4 3 3 2 2 8" xfId="41699"/>
    <cellStyle name="20 % - Accent4 3 3 2 2 9" xfId="52263"/>
    <cellStyle name="20 % - Accent4 3 3 2 3" xfId="6488"/>
    <cellStyle name="20 % - Accent4 3 3 2 3 2" xfId="11769"/>
    <cellStyle name="20 % - Accent4 3 3 2 3 2 2" xfId="27275"/>
    <cellStyle name="20 % - Accent4 3 3 2 3 2 3" xfId="37832"/>
    <cellStyle name="20 % - Accent4 3 3 2 3 2 4" xfId="48387"/>
    <cellStyle name="20 % - Accent4 3 3 2 3 2 5" xfId="58951"/>
    <cellStyle name="20 % - Accent4 3 3 2 3 3" xfId="16888"/>
    <cellStyle name="20 % - Accent4 3 3 2 3 4" xfId="21995"/>
    <cellStyle name="20 % - Accent4 3 3 2 3 5" xfId="32552"/>
    <cellStyle name="20 % - Accent4 3 3 2 3 6" xfId="43107"/>
    <cellStyle name="20 % - Accent4 3 3 2 3 7" xfId="53671"/>
    <cellStyle name="20 % - Accent4 3 3 2 4" xfId="9128"/>
    <cellStyle name="20 % - Accent4 3 3 2 4 2" xfId="24635"/>
    <cellStyle name="20 % - Accent4 3 3 2 4 3" xfId="35192"/>
    <cellStyle name="20 % - Accent4 3 3 2 4 4" xfId="45747"/>
    <cellStyle name="20 % - Accent4 3 3 2 4 5" xfId="56311"/>
    <cellStyle name="20 % - Accent4 3 3 2 5" xfId="3846"/>
    <cellStyle name="20 % - Accent4 3 3 2 6" xfId="14424"/>
    <cellStyle name="20 % - Accent4 3 3 2 7" xfId="19355"/>
    <cellStyle name="20 % - Accent4 3 3 2 8" xfId="29912"/>
    <cellStyle name="20 % - Accent4 3 3 2 9" xfId="40467"/>
    <cellStyle name="20 % - Accent4 3 3 3" xfId="1730"/>
    <cellStyle name="20 % - Accent4 3 3 3 2" xfId="7016"/>
    <cellStyle name="20 % - Accent4 3 3 3 2 2" xfId="12297"/>
    <cellStyle name="20 % - Accent4 3 3 3 2 2 2" xfId="27803"/>
    <cellStyle name="20 % - Accent4 3 3 3 2 2 3" xfId="38360"/>
    <cellStyle name="20 % - Accent4 3 3 3 2 2 4" xfId="48915"/>
    <cellStyle name="20 % - Accent4 3 3 3 2 2 5" xfId="59479"/>
    <cellStyle name="20 % - Accent4 3 3 3 2 3" xfId="17416"/>
    <cellStyle name="20 % - Accent4 3 3 3 2 4" xfId="22523"/>
    <cellStyle name="20 % - Accent4 3 3 3 2 5" xfId="33080"/>
    <cellStyle name="20 % - Accent4 3 3 3 2 6" xfId="43635"/>
    <cellStyle name="20 % - Accent4 3 3 3 2 7" xfId="54199"/>
    <cellStyle name="20 % - Accent4 3 3 3 3" xfId="9656"/>
    <cellStyle name="20 % - Accent4 3 3 3 3 2" xfId="25163"/>
    <cellStyle name="20 % - Accent4 3 3 3 3 3" xfId="35720"/>
    <cellStyle name="20 % - Accent4 3 3 3 3 4" xfId="46275"/>
    <cellStyle name="20 % - Accent4 3 3 3 3 5" xfId="56839"/>
    <cellStyle name="20 % - Accent4 3 3 3 4" xfId="4374"/>
    <cellStyle name="20 % - Accent4 3 3 3 5" xfId="14952"/>
    <cellStyle name="20 % - Accent4 3 3 3 6" xfId="19883"/>
    <cellStyle name="20 % - Accent4 3 3 3 7" xfId="30440"/>
    <cellStyle name="20 % - Accent4 3 3 3 8" xfId="40995"/>
    <cellStyle name="20 % - Accent4 3 3 3 9" xfId="51559"/>
    <cellStyle name="20 % - Accent4 3 3 4" xfId="5783"/>
    <cellStyle name="20 % - Accent4 3 3 4 2" xfId="11065"/>
    <cellStyle name="20 % - Accent4 3 3 4 2 2" xfId="26571"/>
    <cellStyle name="20 % - Accent4 3 3 4 2 3" xfId="37128"/>
    <cellStyle name="20 % - Accent4 3 3 4 2 4" xfId="47683"/>
    <cellStyle name="20 % - Accent4 3 3 4 2 5" xfId="58247"/>
    <cellStyle name="20 % - Accent4 3 3 4 3" xfId="16184"/>
    <cellStyle name="20 % - Accent4 3 3 4 4" xfId="21291"/>
    <cellStyle name="20 % - Accent4 3 3 4 5" xfId="31848"/>
    <cellStyle name="20 % - Accent4 3 3 4 6" xfId="42403"/>
    <cellStyle name="20 % - Accent4 3 3 4 7" xfId="52967"/>
    <cellStyle name="20 % - Accent4 3 3 5" xfId="8424"/>
    <cellStyle name="20 % - Accent4 3 3 5 2" xfId="23931"/>
    <cellStyle name="20 % - Accent4 3 3 5 3" xfId="34488"/>
    <cellStyle name="20 % - Accent4 3 3 5 4" xfId="45043"/>
    <cellStyle name="20 % - Accent4 3 3 5 5" xfId="55607"/>
    <cellStyle name="20 % - Accent4 3 3 6" xfId="3144"/>
    <cellStyle name="20 % - Accent4 3 3 7" xfId="13720"/>
    <cellStyle name="20 % - Accent4 3 3 8" xfId="18651"/>
    <cellStyle name="20 % - Accent4 3 3 9" xfId="29210"/>
    <cellStyle name="20 % - Accent4 3 4" xfId="850"/>
    <cellStyle name="20 % - Accent4 3 4 10" xfId="50679"/>
    <cellStyle name="20 % - Accent4 3 4 2" xfId="2082"/>
    <cellStyle name="20 % - Accent4 3 4 2 2" xfId="7368"/>
    <cellStyle name="20 % - Accent4 3 4 2 2 2" xfId="12649"/>
    <cellStyle name="20 % - Accent4 3 4 2 2 2 2" xfId="28155"/>
    <cellStyle name="20 % - Accent4 3 4 2 2 2 3" xfId="38712"/>
    <cellStyle name="20 % - Accent4 3 4 2 2 2 4" xfId="49267"/>
    <cellStyle name="20 % - Accent4 3 4 2 2 2 5" xfId="59831"/>
    <cellStyle name="20 % - Accent4 3 4 2 2 3" xfId="17768"/>
    <cellStyle name="20 % - Accent4 3 4 2 2 4" xfId="22875"/>
    <cellStyle name="20 % - Accent4 3 4 2 2 5" xfId="33432"/>
    <cellStyle name="20 % - Accent4 3 4 2 2 6" xfId="43987"/>
    <cellStyle name="20 % - Accent4 3 4 2 2 7" xfId="54551"/>
    <cellStyle name="20 % - Accent4 3 4 2 3" xfId="10008"/>
    <cellStyle name="20 % - Accent4 3 4 2 3 2" xfId="25515"/>
    <cellStyle name="20 % - Accent4 3 4 2 3 3" xfId="36072"/>
    <cellStyle name="20 % - Accent4 3 4 2 3 4" xfId="46627"/>
    <cellStyle name="20 % - Accent4 3 4 2 3 5" xfId="57191"/>
    <cellStyle name="20 % - Accent4 3 4 2 4" xfId="4726"/>
    <cellStyle name="20 % - Accent4 3 4 2 5" xfId="15304"/>
    <cellStyle name="20 % - Accent4 3 4 2 6" xfId="20235"/>
    <cellStyle name="20 % - Accent4 3 4 2 7" xfId="30792"/>
    <cellStyle name="20 % - Accent4 3 4 2 8" xfId="41347"/>
    <cellStyle name="20 % - Accent4 3 4 2 9" xfId="51911"/>
    <cellStyle name="20 % - Accent4 3 4 3" xfId="6136"/>
    <cellStyle name="20 % - Accent4 3 4 3 2" xfId="11417"/>
    <cellStyle name="20 % - Accent4 3 4 3 2 2" xfId="26923"/>
    <cellStyle name="20 % - Accent4 3 4 3 2 3" xfId="37480"/>
    <cellStyle name="20 % - Accent4 3 4 3 2 4" xfId="48035"/>
    <cellStyle name="20 % - Accent4 3 4 3 2 5" xfId="58599"/>
    <cellStyle name="20 % - Accent4 3 4 3 3" xfId="16536"/>
    <cellStyle name="20 % - Accent4 3 4 3 4" xfId="21643"/>
    <cellStyle name="20 % - Accent4 3 4 3 5" xfId="32200"/>
    <cellStyle name="20 % - Accent4 3 4 3 6" xfId="42755"/>
    <cellStyle name="20 % - Accent4 3 4 3 7" xfId="53319"/>
    <cellStyle name="20 % - Accent4 3 4 4" xfId="8776"/>
    <cellStyle name="20 % - Accent4 3 4 4 2" xfId="24283"/>
    <cellStyle name="20 % - Accent4 3 4 4 3" xfId="34840"/>
    <cellStyle name="20 % - Accent4 3 4 4 4" xfId="45395"/>
    <cellStyle name="20 % - Accent4 3 4 4 5" xfId="55959"/>
    <cellStyle name="20 % - Accent4 3 4 5" xfId="3494"/>
    <cellStyle name="20 % - Accent4 3 4 6" xfId="14072"/>
    <cellStyle name="20 % - Accent4 3 4 7" xfId="19003"/>
    <cellStyle name="20 % - Accent4 3 4 8" xfId="29560"/>
    <cellStyle name="20 % - Accent4 3 4 9" xfId="40115"/>
    <cellStyle name="20 % - Accent4 3 5" xfId="1378"/>
    <cellStyle name="20 % - Accent4 3 5 2" xfId="6664"/>
    <cellStyle name="20 % - Accent4 3 5 2 2" xfId="11945"/>
    <cellStyle name="20 % - Accent4 3 5 2 2 2" xfId="27451"/>
    <cellStyle name="20 % - Accent4 3 5 2 2 3" xfId="38008"/>
    <cellStyle name="20 % - Accent4 3 5 2 2 4" xfId="48563"/>
    <cellStyle name="20 % - Accent4 3 5 2 2 5" xfId="59127"/>
    <cellStyle name="20 % - Accent4 3 5 2 3" xfId="17064"/>
    <cellStyle name="20 % - Accent4 3 5 2 4" xfId="22171"/>
    <cellStyle name="20 % - Accent4 3 5 2 5" xfId="32728"/>
    <cellStyle name="20 % - Accent4 3 5 2 6" xfId="43283"/>
    <cellStyle name="20 % - Accent4 3 5 2 7" xfId="53847"/>
    <cellStyle name="20 % - Accent4 3 5 3" xfId="9304"/>
    <cellStyle name="20 % - Accent4 3 5 3 2" xfId="24811"/>
    <cellStyle name="20 % - Accent4 3 5 3 3" xfId="35368"/>
    <cellStyle name="20 % - Accent4 3 5 3 4" xfId="45923"/>
    <cellStyle name="20 % - Accent4 3 5 3 5" xfId="56487"/>
    <cellStyle name="20 % - Accent4 3 5 4" xfId="4022"/>
    <cellStyle name="20 % - Accent4 3 5 5" xfId="14600"/>
    <cellStyle name="20 % - Accent4 3 5 6" xfId="19531"/>
    <cellStyle name="20 % - Accent4 3 5 7" xfId="30088"/>
    <cellStyle name="20 % - Accent4 3 5 8" xfId="40643"/>
    <cellStyle name="20 % - Accent4 3 5 9" xfId="51207"/>
    <cellStyle name="20 % - Accent4 3 6" xfId="2610"/>
    <cellStyle name="20 % - Accent4 3 6 2" xfId="7896"/>
    <cellStyle name="20 % - Accent4 3 6 2 2" xfId="13177"/>
    <cellStyle name="20 % - Accent4 3 6 2 2 2" xfId="28683"/>
    <cellStyle name="20 % - Accent4 3 6 2 2 3" xfId="39240"/>
    <cellStyle name="20 % - Accent4 3 6 2 2 4" xfId="49795"/>
    <cellStyle name="20 % - Accent4 3 6 2 2 5" xfId="60359"/>
    <cellStyle name="20 % - Accent4 3 6 2 3" xfId="23403"/>
    <cellStyle name="20 % - Accent4 3 6 2 4" xfId="33960"/>
    <cellStyle name="20 % - Accent4 3 6 2 5" xfId="44515"/>
    <cellStyle name="20 % - Accent4 3 6 2 6" xfId="55079"/>
    <cellStyle name="20 % - Accent4 3 6 3" xfId="10536"/>
    <cellStyle name="20 % - Accent4 3 6 3 2" xfId="26043"/>
    <cellStyle name="20 % - Accent4 3 6 3 3" xfId="36600"/>
    <cellStyle name="20 % - Accent4 3 6 3 4" xfId="47155"/>
    <cellStyle name="20 % - Accent4 3 6 3 5" xfId="57719"/>
    <cellStyle name="20 % - Accent4 3 6 4" xfId="5254"/>
    <cellStyle name="20 % - Accent4 3 6 5" xfId="15832"/>
    <cellStyle name="20 % - Accent4 3 6 6" xfId="20763"/>
    <cellStyle name="20 % - Accent4 3 6 7" xfId="31320"/>
    <cellStyle name="20 % - Accent4 3 6 8" xfId="41875"/>
    <cellStyle name="20 % - Accent4 3 6 9" xfId="52439"/>
    <cellStyle name="20 % - Accent4 3 7" xfId="5431"/>
    <cellStyle name="20 % - Accent4 3 7 2" xfId="10713"/>
    <cellStyle name="20 % - Accent4 3 7 2 2" xfId="26219"/>
    <cellStyle name="20 % - Accent4 3 7 2 3" xfId="36776"/>
    <cellStyle name="20 % - Accent4 3 7 2 4" xfId="47331"/>
    <cellStyle name="20 % - Accent4 3 7 2 5" xfId="57895"/>
    <cellStyle name="20 % - Accent4 3 7 3" xfId="20939"/>
    <cellStyle name="20 % - Accent4 3 7 4" xfId="31496"/>
    <cellStyle name="20 % - Accent4 3 7 5" xfId="42051"/>
    <cellStyle name="20 % - Accent4 3 7 6" xfId="52615"/>
    <cellStyle name="20 % - Accent4 3 8" xfId="8072"/>
    <cellStyle name="20 % - Accent4 3 8 2" xfId="23579"/>
    <cellStyle name="20 % - Accent4 3 8 3" xfId="34136"/>
    <cellStyle name="20 % - Accent4 3 8 4" xfId="44691"/>
    <cellStyle name="20 % - Accent4 3 8 5" xfId="55255"/>
    <cellStyle name="20 % - Accent4 3 9" xfId="2787"/>
    <cellStyle name="20 % - Accent4 4" xfId="232"/>
    <cellStyle name="20 % - Accent4 4 10" xfId="28948"/>
    <cellStyle name="20 % - Accent4 4 11" xfId="39503"/>
    <cellStyle name="20 % - Accent4 4 12" xfId="50063"/>
    <cellStyle name="20 % - Accent4 4 2" xfId="585"/>
    <cellStyle name="20 % - Accent4 4 2 10" xfId="50414"/>
    <cellStyle name="20 % - Accent4 4 2 2" xfId="1817"/>
    <cellStyle name="20 % - Accent4 4 2 2 2" xfId="7103"/>
    <cellStyle name="20 % - Accent4 4 2 2 2 2" xfId="12384"/>
    <cellStyle name="20 % - Accent4 4 2 2 2 2 2" xfId="27890"/>
    <cellStyle name="20 % - Accent4 4 2 2 2 2 3" xfId="38447"/>
    <cellStyle name="20 % - Accent4 4 2 2 2 2 4" xfId="49002"/>
    <cellStyle name="20 % - Accent4 4 2 2 2 2 5" xfId="59566"/>
    <cellStyle name="20 % - Accent4 4 2 2 2 3" xfId="17503"/>
    <cellStyle name="20 % - Accent4 4 2 2 2 4" xfId="22610"/>
    <cellStyle name="20 % - Accent4 4 2 2 2 5" xfId="33167"/>
    <cellStyle name="20 % - Accent4 4 2 2 2 6" xfId="43722"/>
    <cellStyle name="20 % - Accent4 4 2 2 2 7" xfId="54286"/>
    <cellStyle name="20 % - Accent4 4 2 2 3" xfId="9743"/>
    <cellStyle name="20 % - Accent4 4 2 2 3 2" xfId="25250"/>
    <cellStyle name="20 % - Accent4 4 2 2 3 3" xfId="35807"/>
    <cellStyle name="20 % - Accent4 4 2 2 3 4" xfId="46362"/>
    <cellStyle name="20 % - Accent4 4 2 2 3 5" xfId="56926"/>
    <cellStyle name="20 % - Accent4 4 2 2 4" xfId="4461"/>
    <cellStyle name="20 % - Accent4 4 2 2 5" xfId="15039"/>
    <cellStyle name="20 % - Accent4 4 2 2 6" xfId="19970"/>
    <cellStyle name="20 % - Accent4 4 2 2 7" xfId="30527"/>
    <cellStyle name="20 % - Accent4 4 2 2 8" xfId="41082"/>
    <cellStyle name="20 % - Accent4 4 2 2 9" xfId="51646"/>
    <cellStyle name="20 % - Accent4 4 2 3" xfId="5871"/>
    <cellStyle name="20 % - Accent4 4 2 3 2" xfId="11152"/>
    <cellStyle name="20 % - Accent4 4 2 3 2 2" xfId="26658"/>
    <cellStyle name="20 % - Accent4 4 2 3 2 3" xfId="37215"/>
    <cellStyle name="20 % - Accent4 4 2 3 2 4" xfId="47770"/>
    <cellStyle name="20 % - Accent4 4 2 3 2 5" xfId="58334"/>
    <cellStyle name="20 % - Accent4 4 2 3 3" xfId="16271"/>
    <cellStyle name="20 % - Accent4 4 2 3 4" xfId="21378"/>
    <cellStyle name="20 % - Accent4 4 2 3 5" xfId="31935"/>
    <cellStyle name="20 % - Accent4 4 2 3 6" xfId="42490"/>
    <cellStyle name="20 % - Accent4 4 2 3 7" xfId="53054"/>
    <cellStyle name="20 % - Accent4 4 2 4" xfId="8511"/>
    <cellStyle name="20 % - Accent4 4 2 4 2" xfId="24018"/>
    <cellStyle name="20 % - Accent4 4 2 4 3" xfId="34575"/>
    <cellStyle name="20 % - Accent4 4 2 4 4" xfId="45130"/>
    <cellStyle name="20 % - Accent4 4 2 4 5" xfId="55694"/>
    <cellStyle name="20 % - Accent4 4 2 5" xfId="3229"/>
    <cellStyle name="20 % - Accent4 4 2 6" xfId="13807"/>
    <cellStyle name="20 % - Accent4 4 2 7" xfId="18738"/>
    <cellStyle name="20 % - Accent4 4 2 8" xfId="29295"/>
    <cellStyle name="20 % - Accent4 4 2 9" xfId="39850"/>
    <cellStyle name="20 % - Accent4 4 3" xfId="937"/>
    <cellStyle name="20 % - Accent4 4 3 10" xfId="50766"/>
    <cellStyle name="20 % - Accent4 4 3 2" xfId="2169"/>
    <cellStyle name="20 % - Accent4 4 3 2 2" xfId="7455"/>
    <cellStyle name="20 % - Accent4 4 3 2 2 2" xfId="12736"/>
    <cellStyle name="20 % - Accent4 4 3 2 2 2 2" xfId="28242"/>
    <cellStyle name="20 % - Accent4 4 3 2 2 2 3" xfId="38799"/>
    <cellStyle name="20 % - Accent4 4 3 2 2 2 4" xfId="49354"/>
    <cellStyle name="20 % - Accent4 4 3 2 2 2 5" xfId="59918"/>
    <cellStyle name="20 % - Accent4 4 3 2 2 3" xfId="17855"/>
    <cellStyle name="20 % - Accent4 4 3 2 2 4" xfId="22962"/>
    <cellStyle name="20 % - Accent4 4 3 2 2 5" xfId="33519"/>
    <cellStyle name="20 % - Accent4 4 3 2 2 6" xfId="44074"/>
    <cellStyle name="20 % - Accent4 4 3 2 2 7" xfId="54638"/>
    <cellStyle name="20 % - Accent4 4 3 2 3" xfId="10095"/>
    <cellStyle name="20 % - Accent4 4 3 2 3 2" xfId="25602"/>
    <cellStyle name="20 % - Accent4 4 3 2 3 3" xfId="36159"/>
    <cellStyle name="20 % - Accent4 4 3 2 3 4" xfId="46714"/>
    <cellStyle name="20 % - Accent4 4 3 2 3 5" xfId="57278"/>
    <cellStyle name="20 % - Accent4 4 3 2 4" xfId="4813"/>
    <cellStyle name="20 % - Accent4 4 3 2 5" xfId="15391"/>
    <cellStyle name="20 % - Accent4 4 3 2 6" xfId="20322"/>
    <cellStyle name="20 % - Accent4 4 3 2 7" xfId="30879"/>
    <cellStyle name="20 % - Accent4 4 3 2 8" xfId="41434"/>
    <cellStyle name="20 % - Accent4 4 3 2 9" xfId="51998"/>
    <cellStyle name="20 % - Accent4 4 3 3" xfId="6223"/>
    <cellStyle name="20 % - Accent4 4 3 3 2" xfId="11504"/>
    <cellStyle name="20 % - Accent4 4 3 3 2 2" xfId="27010"/>
    <cellStyle name="20 % - Accent4 4 3 3 2 3" xfId="37567"/>
    <cellStyle name="20 % - Accent4 4 3 3 2 4" xfId="48122"/>
    <cellStyle name="20 % - Accent4 4 3 3 2 5" xfId="58686"/>
    <cellStyle name="20 % - Accent4 4 3 3 3" xfId="16623"/>
    <cellStyle name="20 % - Accent4 4 3 3 4" xfId="21730"/>
    <cellStyle name="20 % - Accent4 4 3 3 5" xfId="32287"/>
    <cellStyle name="20 % - Accent4 4 3 3 6" xfId="42842"/>
    <cellStyle name="20 % - Accent4 4 3 3 7" xfId="53406"/>
    <cellStyle name="20 % - Accent4 4 3 4" xfId="8863"/>
    <cellStyle name="20 % - Accent4 4 3 4 2" xfId="24370"/>
    <cellStyle name="20 % - Accent4 4 3 4 3" xfId="34927"/>
    <cellStyle name="20 % - Accent4 4 3 4 4" xfId="45482"/>
    <cellStyle name="20 % - Accent4 4 3 4 5" xfId="56046"/>
    <cellStyle name="20 % - Accent4 4 3 5" xfId="3581"/>
    <cellStyle name="20 % - Accent4 4 3 6" xfId="14159"/>
    <cellStyle name="20 % - Accent4 4 3 7" xfId="19090"/>
    <cellStyle name="20 % - Accent4 4 3 8" xfId="29647"/>
    <cellStyle name="20 % - Accent4 4 3 9" xfId="40202"/>
    <cellStyle name="20 % - Accent4 4 4" xfId="1465"/>
    <cellStyle name="20 % - Accent4 4 4 2" xfId="6751"/>
    <cellStyle name="20 % - Accent4 4 4 2 2" xfId="12032"/>
    <cellStyle name="20 % - Accent4 4 4 2 2 2" xfId="27538"/>
    <cellStyle name="20 % - Accent4 4 4 2 2 3" xfId="38095"/>
    <cellStyle name="20 % - Accent4 4 4 2 2 4" xfId="48650"/>
    <cellStyle name="20 % - Accent4 4 4 2 2 5" xfId="59214"/>
    <cellStyle name="20 % - Accent4 4 4 2 3" xfId="17151"/>
    <cellStyle name="20 % - Accent4 4 4 2 4" xfId="22258"/>
    <cellStyle name="20 % - Accent4 4 4 2 5" xfId="32815"/>
    <cellStyle name="20 % - Accent4 4 4 2 6" xfId="43370"/>
    <cellStyle name="20 % - Accent4 4 4 2 7" xfId="53934"/>
    <cellStyle name="20 % - Accent4 4 4 3" xfId="9391"/>
    <cellStyle name="20 % - Accent4 4 4 3 2" xfId="24898"/>
    <cellStyle name="20 % - Accent4 4 4 3 3" xfId="35455"/>
    <cellStyle name="20 % - Accent4 4 4 3 4" xfId="46010"/>
    <cellStyle name="20 % - Accent4 4 4 3 5" xfId="56574"/>
    <cellStyle name="20 % - Accent4 4 4 4" xfId="4109"/>
    <cellStyle name="20 % - Accent4 4 4 5" xfId="14687"/>
    <cellStyle name="20 % - Accent4 4 4 6" xfId="19618"/>
    <cellStyle name="20 % - Accent4 4 4 7" xfId="30175"/>
    <cellStyle name="20 % - Accent4 4 4 8" xfId="40730"/>
    <cellStyle name="20 % - Accent4 4 4 9" xfId="51294"/>
    <cellStyle name="20 % - Accent4 4 5" xfId="5518"/>
    <cellStyle name="20 % - Accent4 4 5 2" xfId="10800"/>
    <cellStyle name="20 % - Accent4 4 5 2 2" xfId="26306"/>
    <cellStyle name="20 % - Accent4 4 5 2 3" xfId="36863"/>
    <cellStyle name="20 % - Accent4 4 5 2 4" xfId="47418"/>
    <cellStyle name="20 % - Accent4 4 5 2 5" xfId="57982"/>
    <cellStyle name="20 % - Accent4 4 5 3" xfId="15919"/>
    <cellStyle name="20 % - Accent4 4 5 4" xfId="21026"/>
    <cellStyle name="20 % - Accent4 4 5 5" xfId="31583"/>
    <cellStyle name="20 % - Accent4 4 5 6" xfId="42138"/>
    <cellStyle name="20 % - Accent4 4 5 7" xfId="52702"/>
    <cellStyle name="20 % - Accent4 4 6" xfId="8159"/>
    <cellStyle name="20 % - Accent4 4 6 2" xfId="23666"/>
    <cellStyle name="20 % - Accent4 4 6 3" xfId="34223"/>
    <cellStyle name="20 % - Accent4 4 6 4" xfId="44778"/>
    <cellStyle name="20 % - Accent4 4 6 5" xfId="55342"/>
    <cellStyle name="20 % - Accent4 4 7" xfId="2882"/>
    <cellStyle name="20 % - Accent4 4 8" xfId="13455"/>
    <cellStyle name="20 % - Accent4 4 9" xfId="18387"/>
    <cellStyle name="20 % - Accent4 5" xfId="405"/>
    <cellStyle name="20 % - Accent4 5 10" xfId="39675"/>
    <cellStyle name="20 % - Accent4 5 11" xfId="50235"/>
    <cellStyle name="20 % - Accent4 5 2" xfId="1110"/>
    <cellStyle name="20 % - Accent4 5 2 10" xfId="50939"/>
    <cellStyle name="20 % - Accent4 5 2 2" xfId="2342"/>
    <cellStyle name="20 % - Accent4 5 2 2 2" xfId="7628"/>
    <cellStyle name="20 % - Accent4 5 2 2 2 2" xfId="12909"/>
    <cellStyle name="20 % - Accent4 5 2 2 2 2 2" xfId="28415"/>
    <cellStyle name="20 % - Accent4 5 2 2 2 2 3" xfId="38972"/>
    <cellStyle name="20 % - Accent4 5 2 2 2 2 4" xfId="49527"/>
    <cellStyle name="20 % - Accent4 5 2 2 2 2 5" xfId="60091"/>
    <cellStyle name="20 % - Accent4 5 2 2 2 3" xfId="18028"/>
    <cellStyle name="20 % - Accent4 5 2 2 2 4" xfId="23135"/>
    <cellStyle name="20 % - Accent4 5 2 2 2 5" xfId="33692"/>
    <cellStyle name="20 % - Accent4 5 2 2 2 6" xfId="44247"/>
    <cellStyle name="20 % - Accent4 5 2 2 2 7" xfId="54811"/>
    <cellStyle name="20 % - Accent4 5 2 2 3" xfId="10268"/>
    <cellStyle name="20 % - Accent4 5 2 2 3 2" xfId="25775"/>
    <cellStyle name="20 % - Accent4 5 2 2 3 3" xfId="36332"/>
    <cellStyle name="20 % - Accent4 5 2 2 3 4" xfId="46887"/>
    <cellStyle name="20 % - Accent4 5 2 2 3 5" xfId="57451"/>
    <cellStyle name="20 % - Accent4 5 2 2 4" xfId="4986"/>
    <cellStyle name="20 % - Accent4 5 2 2 5" xfId="15564"/>
    <cellStyle name="20 % - Accent4 5 2 2 6" xfId="20495"/>
    <cellStyle name="20 % - Accent4 5 2 2 7" xfId="31052"/>
    <cellStyle name="20 % - Accent4 5 2 2 8" xfId="41607"/>
    <cellStyle name="20 % - Accent4 5 2 2 9" xfId="52171"/>
    <cellStyle name="20 % - Accent4 5 2 3" xfId="6396"/>
    <cellStyle name="20 % - Accent4 5 2 3 2" xfId="11677"/>
    <cellStyle name="20 % - Accent4 5 2 3 2 2" xfId="27183"/>
    <cellStyle name="20 % - Accent4 5 2 3 2 3" xfId="37740"/>
    <cellStyle name="20 % - Accent4 5 2 3 2 4" xfId="48295"/>
    <cellStyle name="20 % - Accent4 5 2 3 2 5" xfId="58859"/>
    <cellStyle name="20 % - Accent4 5 2 3 3" xfId="16796"/>
    <cellStyle name="20 % - Accent4 5 2 3 4" xfId="21903"/>
    <cellStyle name="20 % - Accent4 5 2 3 5" xfId="32460"/>
    <cellStyle name="20 % - Accent4 5 2 3 6" xfId="43015"/>
    <cellStyle name="20 % - Accent4 5 2 3 7" xfId="53579"/>
    <cellStyle name="20 % - Accent4 5 2 4" xfId="9036"/>
    <cellStyle name="20 % - Accent4 5 2 4 2" xfId="24543"/>
    <cellStyle name="20 % - Accent4 5 2 4 3" xfId="35100"/>
    <cellStyle name="20 % - Accent4 5 2 4 4" xfId="45655"/>
    <cellStyle name="20 % - Accent4 5 2 4 5" xfId="56219"/>
    <cellStyle name="20 % - Accent4 5 2 5" xfId="3754"/>
    <cellStyle name="20 % - Accent4 5 2 6" xfId="14332"/>
    <cellStyle name="20 % - Accent4 5 2 7" xfId="19263"/>
    <cellStyle name="20 % - Accent4 5 2 8" xfId="29820"/>
    <cellStyle name="20 % - Accent4 5 2 9" xfId="40375"/>
    <cellStyle name="20 % - Accent4 5 3" xfId="1638"/>
    <cellStyle name="20 % - Accent4 5 3 2" xfId="6924"/>
    <cellStyle name="20 % - Accent4 5 3 2 2" xfId="12205"/>
    <cellStyle name="20 % - Accent4 5 3 2 2 2" xfId="27711"/>
    <cellStyle name="20 % - Accent4 5 3 2 2 3" xfId="38268"/>
    <cellStyle name="20 % - Accent4 5 3 2 2 4" xfId="48823"/>
    <cellStyle name="20 % - Accent4 5 3 2 2 5" xfId="59387"/>
    <cellStyle name="20 % - Accent4 5 3 2 3" xfId="17324"/>
    <cellStyle name="20 % - Accent4 5 3 2 4" xfId="22431"/>
    <cellStyle name="20 % - Accent4 5 3 2 5" xfId="32988"/>
    <cellStyle name="20 % - Accent4 5 3 2 6" xfId="43543"/>
    <cellStyle name="20 % - Accent4 5 3 2 7" xfId="54107"/>
    <cellStyle name="20 % - Accent4 5 3 3" xfId="9564"/>
    <cellStyle name="20 % - Accent4 5 3 3 2" xfId="25071"/>
    <cellStyle name="20 % - Accent4 5 3 3 3" xfId="35628"/>
    <cellStyle name="20 % - Accent4 5 3 3 4" xfId="46183"/>
    <cellStyle name="20 % - Accent4 5 3 3 5" xfId="56747"/>
    <cellStyle name="20 % - Accent4 5 3 4" xfId="4282"/>
    <cellStyle name="20 % - Accent4 5 3 5" xfId="14860"/>
    <cellStyle name="20 % - Accent4 5 3 6" xfId="19791"/>
    <cellStyle name="20 % - Accent4 5 3 7" xfId="30348"/>
    <cellStyle name="20 % - Accent4 5 3 8" xfId="40903"/>
    <cellStyle name="20 % - Accent4 5 3 9" xfId="51467"/>
    <cellStyle name="20 % - Accent4 5 4" xfId="5691"/>
    <cellStyle name="20 % - Accent4 5 4 2" xfId="10973"/>
    <cellStyle name="20 % - Accent4 5 4 2 2" xfId="26479"/>
    <cellStyle name="20 % - Accent4 5 4 2 3" xfId="37036"/>
    <cellStyle name="20 % - Accent4 5 4 2 4" xfId="47591"/>
    <cellStyle name="20 % - Accent4 5 4 2 5" xfId="58155"/>
    <cellStyle name="20 % - Accent4 5 4 3" xfId="16092"/>
    <cellStyle name="20 % - Accent4 5 4 4" xfId="21199"/>
    <cellStyle name="20 % - Accent4 5 4 5" xfId="31756"/>
    <cellStyle name="20 % - Accent4 5 4 6" xfId="42311"/>
    <cellStyle name="20 % - Accent4 5 4 7" xfId="52875"/>
    <cellStyle name="20 % - Accent4 5 5" xfId="8332"/>
    <cellStyle name="20 % - Accent4 5 5 2" xfId="23839"/>
    <cellStyle name="20 % - Accent4 5 5 3" xfId="34396"/>
    <cellStyle name="20 % - Accent4 5 5 4" xfId="44951"/>
    <cellStyle name="20 % - Accent4 5 5 5" xfId="55515"/>
    <cellStyle name="20 % - Accent4 5 6" xfId="3054"/>
    <cellStyle name="20 % - Accent4 5 7" xfId="13628"/>
    <cellStyle name="20 % - Accent4 5 8" xfId="18559"/>
    <cellStyle name="20 % - Accent4 5 9" xfId="29120"/>
    <cellStyle name="20 % - Accent4 6" xfId="758"/>
    <cellStyle name="20 % - Accent4 6 10" xfId="50587"/>
    <cellStyle name="20 % - Accent4 6 2" xfId="1990"/>
    <cellStyle name="20 % - Accent4 6 2 2" xfId="7276"/>
    <cellStyle name="20 % - Accent4 6 2 2 2" xfId="12557"/>
    <cellStyle name="20 % - Accent4 6 2 2 2 2" xfId="28063"/>
    <cellStyle name="20 % - Accent4 6 2 2 2 3" xfId="38620"/>
    <cellStyle name="20 % - Accent4 6 2 2 2 4" xfId="49175"/>
    <cellStyle name="20 % - Accent4 6 2 2 2 5" xfId="59739"/>
    <cellStyle name="20 % - Accent4 6 2 2 3" xfId="17676"/>
    <cellStyle name="20 % - Accent4 6 2 2 4" xfId="22783"/>
    <cellStyle name="20 % - Accent4 6 2 2 5" xfId="33340"/>
    <cellStyle name="20 % - Accent4 6 2 2 6" xfId="43895"/>
    <cellStyle name="20 % - Accent4 6 2 2 7" xfId="54459"/>
    <cellStyle name="20 % - Accent4 6 2 3" xfId="9916"/>
    <cellStyle name="20 % - Accent4 6 2 3 2" xfId="25423"/>
    <cellStyle name="20 % - Accent4 6 2 3 3" xfId="35980"/>
    <cellStyle name="20 % - Accent4 6 2 3 4" xfId="46535"/>
    <cellStyle name="20 % - Accent4 6 2 3 5" xfId="57099"/>
    <cellStyle name="20 % - Accent4 6 2 4" xfId="4634"/>
    <cellStyle name="20 % - Accent4 6 2 5" xfId="15212"/>
    <cellStyle name="20 % - Accent4 6 2 6" xfId="20143"/>
    <cellStyle name="20 % - Accent4 6 2 7" xfId="30700"/>
    <cellStyle name="20 % - Accent4 6 2 8" xfId="41255"/>
    <cellStyle name="20 % - Accent4 6 2 9" xfId="51819"/>
    <cellStyle name="20 % - Accent4 6 3" xfId="6044"/>
    <cellStyle name="20 % - Accent4 6 3 2" xfId="11325"/>
    <cellStyle name="20 % - Accent4 6 3 2 2" xfId="26831"/>
    <cellStyle name="20 % - Accent4 6 3 2 3" xfId="37388"/>
    <cellStyle name="20 % - Accent4 6 3 2 4" xfId="47943"/>
    <cellStyle name="20 % - Accent4 6 3 2 5" xfId="58507"/>
    <cellStyle name="20 % - Accent4 6 3 3" xfId="16444"/>
    <cellStyle name="20 % - Accent4 6 3 4" xfId="21551"/>
    <cellStyle name="20 % - Accent4 6 3 5" xfId="32108"/>
    <cellStyle name="20 % - Accent4 6 3 6" xfId="42663"/>
    <cellStyle name="20 % - Accent4 6 3 7" xfId="53227"/>
    <cellStyle name="20 % - Accent4 6 4" xfId="8684"/>
    <cellStyle name="20 % - Accent4 6 4 2" xfId="24191"/>
    <cellStyle name="20 % - Accent4 6 4 3" xfId="34748"/>
    <cellStyle name="20 % - Accent4 6 4 4" xfId="45303"/>
    <cellStyle name="20 % - Accent4 6 4 5" xfId="55867"/>
    <cellStyle name="20 % - Accent4 6 5" xfId="3402"/>
    <cellStyle name="20 % - Accent4 6 6" xfId="13980"/>
    <cellStyle name="20 % - Accent4 6 7" xfId="18911"/>
    <cellStyle name="20 % - Accent4 6 8" xfId="29468"/>
    <cellStyle name="20 % - Accent4 6 9" xfId="40023"/>
    <cellStyle name="20 % - Accent4 7" xfId="1289"/>
    <cellStyle name="20 % - Accent4 7 2" xfId="6575"/>
    <cellStyle name="20 % - Accent4 7 2 2" xfId="11856"/>
    <cellStyle name="20 % - Accent4 7 2 2 2" xfId="27362"/>
    <cellStyle name="20 % - Accent4 7 2 2 3" xfId="37919"/>
    <cellStyle name="20 % - Accent4 7 2 2 4" xfId="48474"/>
    <cellStyle name="20 % - Accent4 7 2 2 5" xfId="59038"/>
    <cellStyle name="20 % - Accent4 7 2 3" xfId="16975"/>
    <cellStyle name="20 % - Accent4 7 2 4" xfId="22082"/>
    <cellStyle name="20 % - Accent4 7 2 5" xfId="32639"/>
    <cellStyle name="20 % - Accent4 7 2 6" xfId="43194"/>
    <cellStyle name="20 % - Accent4 7 2 7" xfId="53758"/>
    <cellStyle name="20 % - Accent4 7 3" xfId="9215"/>
    <cellStyle name="20 % - Accent4 7 3 2" xfId="24722"/>
    <cellStyle name="20 % - Accent4 7 3 3" xfId="35279"/>
    <cellStyle name="20 % - Accent4 7 3 4" xfId="45834"/>
    <cellStyle name="20 % - Accent4 7 3 5" xfId="56398"/>
    <cellStyle name="20 % - Accent4 7 4" xfId="3933"/>
    <cellStyle name="20 % - Accent4 7 5" xfId="14511"/>
    <cellStyle name="20 % - Accent4 7 6" xfId="19442"/>
    <cellStyle name="20 % - Accent4 7 7" xfId="29999"/>
    <cellStyle name="20 % - Accent4 7 8" xfId="40554"/>
    <cellStyle name="20 % - Accent4 7 9" xfId="51118"/>
    <cellStyle name="20 % - Accent4 8" xfId="2518"/>
    <cellStyle name="20 % - Accent4 8 2" xfId="7804"/>
    <cellStyle name="20 % - Accent4 8 2 2" xfId="13085"/>
    <cellStyle name="20 % - Accent4 8 2 2 2" xfId="28591"/>
    <cellStyle name="20 % - Accent4 8 2 2 3" xfId="39148"/>
    <cellStyle name="20 % - Accent4 8 2 2 4" xfId="49703"/>
    <cellStyle name="20 % - Accent4 8 2 2 5" xfId="60267"/>
    <cellStyle name="20 % - Accent4 8 2 3" xfId="23311"/>
    <cellStyle name="20 % - Accent4 8 2 4" xfId="33868"/>
    <cellStyle name="20 % - Accent4 8 2 5" xfId="44423"/>
    <cellStyle name="20 % - Accent4 8 2 6" xfId="54987"/>
    <cellStyle name="20 % - Accent4 8 3" xfId="10444"/>
    <cellStyle name="20 % - Accent4 8 3 2" xfId="25951"/>
    <cellStyle name="20 % - Accent4 8 3 3" xfId="36508"/>
    <cellStyle name="20 % - Accent4 8 3 4" xfId="47063"/>
    <cellStyle name="20 % - Accent4 8 3 5" xfId="57627"/>
    <cellStyle name="20 % - Accent4 8 4" xfId="5162"/>
    <cellStyle name="20 % - Accent4 8 5" xfId="15743"/>
    <cellStyle name="20 % - Accent4 8 6" xfId="20671"/>
    <cellStyle name="20 % - Accent4 8 7" xfId="31228"/>
    <cellStyle name="20 % - Accent4 8 8" xfId="41783"/>
    <cellStyle name="20 % - Accent4 8 9" xfId="52347"/>
    <cellStyle name="20 % - Accent4 9" xfId="5338"/>
    <cellStyle name="20 % - Accent4 9 2" xfId="10620"/>
    <cellStyle name="20 % - Accent4 9 2 2" xfId="26127"/>
    <cellStyle name="20 % - Accent4 9 2 3" xfId="36684"/>
    <cellStyle name="20 % - Accent4 9 2 4" xfId="47239"/>
    <cellStyle name="20 % - Accent4 9 2 5" xfId="57803"/>
    <cellStyle name="20 % - Accent4 9 3" xfId="20847"/>
    <cellStyle name="20 % - Accent4 9 4" xfId="31404"/>
    <cellStyle name="20 % - Accent4 9 5" xfId="41959"/>
    <cellStyle name="20 % - Accent4 9 6" xfId="52523"/>
    <cellStyle name="20 % - Accent5 10" xfId="7982"/>
    <cellStyle name="20 % - Accent5 10 2" xfId="23489"/>
    <cellStyle name="20 % - Accent5 10 3" xfId="34046"/>
    <cellStyle name="20 % - Accent5 10 4" xfId="44601"/>
    <cellStyle name="20 % - Accent5 10 5" xfId="55165"/>
    <cellStyle name="20 % - Accent5 11" xfId="2698"/>
    <cellStyle name="20 % - Accent5 12" xfId="13281"/>
    <cellStyle name="20 % - Accent5 13" xfId="18206"/>
    <cellStyle name="20 % - Accent5 14" xfId="28775"/>
    <cellStyle name="20 % - Accent5 15" xfId="39330"/>
    <cellStyle name="20 % - Accent5 16" xfId="49883"/>
    <cellStyle name="20 % - Accent5 2" xfId="47"/>
    <cellStyle name="20 % - Accent5 2 10" xfId="2722"/>
    <cellStyle name="20 % - Accent5 2 11" xfId="13342"/>
    <cellStyle name="20 % - Accent5 2 12" xfId="18271"/>
    <cellStyle name="20 % - Accent5 2 13" xfId="28796"/>
    <cellStyle name="20 % - Accent5 2 14" xfId="39351"/>
    <cellStyle name="20 % - Accent5 2 15" xfId="49948"/>
    <cellStyle name="20 % - Accent5 2 2" xfId="202"/>
    <cellStyle name="20 % - Accent5 2 2 10" xfId="13429"/>
    <cellStyle name="20 % - Accent5 2 2 11" xfId="18359"/>
    <cellStyle name="20 % - Accent5 2 2 12" xfId="28921"/>
    <cellStyle name="20 % - Accent5 2 2 13" xfId="39476"/>
    <cellStyle name="20 % - Accent5 2 2 14" xfId="50036"/>
    <cellStyle name="20 % - Accent5 2 2 2" xfId="382"/>
    <cellStyle name="20 % - Accent5 2 2 2 10" xfId="29097"/>
    <cellStyle name="20 % - Accent5 2 2 2 11" xfId="39652"/>
    <cellStyle name="20 % - Accent5 2 2 2 12" xfId="50212"/>
    <cellStyle name="20 % - Accent5 2 2 2 2" xfId="735"/>
    <cellStyle name="20 % - Accent5 2 2 2 2 10" xfId="50564"/>
    <cellStyle name="20 % - Accent5 2 2 2 2 2" xfId="1967"/>
    <cellStyle name="20 % - Accent5 2 2 2 2 2 2" xfId="7253"/>
    <cellStyle name="20 % - Accent5 2 2 2 2 2 2 2" xfId="12534"/>
    <cellStyle name="20 % - Accent5 2 2 2 2 2 2 2 2" xfId="28040"/>
    <cellStyle name="20 % - Accent5 2 2 2 2 2 2 2 3" xfId="38597"/>
    <cellStyle name="20 % - Accent5 2 2 2 2 2 2 2 4" xfId="49152"/>
    <cellStyle name="20 % - Accent5 2 2 2 2 2 2 2 5" xfId="59716"/>
    <cellStyle name="20 % - Accent5 2 2 2 2 2 2 3" xfId="17653"/>
    <cellStyle name="20 % - Accent5 2 2 2 2 2 2 4" xfId="22760"/>
    <cellStyle name="20 % - Accent5 2 2 2 2 2 2 5" xfId="33317"/>
    <cellStyle name="20 % - Accent5 2 2 2 2 2 2 6" xfId="43872"/>
    <cellStyle name="20 % - Accent5 2 2 2 2 2 2 7" xfId="54436"/>
    <cellStyle name="20 % - Accent5 2 2 2 2 2 3" xfId="9893"/>
    <cellStyle name="20 % - Accent5 2 2 2 2 2 3 2" xfId="25400"/>
    <cellStyle name="20 % - Accent5 2 2 2 2 2 3 3" xfId="35957"/>
    <cellStyle name="20 % - Accent5 2 2 2 2 2 3 4" xfId="46512"/>
    <cellStyle name="20 % - Accent5 2 2 2 2 2 3 5" xfId="57076"/>
    <cellStyle name="20 % - Accent5 2 2 2 2 2 4" xfId="4611"/>
    <cellStyle name="20 % - Accent5 2 2 2 2 2 5" xfId="15189"/>
    <cellStyle name="20 % - Accent5 2 2 2 2 2 6" xfId="20120"/>
    <cellStyle name="20 % - Accent5 2 2 2 2 2 7" xfId="30677"/>
    <cellStyle name="20 % - Accent5 2 2 2 2 2 8" xfId="41232"/>
    <cellStyle name="20 % - Accent5 2 2 2 2 2 9" xfId="51796"/>
    <cellStyle name="20 % - Accent5 2 2 2 2 3" xfId="6021"/>
    <cellStyle name="20 % - Accent5 2 2 2 2 3 2" xfId="11302"/>
    <cellStyle name="20 % - Accent5 2 2 2 2 3 2 2" xfId="26808"/>
    <cellStyle name="20 % - Accent5 2 2 2 2 3 2 3" xfId="37365"/>
    <cellStyle name="20 % - Accent5 2 2 2 2 3 2 4" xfId="47920"/>
    <cellStyle name="20 % - Accent5 2 2 2 2 3 2 5" xfId="58484"/>
    <cellStyle name="20 % - Accent5 2 2 2 2 3 3" xfId="16421"/>
    <cellStyle name="20 % - Accent5 2 2 2 2 3 4" xfId="21528"/>
    <cellStyle name="20 % - Accent5 2 2 2 2 3 5" xfId="32085"/>
    <cellStyle name="20 % - Accent5 2 2 2 2 3 6" xfId="42640"/>
    <cellStyle name="20 % - Accent5 2 2 2 2 3 7" xfId="53204"/>
    <cellStyle name="20 % - Accent5 2 2 2 2 4" xfId="8661"/>
    <cellStyle name="20 % - Accent5 2 2 2 2 4 2" xfId="24168"/>
    <cellStyle name="20 % - Accent5 2 2 2 2 4 3" xfId="34725"/>
    <cellStyle name="20 % - Accent5 2 2 2 2 4 4" xfId="45280"/>
    <cellStyle name="20 % - Accent5 2 2 2 2 4 5" xfId="55844"/>
    <cellStyle name="20 % - Accent5 2 2 2 2 5" xfId="3379"/>
    <cellStyle name="20 % - Accent5 2 2 2 2 6" xfId="13957"/>
    <cellStyle name="20 % - Accent5 2 2 2 2 7" xfId="18888"/>
    <cellStyle name="20 % - Accent5 2 2 2 2 8" xfId="29445"/>
    <cellStyle name="20 % - Accent5 2 2 2 2 9" xfId="40000"/>
    <cellStyle name="20 % - Accent5 2 2 2 3" xfId="1087"/>
    <cellStyle name="20 % - Accent5 2 2 2 3 10" xfId="50916"/>
    <cellStyle name="20 % - Accent5 2 2 2 3 2" xfId="2319"/>
    <cellStyle name="20 % - Accent5 2 2 2 3 2 2" xfId="7605"/>
    <cellStyle name="20 % - Accent5 2 2 2 3 2 2 2" xfId="12886"/>
    <cellStyle name="20 % - Accent5 2 2 2 3 2 2 2 2" xfId="28392"/>
    <cellStyle name="20 % - Accent5 2 2 2 3 2 2 2 3" xfId="38949"/>
    <cellStyle name="20 % - Accent5 2 2 2 3 2 2 2 4" xfId="49504"/>
    <cellStyle name="20 % - Accent5 2 2 2 3 2 2 2 5" xfId="60068"/>
    <cellStyle name="20 % - Accent5 2 2 2 3 2 2 3" xfId="18005"/>
    <cellStyle name="20 % - Accent5 2 2 2 3 2 2 4" xfId="23112"/>
    <cellStyle name="20 % - Accent5 2 2 2 3 2 2 5" xfId="33669"/>
    <cellStyle name="20 % - Accent5 2 2 2 3 2 2 6" xfId="44224"/>
    <cellStyle name="20 % - Accent5 2 2 2 3 2 2 7" xfId="54788"/>
    <cellStyle name="20 % - Accent5 2 2 2 3 2 3" xfId="10245"/>
    <cellStyle name="20 % - Accent5 2 2 2 3 2 3 2" xfId="25752"/>
    <cellStyle name="20 % - Accent5 2 2 2 3 2 3 3" xfId="36309"/>
    <cellStyle name="20 % - Accent5 2 2 2 3 2 3 4" xfId="46864"/>
    <cellStyle name="20 % - Accent5 2 2 2 3 2 3 5" xfId="57428"/>
    <cellStyle name="20 % - Accent5 2 2 2 3 2 4" xfId="4963"/>
    <cellStyle name="20 % - Accent5 2 2 2 3 2 5" xfId="15541"/>
    <cellStyle name="20 % - Accent5 2 2 2 3 2 6" xfId="20472"/>
    <cellStyle name="20 % - Accent5 2 2 2 3 2 7" xfId="31029"/>
    <cellStyle name="20 % - Accent5 2 2 2 3 2 8" xfId="41584"/>
    <cellStyle name="20 % - Accent5 2 2 2 3 2 9" xfId="52148"/>
    <cellStyle name="20 % - Accent5 2 2 2 3 3" xfId="6373"/>
    <cellStyle name="20 % - Accent5 2 2 2 3 3 2" xfId="11654"/>
    <cellStyle name="20 % - Accent5 2 2 2 3 3 2 2" xfId="27160"/>
    <cellStyle name="20 % - Accent5 2 2 2 3 3 2 3" xfId="37717"/>
    <cellStyle name="20 % - Accent5 2 2 2 3 3 2 4" xfId="48272"/>
    <cellStyle name="20 % - Accent5 2 2 2 3 3 2 5" xfId="58836"/>
    <cellStyle name="20 % - Accent5 2 2 2 3 3 3" xfId="16773"/>
    <cellStyle name="20 % - Accent5 2 2 2 3 3 4" xfId="21880"/>
    <cellStyle name="20 % - Accent5 2 2 2 3 3 5" xfId="32437"/>
    <cellStyle name="20 % - Accent5 2 2 2 3 3 6" xfId="42992"/>
    <cellStyle name="20 % - Accent5 2 2 2 3 3 7" xfId="53556"/>
    <cellStyle name="20 % - Accent5 2 2 2 3 4" xfId="9013"/>
    <cellStyle name="20 % - Accent5 2 2 2 3 4 2" xfId="24520"/>
    <cellStyle name="20 % - Accent5 2 2 2 3 4 3" xfId="35077"/>
    <cellStyle name="20 % - Accent5 2 2 2 3 4 4" xfId="45632"/>
    <cellStyle name="20 % - Accent5 2 2 2 3 4 5" xfId="56196"/>
    <cellStyle name="20 % - Accent5 2 2 2 3 5" xfId="3731"/>
    <cellStyle name="20 % - Accent5 2 2 2 3 6" xfId="14309"/>
    <cellStyle name="20 % - Accent5 2 2 2 3 7" xfId="19240"/>
    <cellStyle name="20 % - Accent5 2 2 2 3 8" xfId="29797"/>
    <cellStyle name="20 % - Accent5 2 2 2 3 9" xfId="40352"/>
    <cellStyle name="20 % - Accent5 2 2 2 4" xfId="1615"/>
    <cellStyle name="20 % - Accent5 2 2 2 4 2" xfId="6901"/>
    <cellStyle name="20 % - Accent5 2 2 2 4 2 2" xfId="12182"/>
    <cellStyle name="20 % - Accent5 2 2 2 4 2 2 2" xfId="27688"/>
    <cellStyle name="20 % - Accent5 2 2 2 4 2 2 3" xfId="38245"/>
    <cellStyle name="20 % - Accent5 2 2 2 4 2 2 4" xfId="48800"/>
    <cellStyle name="20 % - Accent5 2 2 2 4 2 2 5" xfId="59364"/>
    <cellStyle name="20 % - Accent5 2 2 2 4 2 3" xfId="17301"/>
    <cellStyle name="20 % - Accent5 2 2 2 4 2 4" xfId="22408"/>
    <cellStyle name="20 % - Accent5 2 2 2 4 2 5" xfId="32965"/>
    <cellStyle name="20 % - Accent5 2 2 2 4 2 6" xfId="43520"/>
    <cellStyle name="20 % - Accent5 2 2 2 4 2 7" xfId="54084"/>
    <cellStyle name="20 % - Accent5 2 2 2 4 3" xfId="9541"/>
    <cellStyle name="20 % - Accent5 2 2 2 4 3 2" xfId="25048"/>
    <cellStyle name="20 % - Accent5 2 2 2 4 3 3" xfId="35605"/>
    <cellStyle name="20 % - Accent5 2 2 2 4 3 4" xfId="46160"/>
    <cellStyle name="20 % - Accent5 2 2 2 4 3 5" xfId="56724"/>
    <cellStyle name="20 % - Accent5 2 2 2 4 4" xfId="4259"/>
    <cellStyle name="20 % - Accent5 2 2 2 4 5" xfId="14837"/>
    <cellStyle name="20 % - Accent5 2 2 2 4 6" xfId="19768"/>
    <cellStyle name="20 % - Accent5 2 2 2 4 7" xfId="30325"/>
    <cellStyle name="20 % - Accent5 2 2 2 4 8" xfId="40880"/>
    <cellStyle name="20 % - Accent5 2 2 2 4 9" xfId="51444"/>
    <cellStyle name="20 % - Accent5 2 2 2 5" xfId="5668"/>
    <cellStyle name="20 % - Accent5 2 2 2 5 2" xfId="10950"/>
    <cellStyle name="20 % - Accent5 2 2 2 5 2 2" xfId="26456"/>
    <cellStyle name="20 % - Accent5 2 2 2 5 2 3" xfId="37013"/>
    <cellStyle name="20 % - Accent5 2 2 2 5 2 4" xfId="47568"/>
    <cellStyle name="20 % - Accent5 2 2 2 5 2 5" xfId="58132"/>
    <cellStyle name="20 % - Accent5 2 2 2 5 3" xfId="16069"/>
    <cellStyle name="20 % - Accent5 2 2 2 5 4" xfId="21176"/>
    <cellStyle name="20 % - Accent5 2 2 2 5 5" xfId="31733"/>
    <cellStyle name="20 % - Accent5 2 2 2 5 6" xfId="42288"/>
    <cellStyle name="20 % - Accent5 2 2 2 5 7" xfId="52852"/>
    <cellStyle name="20 % - Accent5 2 2 2 6" xfId="8309"/>
    <cellStyle name="20 % - Accent5 2 2 2 6 2" xfId="23816"/>
    <cellStyle name="20 % - Accent5 2 2 2 6 3" xfId="34373"/>
    <cellStyle name="20 % - Accent5 2 2 2 6 4" xfId="44928"/>
    <cellStyle name="20 % - Accent5 2 2 2 6 5" xfId="55492"/>
    <cellStyle name="20 % - Accent5 2 2 2 7" xfId="3031"/>
    <cellStyle name="20 % - Accent5 2 2 2 8" xfId="13605"/>
    <cellStyle name="20 % - Accent5 2 2 2 9" xfId="18536"/>
    <cellStyle name="20 % - Accent5 2 2 3" xfId="558"/>
    <cellStyle name="20 % - Accent5 2 2 3 10" xfId="39824"/>
    <cellStyle name="20 % - Accent5 2 2 3 11" xfId="50388"/>
    <cellStyle name="20 % - Accent5 2 2 3 2" xfId="1263"/>
    <cellStyle name="20 % - Accent5 2 2 3 2 10" xfId="51092"/>
    <cellStyle name="20 % - Accent5 2 2 3 2 2" xfId="2495"/>
    <cellStyle name="20 % - Accent5 2 2 3 2 2 2" xfId="7781"/>
    <cellStyle name="20 % - Accent5 2 2 3 2 2 2 2" xfId="13062"/>
    <cellStyle name="20 % - Accent5 2 2 3 2 2 2 2 2" xfId="28568"/>
    <cellStyle name="20 % - Accent5 2 2 3 2 2 2 2 3" xfId="39125"/>
    <cellStyle name="20 % - Accent5 2 2 3 2 2 2 2 4" xfId="49680"/>
    <cellStyle name="20 % - Accent5 2 2 3 2 2 2 2 5" xfId="60244"/>
    <cellStyle name="20 % - Accent5 2 2 3 2 2 2 3" xfId="18181"/>
    <cellStyle name="20 % - Accent5 2 2 3 2 2 2 4" xfId="23288"/>
    <cellStyle name="20 % - Accent5 2 2 3 2 2 2 5" xfId="33845"/>
    <cellStyle name="20 % - Accent5 2 2 3 2 2 2 6" xfId="44400"/>
    <cellStyle name="20 % - Accent5 2 2 3 2 2 2 7" xfId="54964"/>
    <cellStyle name="20 % - Accent5 2 2 3 2 2 3" xfId="10421"/>
    <cellStyle name="20 % - Accent5 2 2 3 2 2 3 2" xfId="25928"/>
    <cellStyle name="20 % - Accent5 2 2 3 2 2 3 3" xfId="36485"/>
    <cellStyle name="20 % - Accent5 2 2 3 2 2 3 4" xfId="47040"/>
    <cellStyle name="20 % - Accent5 2 2 3 2 2 3 5" xfId="57604"/>
    <cellStyle name="20 % - Accent5 2 2 3 2 2 4" xfId="5139"/>
    <cellStyle name="20 % - Accent5 2 2 3 2 2 5" xfId="15717"/>
    <cellStyle name="20 % - Accent5 2 2 3 2 2 6" xfId="20648"/>
    <cellStyle name="20 % - Accent5 2 2 3 2 2 7" xfId="31205"/>
    <cellStyle name="20 % - Accent5 2 2 3 2 2 8" xfId="41760"/>
    <cellStyle name="20 % - Accent5 2 2 3 2 2 9" xfId="52324"/>
    <cellStyle name="20 % - Accent5 2 2 3 2 3" xfId="6549"/>
    <cellStyle name="20 % - Accent5 2 2 3 2 3 2" xfId="11830"/>
    <cellStyle name="20 % - Accent5 2 2 3 2 3 2 2" xfId="27336"/>
    <cellStyle name="20 % - Accent5 2 2 3 2 3 2 3" xfId="37893"/>
    <cellStyle name="20 % - Accent5 2 2 3 2 3 2 4" xfId="48448"/>
    <cellStyle name="20 % - Accent5 2 2 3 2 3 2 5" xfId="59012"/>
    <cellStyle name="20 % - Accent5 2 2 3 2 3 3" xfId="16949"/>
    <cellStyle name="20 % - Accent5 2 2 3 2 3 4" xfId="22056"/>
    <cellStyle name="20 % - Accent5 2 2 3 2 3 5" xfId="32613"/>
    <cellStyle name="20 % - Accent5 2 2 3 2 3 6" xfId="43168"/>
    <cellStyle name="20 % - Accent5 2 2 3 2 3 7" xfId="53732"/>
    <cellStyle name="20 % - Accent5 2 2 3 2 4" xfId="9189"/>
    <cellStyle name="20 % - Accent5 2 2 3 2 4 2" xfId="24696"/>
    <cellStyle name="20 % - Accent5 2 2 3 2 4 3" xfId="35253"/>
    <cellStyle name="20 % - Accent5 2 2 3 2 4 4" xfId="45808"/>
    <cellStyle name="20 % - Accent5 2 2 3 2 4 5" xfId="56372"/>
    <cellStyle name="20 % - Accent5 2 2 3 2 5" xfId="3907"/>
    <cellStyle name="20 % - Accent5 2 2 3 2 6" xfId="14485"/>
    <cellStyle name="20 % - Accent5 2 2 3 2 7" xfId="19416"/>
    <cellStyle name="20 % - Accent5 2 2 3 2 8" xfId="29973"/>
    <cellStyle name="20 % - Accent5 2 2 3 2 9" xfId="40528"/>
    <cellStyle name="20 % - Accent5 2 2 3 3" xfId="1791"/>
    <cellStyle name="20 % - Accent5 2 2 3 3 2" xfId="7077"/>
    <cellStyle name="20 % - Accent5 2 2 3 3 2 2" xfId="12358"/>
    <cellStyle name="20 % - Accent5 2 2 3 3 2 2 2" xfId="27864"/>
    <cellStyle name="20 % - Accent5 2 2 3 3 2 2 3" xfId="38421"/>
    <cellStyle name="20 % - Accent5 2 2 3 3 2 2 4" xfId="48976"/>
    <cellStyle name="20 % - Accent5 2 2 3 3 2 2 5" xfId="59540"/>
    <cellStyle name="20 % - Accent5 2 2 3 3 2 3" xfId="17477"/>
    <cellStyle name="20 % - Accent5 2 2 3 3 2 4" xfId="22584"/>
    <cellStyle name="20 % - Accent5 2 2 3 3 2 5" xfId="33141"/>
    <cellStyle name="20 % - Accent5 2 2 3 3 2 6" xfId="43696"/>
    <cellStyle name="20 % - Accent5 2 2 3 3 2 7" xfId="54260"/>
    <cellStyle name="20 % - Accent5 2 2 3 3 3" xfId="9717"/>
    <cellStyle name="20 % - Accent5 2 2 3 3 3 2" xfId="25224"/>
    <cellStyle name="20 % - Accent5 2 2 3 3 3 3" xfId="35781"/>
    <cellStyle name="20 % - Accent5 2 2 3 3 3 4" xfId="46336"/>
    <cellStyle name="20 % - Accent5 2 2 3 3 3 5" xfId="56900"/>
    <cellStyle name="20 % - Accent5 2 2 3 3 4" xfId="4435"/>
    <cellStyle name="20 % - Accent5 2 2 3 3 5" xfId="15013"/>
    <cellStyle name="20 % - Accent5 2 2 3 3 6" xfId="19944"/>
    <cellStyle name="20 % - Accent5 2 2 3 3 7" xfId="30501"/>
    <cellStyle name="20 % - Accent5 2 2 3 3 8" xfId="41056"/>
    <cellStyle name="20 % - Accent5 2 2 3 3 9" xfId="51620"/>
    <cellStyle name="20 % - Accent5 2 2 3 4" xfId="5844"/>
    <cellStyle name="20 % - Accent5 2 2 3 4 2" xfId="11126"/>
    <cellStyle name="20 % - Accent5 2 2 3 4 2 2" xfId="26632"/>
    <cellStyle name="20 % - Accent5 2 2 3 4 2 3" xfId="37189"/>
    <cellStyle name="20 % - Accent5 2 2 3 4 2 4" xfId="47744"/>
    <cellStyle name="20 % - Accent5 2 2 3 4 2 5" xfId="58308"/>
    <cellStyle name="20 % - Accent5 2 2 3 4 3" xfId="16245"/>
    <cellStyle name="20 % - Accent5 2 2 3 4 4" xfId="21352"/>
    <cellStyle name="20 % - Accent5 2 2 3 4 5" xfId="31909"/>
    <cellStyle name="20 % - Accent5 2 2 3 4 6" xfId="42464"/>
    <cellStyle name="20 % - Accent5 2 2 3 4 7" xfId="53028"/>
    <cellStyle name="20 % - Accent5 2 2 3 5" xfId="8485"/>
    <cellStyle name="20 % - Accent5 2 2 3 5 2" xfId="23992"/>
    <cellStyle name="20 % - Accent5 2 2 3 5 3" xfId="34549"/>
    <cellStyle name="20 % - Accent5 2 2 3 5 4" xfId="45104"/>
    <cellStyle name="20 % - Accent5 2 2 3 5 5" xfId="55668"/>
    <cellStyle name="20 % - Accent5 2 2 3 6" xfId="3203"/>
    <cellStyle name="20 % - Accent5 2 2 3 7" xfId="13781"/>
    <cellStyle name="20 % - Accent5 2 2 3 8" xfId="18712"/>
    <cellStyle name="20 % - Accent5 2 2 3 9" xfId="29269"/>
    <cellStyle name="20 % - Accent5 2 2 4" xfId="911"/>
    <cellStyle name="20 % - Accent5 2 2 4 10" xfId="50740"/>
    <cellStyle name="20 % - Accent5 2 2 4 2" xfId="2143"/>
    <cellStyle name="20 % - Accent5 2 2 4 2 2" xfId="7429"/>
    <cellStyle name="20 % - Accent5 2 2 4 2 2 2" xfId="12710"/>
    <cellStyle name="20 % - Accent5 2 2 4 2 2 2 2" xfId="28216"/>
    <cellStyle name="20 % - Accent5 2 2 4 2 2 2 3" xfId="38773"/>
    <cellStyle name="20 % - Accent5 2 2 4 2 2 2 4" xfId="49328"/>
    <cellStyle name="20 % - Accent5 2 2 4 2 2 2 5" xfId="59892"/>
    <cellStyle name="20 % - Accent5 2 2 4 2 2 3" xfId="17829"/>
    <cellStyle name="20 % - Accent5 2 2 4 2 2 4" xfId="22936"/>
    <cellStyle name="20 % - Accent5 2 2 4 2 2 5" xfId="33493"/>
    <cellStyle name="20 % - Accent5 2 2 4 2 2 6" xfId="44048"/>
    <cellStyle name="20 % - Accent5 2 2 4 2 2 7" xfId="54612"/>
    <cellStyle name="20 % - Accent5 2 2 4 2 3" xfId="10069"/>
    <cellStyle name="20 % - Accent5 2 2 4 2 3 2" xfId="25576"/>
    <cellStyle name="20 % - Accent5 2 2 4 2 3 3" xfId="36133"/>
    <cellStyle name="20 % - Accent5 2 2 4 2 3 4" xfId="46688"/>
    <cellStyle name="20 % - Accent5 2 2 4 2 3 5" xfId="57252"/>
    <cellStyle name="20 % - Accent5 2 2 4 2 4" xfId="4787"/>
    <cellStyle name="20 % - Accent5 2 2 4 2 5" xfId="15365"/>
    <cellStyle name="20 % - Accent5 2 2 4 2 6" xfId="20296"/>
    <cellStyle name="20 % - Accent5 2 2 4 2 7" xfId="30853"/>
    <cellStyle name="20 % - Accent5 2 2 4 2 8" xfId="41408"/>
    <cellStyle name="20 % - Accent5 2 2 4 2 9" xfId="51972"/>
    <cellStyle name="20 % - Accent5 2 2 4 3" xfId="6197"/>
    <cellStyle name="20 % - Accent5 2 2 4 3 2" xfId="11478"/>
    <cellStyle name="20 % - Accent5 2 2 4 3 2 2" xfId="26984"/>
    <cellStyle name="20 % - Accent5 2 2 4 3 2 3" xfId="37541"/>
    <cellStyle name="20 % - Accent5 2 2 4 3 2 4" xfId="48096"/>
    <cellStyle name="20 % - Accent5 2 2 4 3 2 5" xfId="58660"/>
    <cellStyle name="20 % - Accent5 2 2 4 3 3" xfId="16597"/>
    <cellStyle name="20 % - Accent5 2 2 4 3 4" xfId="21704"/>
    <cellStyle name="20 % - Accent5 2 2 4 3 5" xfId="32261"/>
    <cellStyle name="20 % - Accent5 2 2 4 3 6" xfId="42816"/>
    <cellStyle name="20 % - Accent5 2 2 4 3 7" xfId="53380"/>
    <cellStyle name="20 % - Accent5 2 2 4 4" xfId="8837"/>
    <cellStyle name="20 % - Accent5 2 2 4 4 2" xfId="24344"/>
    <cellStyle name="20 % - Accent5 2 2 4 4 3" xfId="34901"/>
    <cellStyle name="20 % - Accent5 2 2 4 4 4" xfId="45456"/>
    <cellStyle name="20 % - Accent5 2 2 4 4 5" xfId="56020"/>
    <cellStyle name="20 % - Accent5 2 2 4 5" xfId="3555"/>
    <cellStyle name="20 % - Accent5 2 2 4 6" xfId="14133"/>
    <cellStyle name="20 % - Accent5 2 2 4 7" xfId="19064"/>
    <cellStyle name="20 % - Accent5 2 2 4 8" xfId="29621"/>
    <cellStyle name="20 % - Accent5 2 2 4 9" xfId="40176"/>
    <cellStyle name="20 % - Accent5 2 2 5" xfId="1439"/>
    <cellStyle name="20 % - Accent5 2 2 5 2" xfId="6725"/>
    <cellStyle name="20 % - Accent5 2 2 5 2 2" xfId="12006"/>
    <cellStyle name="20 % - Accent5 2 2 5 2 2 2" xfId="27512"/>
    <cellStyle name="20 % - Accent5 2 2 5 2 2 3" xfId="38069"/>
    <cellStyle name="20 % - Accent5 2 2 5 2 2 4" xfId="48624"/>
    <cellStyle name="20 % - Accent5 2 2 5 2 2 5" xfId="59188"/>
    <cellStyle name="20 % - Accent5 2 2 5 2 3" xfId="17125"/>
    <cellStyle name="20 % - Accent5 2 2 5 2 4" xfId="22232"/>
    <cellStyle name="20 % - Accent5 2 2 5 2 5" xfId="32789"/>
    <cellStyle name="20 % - Accent5 2 2 5 2 6" xfId="43344"/>
    <cellStyle name="20 % - Accent5 2 2 5 2 7" xfId="53908"/>
    <cellStyle name="20 % - Accent5 2 2 5 3" xfId="9365"/>
    <cellStyle name="20 % - Accent5 2 2 5 3 2" xfId="24872"/>
    <cellStyle name="20 % - Accent5 2 2 5 3 3" xfId="35429"/>
    <cellStyle name="20 % - Accent5 2 2 5 3 4" xfId="45984"/>
    <cellStyle name="20 % - Accent5 2 2 5 3 5" xfId="56548"/>
    <cellStyle name="20 % - Accent5 2 2 5 4" xfId="4083"/>
    <cellStyle name="20 % - Accent5 2 2 5 5" xfId="14661"/>
    <cellStyle name="20 % - Accent5 2 2 5 6" xfId="19592"/>
    <cellStyle name="20 % - Accent5 2 2 5 7" xfId="30149"/>
    <cellStyle name="20 % - Accent5 2 2 5 8" xfId="40704"/>
    <cellStyle name="20 % - Accent5 2 2 5 9" xfId="51268"/>
    <cellStyle name="20 % - Accent5 2 2 6" xfId="2671"/>
    <cellStyle name="20 % - Accent5 2 2 6 2" xfId="7957"/>
    <cellStyle name="20 % - Accent5 2 2 6 2 2" xfId="13238"/>
    <cellStyle name="20 % - Accent5 2 2 6 2 2 2" xfId="28744"/>
    <cellStyle name="20 % - Accent5 2 2 6 2 2 3" xfId="39301"/>
    <cellStyle name="20 % - Accent5 2 2 6 2 2 4" xfId="49856"/>
    <cellStyle name="20 % - Accent5 2 2 6 2 2 5" xfId="60420"/>
    <cellStyle name="20 % - Accent5 2 2 6 2 3" xfId="23464"/>
    <cellStyle name="20 % - Accent5 2 2 6 2 4" xfId="34021"/>
    <cellStyle name="20 % - Accent5 2 2 6 2 5" xfId="44576"/>
    <cellStyle name="20 % - Accent5 2 2 6 2 6" xfId="55140"/>
    <cellStyle name="20 % - Accent5 2 2 6 3" xfId="10597"/>
    <cellStyle name="20 % - Accent5 2 2 6 3 2" xfId="26104"/>
    <cellStyle name="20 % - Accent5 2 2 6 3 3" xfId="36661"/>
    <cellStyle name="20 % - Accent5 2 2 6 3 4" xfId="47216"/>
    <cellStyle name="20 % - Accent5 2 2 6 3 5" xfId="57780"/>
    <cellStyle name="20 % - Accent5 2 2 6 4" xfId="5315"/>
    <cellStyle name="20 % - Accent5 2 2 6 5" xfId="15893"/>
    <cellStyle name="20 % - Accent5 2 2 6 6" xfId="20824"/>
    <cellStyle name="20 % - Accent5 2 2 6 7" xfId="31381"/>
    <cellStyle name="20 % - Accent5 2 2 6 8" xfId="41936"/>
    <cellStyle name="20 % - Accent5 2 2 6 9" xfId="52500"/>
    <cellStyle name="20 % - Accent5 2 2 7" xfId="5492"/>
    <cellStyle name="20 % - Accent5 2 2 7 2" xfId="10774"/>
    <cellStyle name="20 % - Accent5 2 2 7 2 2" xfId="26280"/>
    <cellStyle name="20 % - Accent5 2 2 7 2 3" xfId="36837"/>
    <cellStyle name="20 % - Accent5 2 2 7 2 4" xfId="47392"/>
    <cellStyle name="20 % - Accent5 2 2 7 2 5" xfId="57956"/>
    <cellStyle name="20 % - Accent5 2 2 7 3" xfId="21000"/>
    <cellStyle name="20 % - Accent5 2 2 7 4" xfId="31557"/>
    <cellStyle name="20 % - Accent5 2 2 7 5" xfId="42112"/>
    <cellStyle name="20 % - Accent5 2 2 7 6" xfId="52676"/>
    <cellStyle name="20 % - Accent5 2 2 8" xfId="8133"/>
    <cellStyle name="20 % - Accent5 2 2 8 2" xfId="23640"/>
    <cellStyle name="20 % - Accent5 2 2 8 3" xfId="34197"/>
    <cellStyle name="20 % - Accent5 2 2 8 4" xfId="44752"/>
    <cellStyle name="20 % - Accent5 2 2 8 5" xfId="55316"/>
    <cellStyle name="20 % - Accent5 2 2 9" xfId="2848"/>
    <cellStyle name="20 % - Accent5 2 3" xfId="295"/>
    <cellStyle name="20 % - Accent5 2 3 10" xfId="29010"/>
    <cellStyle name="20 % - Accent5 2 3 11" xfId="39565"/>
    <cellStyle name="20 % - Accent5 2 3 12" xfId="50125"/>
    <cellStyle name="20 % - Accent5 2 3 2" xfId="648"/>
    <cellStyle name="20 % - Accent5 2 3 2 10" xfId="50477"/>
    <cellStyle name="20 % - Accent5 2 3 2 2" xfId="1880"/>
    <cellStyle name="20 % - Accent5 2 3 2 2 2" xfId="7166"/>
    <cellStyle name="20 % - Accent5 2 3 2 2 2 2" xfId="12447"/>
    <cellStyle name="20 % - Accent5 2 3 2 2 2 2 2" xfId="27953"/>
    <cellStyle name="20 % - Accent5 2 3 2 2 2 2 3" xfId="38510"/>
    <cellStyle name="20 % - Accent5 2 3 2 2 2 2 4" xfId="49065"/>
    <cellStyle name="20 % - Accent5 2 3 2 2 2 2 5" xfId="59629"/>
    <cellStyle name="20 % - Accent5 2 3 2 2 2 3" xfId="17566"/>
    <cellStyle name="20 % - Accent5 2 3 2 2 2 4" xfId="22673"/>
    <cellStyle name="20 % - Accent5 2 3 2 2 2 5" xfId="33230"/>
    <cellStyle name="20 % - Accent5 2 3 2 2 2 6" xfId="43785"/>
    <cellStyle name="20 % - Accent5 2 3 2 2 2 7" xfId="54349"/>
    <cellStyle name="20 % - Accent5 2 3 2 2 3" xfId="9806"/>
    <cellStyle name="20 % - Accent5 2 3 2 2 3 2" xfId="25313"/>
    <cellStyle name="20 % - Accent5 2 3 2 2 3 3" xfId="35870"/>
    <cellStyle name="20 % - Accent5 2 3 2 2 3 4" xfId="46425"/>
    <cellStyle name="20 % - Accent5 2 3 2 2 3 5" xfId="56989"/>
    <cellStyle name="20 % - Accent5 2 3 2 2 4" xfId="4524"/>
    <cellStyle name="20 % - Accent5 2 3 2 2 5" xfId="15102"/>
    <cellStyle name="20 % - Accent5 2 3 2 2 6" xfId="20033"/>
    <cellStyle name="20 % - Accent5 2 3 2 2 7" xfId="30590"/>
    <cellStyle name="20 % - Accent5 2 3 2 2 8" xfId="41145"/>
    <cellStyle name="20 % - Accent5 2 3 2 2 9" xfId="51709"/>
    <cellStyle name="20 % - Accent5 2 3 2 3" xfId="5934"/>
    <cellStyle name="20 % - Accent5 2 3 2 3 2" xfId="11215"/>
    <cellStyle name="20 % - Accent5 2 3 2 3 2 2" xfId="26721"/>
    <cellStyle name="20 % - Accent5 2 3 2 3 2 3" xfId="37278"/>
    <cellStyle name="20 % - Accent5 2 3 2 3 2 4" xfId="47833"/>
    <cellStyle name="20 % - Accent5 2 3 2 3 2 5" xfId="58397"/>
    <cellStyle name="20 % - Accent5 2 3 2 3 3" xfId="16334"/>
    <cellStyle name="20 % - Accent5 2 3 2 3 4" xfId="21441"/>
    <cellStyle name="20 % - Accent5 2 3 2 3 5" xfId="31998"/>
    <cellStyle name="20 % - Accent5 2 3 2 3 6" xfId="42553"/>
    <cellStyle name="20 % - Accent5 2 3 2 3 7" xfId="53117"/>
    <cellStyle name="20 % - Accent5 2 3 2 4" xfId="8574"/>
    <cellStyle name="20 % - Accent5 2 3 2 4 2" xfId="24081"/>
    <cellStyle name="20 % - Accent5 2 3 2 4 3" xfId="34638"/>
    <cellStyle name="20 % - Accent5 2 3 2 4 4" xfId="45193"/>
    <cellStyle name="20 % - Accent5 2 3 2 4 5" xfId="55757"/>
    <cellStyle name="20 % - Accent5 2 3 2 5" xfId="3292"/>
    <cellStyle name="20 % - Accent5 2 3 2 6" xfId="13870"/>
    <cellStyle name="20 % - Accent5 2 3 2 7" xfId="18801"/>
    <cellStyle name="20 % - Accent5 2 3 2 8" xfId="29358"/>
    <cellStyle name="20 % - Accent5 2 3 2 9" xfId="39913"/>
    <cellStyle name="20 % - Accent5 2 3 3" xfId="1000"/>
    <cellStyle name="20 % - Accent5 2 3 3 10" xfId="50829"/>
    <cellStyle name="20 % - Accent5 2 3 3 2" xfId="2232"/>
    <cellStyle name="20 % - Accent5 2 3 3 2 2" xfId="7518"/>
    <cellStyle name="20 % - Accent5 2 3 3 2 2 2" xfId="12799"/>
    <cellStyle name="20 % - Accent5 2 3 3 2 2 2 2" xfId="28305"/>
    <cellStyle name="20 % - Accent5 2 3 3 2 2 2 3" xfId="38862"/>
    <cellStyle name="20 % - Accent5 2 3 3 2 2 2 4" xfId="49417"/>
    <cellStyle name="20 % - Accent5 2 3 3 2 2 2 5" xfId="59981"/>
    <cellStyle name="20 % - Accent5 2 3 3 2 2 3" xfId="17918"/>
    <cellStyle name="20 % - Accent5 2 3 3 2 2 4" xfId="23025"/>
    <cellStyle name="20 % - Accent5 2 3 3 2 2 5" xfId="33582"/>
    <cellStyle name="20 % - Accent5 2 3 3 2 2 6" xfId="44137"/>
    <cellStyle name="20 % - Accent5 2 3 3 2 2 7" xfId="54701"/>
    <cellStyle name="20 % - Accent5 2 3 3 2 3" xfId="10158"/>
    <cellStyle name="20 % - Accent5 2 3 3 2 3 2" xfId="25665"/>
    <cellStyle name="20 % - Accent5 2 3 3 2 3 3" xfId="36222"/>
    <cellStyle name="20 % - Accent5 2 3 3 2 3 4" xfId="46777"/>
    <cellStyle name="20 % - Accent5 2 3 3 2 3 5" xfId="57341"/>
    <cellStyle name="20 % - Accent5 2 3 3 2 4" xfId="4876"/>
    <cellStyle name="20 % - Accent5 2 3 3 2 5" xfId="15454"/>
    <cellStyle name="20 % - Accent5 2 3 3 2 6" xfId="20385"/>
    <cellStyle name="20 % - Accent5 2 3 3 2 7" xfId="30942"/>
    <cellStyle name="20 % - Accent5 2 3 3 2 8" xfId="41497"/>
    <cellStyle name="20 % - Accent5 2 3 3 2 9" xfId="52061"/>
    <cellStyle name="20 % - Accent5 2 3 3 3" xfId="6286"/>
    <cellStyle name="20 % - Accent5 2 3 3 3 2" xfId="11567"/>
    <cellStyle name="20 % - Accent5 2 3 3 3 2 2" xfId="27073"/>
    <cellStyle name="20 % - Accent5 2 3 3 3 2 3" xfId="37630"/>
    <cellStyle name="20 % - Accent5 2 3 3 3 2 4" xfId="48185"/>
    <cellStyle name="20 % - Accent5 2 3 3 3 2 5" xfId="58749"/>
    <cellStyle name="20 % - Accent5 2 3 3 3 3" xfId="16686"/>
    <cellStyle name="20 % - Accent5 2 3 3 3 4" xfId="21793"/>
    <cellStyle name="20 % - Accent5 2 3 3 3 5" xfId="32350"/>
    <cellStyle name="20 % - Accent5 2 3 3 3 6" xfId="42905"/>
    <cellStyle name="20 % - Accent5 2 3 3 3 7" xfId="53469"/>
    <cellStyle name="20 % - Accent5 2 3 3 4" xfId="8926"/>
    <cellStyle name="20 % - Accent5 2 3 3 4 2" xfId="24433"/>
    <cellStyle name="20 % - Accent5 2 3 3 4 3" xfId="34990"/>
    <cellStyle name="20 % - Accent5 2 3 3 4 4" xfId="45545"/>
    <cellStyle name="20 % - Accent5 2 3 3 4 5" xfId="56109"/>
    <cellStyle name="20 % - Accent5 2 3 3 5" xfId="3644"/>
    <cellStyle name="20 % - Accent5 2 3 3 6" xfId="14222"/>
    <cellStyle name="20 % - Accent5 2 3 3 7" xfId="19153"/>
    <cellStyle name="20 % - Accent5 2 3 3 8" xfId="29710"/>
    <cellStyle name="20 % - Accent5 2 3 3 9" xfId="40265"/>
    <cellStyle name="20 % - Accent5 2 3 4" xfId="1528"/>
    <cellStyle name="20 % - Accent5 2 3 4 2" xfId="6814"/>
    <cellStyle name="20 % - Accent5 2 3 4 2 2" xfId="12095"/>
    <cellStyle name="20 % - Accent5 2 3 4 2 2 2" xfId="27601"/>
    <cellStyle name="20 % - Accent5 2 3 4 2 2 3" xfId="38158"/>
    <cellStyle name="20 % - Accent5 2 3 4 2 2 4" xfId="48713"/>
    <cellStyle name="20 % - Accent5 2 3 4 2 2 5" xfId="59277"/>
    <cellStyle name="20 % - Accent5 2 3 4 2 3" xfId="17214"/>
    <cellStyle name="20 % - Accent5 2 3 4 2 4" xfId="22321"/>
    <cellStyle name="20 % - Accent5 2 3 4 2 5" xfId="32878"/>
    <cellStyle name="20 % - Accent5 2 3 4 2 6" xfId="43433"/>
    <cellStyle name="20 % - Accent5 2 3 4 2 7" xfId="53997"/>
    <cellStyle name="20 % - Accent5 2 3 4 3" xfId="9454"/>
    <cellStyle name="20 % - Accent5 2 3 4 3 2" xfId="24961"/>
    <cellStyle name="20 % - Accent5 2 3 4 3 3" xfId="35518"/>
    <cellStyle name="20 % - Accent5 2 3 4 3 4" xfId="46073"/>
    <cellStyle name="20 % - Accent5 2 3 4 3 5" xfId="56637"/>
    <cellStyle name="20 % - Accent5 2 3 4 4" xfId="4172"/>
    <cellStyle name="20 % - Accent5 2 3 4 5" xfId="14750"/>
    <cellStyle name="20 % - Accent5 2 3 4 6" xfId="19681"/>
    <cellStyle name="20 % - Accent5 2 3 4 7" xfId="30238"/>
    <cellStyle name="20 % - Accent5 2 3 4 8" xfId="40793"/>
    <cellStyle name="20 % - Accent5 2 3 4 9" xfId="51357"/>
    <cellStyle name="20 % - Accent5 2 3 5" xfId="5581"/>
    <cellStyle name="20 % - Accent5 2 3 5 2" xfId="10863"/>
    <cellStyle name="20 % - Accent5 2 3 5 2 2" xfId="26369"/>
    <cellStyle name="20 % - Accent5 2 3 5 2 3" xfId="36926"/>
    <cellStyle name="20 % - Accent5 2 3 5 2 4" xfId="47481"/>
    <cellStyle name="20 % - Accent5 2 3 5 2 5" xfId="58045"/>
    <cellStyle name="20 % - Accent5 2 3 5 3" xfId="15982"/>
    <cellStyle name="20 % - Accent5 2 3 5 4" xfId="21089"/>
    <cellStyle name="20 % - Accent5 2 3 5 5" xfId="31646"/>
    <cellStyle name="20 % - Accent5 2 3 5 6" xfId="42201"/>
    <cellStyle name="20 % - Accent5 2 3 5 7" xfId="52765"/>
    <cellStyle name="20 % - Accent5 2 3 6" xfId="8222"/>
    <cellStyle name="20 % - Accent5 2 3 6 2" xfId="23729"/>
    <cellStyle name="20 % - Accent5 2 3 6 3" xfId="34286"/>
    <cellStyle name="20 % - Accent5 2 3 6 4" xfId="44841"/>
    <cellStyle name="20 % - Accent5 2 3 6 5" xfId="55405"/>
    <cellStyle name="20 % - Accent5 2 3 7" xfId="2944"/>
    <cellStyle name="20 % - Accent5 2 3 8" xfId="13518"/>
    <cellStyle name="20 % - Accent5 2 3 9" xfId="18449"/>
    <cellStyle name="20 % - Accent5 2 4" xfId="471"/>
    <cellStyle name="20 % - Accent5 2 4 10" xfId="39739"/>
    <cellStyle name="20 % - Accent5 2 4 11" xfId="50301"/>
    <cellStyle name="20 % - Accent5 2 4 2" xfId="1176"/>
    <cellStyle name="20 % - Accent5 2 4 2 10" xfId="51005"/>
    <cellStyle name="20 % - Accent5 2 4 2 2" xfId="2408"/>
    <cellStyle name="20 % - Accent5 2 4 2 2 2" xfId="7694"/>
    <cellStyle name="20 % - Accent5 2 4 2 2 2 2" xfId="12975"/>
    <cellStyle name="20 % - Accent5 2 4 2 2 2 2 2" xfId="28481"/>
    <cellStyle name="20 % - Accent5 2 4 2 2 2 2 3" xfId="39038"/>
    <cellStyle name="20 % - Accent5 2 4 2 2 2 2 4" xfId="49593"/>
    <cellStyle name="20 % - Accent5 2 4 2 2 2 2 5" xfId="60157"/>
    <cellStyle name="20 % - Accent5 2 4 2 2 2 3" xfId="18094"/>
    <cellStyle name="20 % - Accent5 2 4 2 2 2 4" xfId="23201"/>
    <cellStyle name="20 % - Accent5 2 4 2 2 2 5" xfId="33758"/>
    <cellStyle name="20 % - Accent5 2 4 2 2 2 6" xfId="44313"/>
    <cellStyle name="20 % - Accent5 2 4 2 2 2 7" xfId="54877"/>
    <cellStyle name="20 % - Accent5 2 4 2 2 3" xfId="10334"/>
    <cellStyle name="20 % - Accent5 2 4 2 2 3 2" xfId="25841"/>
    <cellStyle name="20 % - Accent5 2 4 2 2 3 3" xfId="36398"/>
    <cellStyle name="20 % - Accent5 2 4 2 2 3 4" xfId="46953"/>
    <cellStyle name="20 % - Accent5 2 4 2 2 3 5" xfId="57517"/>
    <cellStyle name="20 % - Accent5 2 4 2 2 4" xfId="5052"/>
    <cellStyle name="20 % - Accent5 2 4 2 2 5" xfId="15630"/>
    <cellStyle name="20 % - Accent5 2 4 2 2 6" xfId="20561"/>
    <cellStyle name="20 % - Accent5 2 4 2 2 7" xfId="31118"/>
    <cellStyle name="20 % - Accent5 2 4 2 2 8" xfId="41673"/>
    <cellStyle name="20 % - Accent5 2 4 2 2 9" xfId="52237"/>
    <cellStyle name="20 % - Accent5 2 4 2 3" xfId="6462"/>
    <cellStyle name="20 % - Accent5 2 4 2 3 2" xfId="11743"/>
    <cellStyle name="20 % - Accent5 2 4 2 3 2 2" xfId="27249"/>
    <cellStyle name="20 % - Accent5 2 4 2 3 2 3" xfId="37806"/>
    <cellStyle name="20 % - Accent5 2 4 2 3 2 4" xfId="48361"/>
    <cellStyle name="20 % - Accent5 2 4 2 3 2 5" xfId="58925"/>
    <cellStyle name="20 % - Accent5 2 4 2 3 3" xfId="16862"/>
    <cellStyle name="20 % - Accent5 2 4 2 3 4" xfId="21969"/>
    <cellStyle name="20 % - Accent5 2 4 2 3 5" xfId="32526"/>
    <cellStyle name="20 % - Accent5 2 4 2 3 6" xfId="43081"/>
    <cellStyle name="20 % - Accent5 2 4 2 3 7" xfId="53645"/>
    <cellStyle name="20 % - Accent5 2 4 2 4" xfId="9102"/>
    <cellStyle name="20 % - Accent5 2 4 2 4 2" xfId="24609"/>
    <cellStyle name="20 % - Accent5 2 4 2 4 3" xfId="35166"/>
    <cellStyle name="20 % - Accent5 2 4 2 4 4" xfId="45721"/>
    <cellStyle name="20 % - Accent5 2 4 2 4 5" xfId="56285"/>
    <cellStyle name="20 % - Accent5 2 4 2 5" xfId="3820"/>
    <cellStyle name="20 % - Accent5 2 4 2 6" xfId="14398"/>
    <cellStyle name="20 % - Accent5 2 4 2 7" xfId="19329"/>
    <cellStyle name="20 % - Accent5 2 4 2 8" xfId="29886"/>
    <cellStyle name="20 % - Accent5 2 4 2 9" xfId="40441"/>
    <cellStyle name="20 % - Accent5 2 4 3" xfId="1704"/>
    <cellStyle name="20 % - Accent5 2 4 3 2" xfId="6990"/>
    <cellStyle name="20 % - Accent5 2 4 3 2 2" xfId="12271"/>
    <cellStyle name="20 % - Accent5 2 4 3 2 2 2" xfId="27777"/>
    <cellStyle name="20 % - Accent5 2 4 3 2 2 3" xfId="38334"/>
    <cellStyle name="20 % - Accent5 2 4 3 2 2 4" xfId="48889"/>
    <cellStyle name="20 % - Accent5 2 4 3 2 2 5" xfId="59453"/>
    <cellStyle name="20 % - Accent5 2 4 3 2 3" xfId="17390"/>
    <cellStyle name="20 % - Accent5 2 4 3 2 4" xfId="22497"/>
    <cellStyle name="20 % - Accent5 2 4 3 2 5" xfId="33054"/>
    <cellStyle name="20 % - Accent5 2 4 3 2 6" xfId="43609"/>
    <cellStyle name="20 % - Accent5 2 4 3 2 7" xfId="54173"/>
    <cellStyle name="20 % - Accent5 2 4 3 3" xfId="9630"/>
    <cellStyle name="20 % - Accent5 2 4 3 3 2" xfId="25137"/>
    <cellStyle name="20 % - Accent5 2 4 3 3 3" xfId="35694"/>
    <cellStyle name="20 % - Accent5 2 4 3 3 4" xfId="46249"/>
    <cellStyle name="20 % - Accent5 2 4 3 3 5" xfId="56813"/>
    <cellStyle name="20 % - Accent5 2 4 3 4" xfId="4348"/>
    <cellStyle name="20 % - Accent5 2 4 3 5" xfId="14926"/>
    <cellStyle name="20 % - Accent5 2 4 3 6" xfId="19857"/>
    <cellStyle name="20 % - Accent5 2 4 3 7" xfId="30414"/>
    <cellStyle name="20 % - Accent5 2 4 3 8" xfId="40969"/>
    <cellStyle name="20 % - Accent5 2 4 3 9" xfId="51533"/>
    <cellStyle name="20 % - Accent5 2 4 4" xfId="5757"/>
    <cellStyle name="20 % - Accent5 2 4 4 2" xfId="11039"/>
    <cellStyle name="20 % - Accent5 2 4 4 2 2" xfId="26545"/>
    <cellStyle name="20 % - Accent5 2 4 4 2 3" xfId="37102"/>
    <cellStyle name="20 % - Accent5 2 4 4 2 4" xfId="47657"/>
    <cellStyle name="20 % - Accent5 2 4 4 2 5" xfId="58221"/>
    <cellStyle name="20 % - Accent5 2 4 4 3" xfId="16158"/>
    <cellStyle name="20 % - Accent5 2 4 4 4" xfId="21265"/>
    <cellStyle name="20 % - Accent5 2 4 4 5" xfId="31822"/>
    <cellStyle name="20 % - Accent5 2 4 4 6" xfId="42377"/>
    <cellStyle name="20 % - Accent5 2 4 4 7" xfId="52941"/>
    <cellStyle name="20 % - Accent5 2 4 5" xfId="8398"/>
    <cellStyle name="20 % - Accent5 2 4 5 2" xfId="23905"/>
    <cellStyle name="20 % - Accent5 2 4 5 3" xfId="34462"/>
    <cellStyle name="20 % - Accent5 2 4 5 4" xfId="45017"/>
    <cellStyle name="20 % - Accent5 2 4 5 5" xfId="55581"/>
    <cellStyle name="20 % - Accent5 2 4 6" xfId="3118"/>
    <cellStyle name="20 % - Accent5 2 4 7" xfId="13694"/>
    <cellStyle name="20 % - Accent5 2 4 8" xfId="18625"/>
    <cellStyle name="20 % - Accent5 2 4 9" xfId="29184"/>
    <cellStyle name="20 % - Accent5 2 5" xfId="824"/>
    <cellStyle name="20 % - Accent5 2 5 10" xfId="50653"/>
    <cellStyle name="20 % - Accent5 2 5 2" xfId="2056"/>
    <cellStyle name="20 % - Accent5 2 5 2 2" xfId="7342"/>
    <cellStyle name="20 % - Accent5 2 5 2 2 2" xfId="12623"/>
    <cellStyle name="20 % - Accent5 2 5 2 2 2 2" xfId="28129"/>
    <cellStyle name="20 % - Accent5 2 5 2 2 2 3" xfId="38686"/>
    <cellStyle name="20 % - Accent5 2 5 2 2 2 4" xfId="49241"/>
    <cellStyle name="20 % - Accent5 2 5 2 2 2 5" xfId="59805"/>
    <cellStyle name="20 % - Accent5 2 5 2 2 3" xfId="17742"/>
    <cellStyle name="20 % - Accent5 2 5 2 2 4" xfId="22849"/>
    <cellStyle name="20 % - Accent5 2 5 2 2 5" xfId="33406"/>
    <cellStyle name="20 % - Accent5 2 5 2 2 6" xfId="43961"/>
    <cellStyle name="20 % - Accent5 2 5 2 2 7" xfId="54525"/>
    <cellStyle name="20 % - Accent5 2 5 2 3" xfId="9982"/>
    <cellStyle name="20 % - Accent5 2 5 2 3 2" xfId="25489"/>
    <cellStyle name="20 % - Accent5 2 5 2 3 3" xfId="36046"/>
    <cellStyle name="20 % - Accent5 2 5 2 3 4" xfId="46601"/>
    <cellStyle name="20 % - Accent5 2 5 2 3 5" xfId="57165"/>
    <cellStyle name="20 % - Accent5 2 5 2 4" xfId="4700"/>
    <cellStyle name="20 % - Accent5 2 5 2 5" xfId="15278"/>
    <cellStyle name="20 % - Accent5 2 5 2 6" xfId="20209"/>
    <cellStyle name="20 % - Accent5 2 5 2 7" xfId="30766"/>
    <cellStyle name="20 % - Accent5 2 5 2 8" xfId="41321"/>
    <cellStyle name="20 % - Accent5 2 5 2 9" xfId="51885"/>
    <cellStyle name="20 % - Accent5 2 5 3" xfId="6110"/>
    <cellStyle name="20 % - Accent5 2 5 3 2" xfId="11391"/>
    <cellStyle name="20 % - Accent5 2 5 3 2 2" xfId="26897"/>
    <cellStyle name="20 % - Accent5 2 5 3 2 3" xfId="37454"/>
    <cellStyle name="20 % - Accent5 2 5 3 2 4" xfId="48009"/>
    <cellStyle name="20 % - Accent5 2 5 3 2 5" xfId="58573"/>
    <cellStyle name="20 % - Accent5 2 5 3 3" xfId="16510"/>
    <cellStyle name="20 % - Accent5 2 5 3 4" xfId="21617"/>
    <cellStyle name="20 % - Accent5 2 5 3 5" xfId="32174"/>
    <cellStyle name="20 % - Accent5 2 5 3 6" xfId="42729"/>
    <cellStyle name="20 % - Accent5 2 5 3 7" xfId="53293"/>
    <cellStyle name="20 % - Accent5 2 5 4" xfId="8750"/>
    <cellStyle name="20 % - Accent5 2 5 4 2" xfId="24257"/>
    <cellStyle name="20 % - Accent5 2 5 4 3" xfId="34814"/>
    <cellStyle name="20 % - Accent5 2 5 4 4" xfId="45369"/>
    <cellStyle name="20 % - Accent5 2 5 4 5" xfId="55933"/>
    <cellStyle name="20 % - Accent5 2 5 5" xfId="3468"/>
    <cellStyle name="20 % - Accent5 2 5 6" xfId="14046"/>
    <cellStyle name="20 % - Accent5 2 5 7" xfId="18977"/>
    <cellStyle name="20 % - Accent5 2 5 8" xfId="29534"/>
    <cellStyle name="20 % - Accent5 2 5 9" xfId="40089"/>
    <cellStyle name="20 % - Accent5 2 6" xfId="1352"/>
    <cellStyle name="20 % - Accent5 2 6 2" xfId="6638"/>
    <cellStyle name="20 % - Accent5 2 6 2 2" xfId="11919"/>
    <cellStyle name="20 % - Accent5 2 6 2 2 2" xfId="27425"/>
    <cellStyle name="20 % - Accent5 2 6 2 2 3" xfId="37982"/>
    <cellStyle name="20 % - Accent5 2 6 2 2 4" xfId="48537"/>
    <cellStyle name="20 % - Accent5 2 6 2 2 5" xfId="59101"/>
    <cellStyle name="20 % - Accent5 2 6 2 3" xfId="17038"/>
    <cellStyle name="20 % - Accent5 2 6 2 4" xfId="22145"/>
    <cellStyle name="20 % - Accent5 2 6 2 5" xfId="32702"/>
    <cellStyle name="20 % - Accent5 2 6 2 6" xfId="43257"/>
    <cellStyle name="20 % - Accent5 2 6 2 7" xfId="53821"/>
    <cellStyle name="20 % - Accent5 2 6 3" xfId="9278"/>
    <cellStyle name="20 % - Accent5 2 6 3 2" xfId="24785"/>
    <cellStyle name="20 % - Accent5 2 6 3 3" xfId="35342"/>
    <cellStyle name="20 % - Accent5 2 6 3 4" xfId="45897"/>
    <cellStyle name="20 % - Accent5 2 6 3 5" xfId="56461"/>
    <cellStyle name="20 % - Accent5 2 6 4" xfId="3996"/>
    <cellStyle name="20 % - Accent5 2 6 5" xfId="14574"/>
    <cellStyle name="20 % - Accent5 2 6 6" xfId="19505"/>
    <cellStyle name="20 % - Accent5 2 6 7" xfId="30062"/>
    <cellStyle name="20 % - Accent5 2 6 8" xfId="40617"/>
    <cellStyle name="20 % - Accent5 2 6 9" xfId="51181"/>
    <cellStyle name="20 % - Accent5 2 7" xfId="2584"/>
    <cellStyle name="20 % - Accent5 2 7 2" xfId="7870"/>
    <cellStyle name="20 % - Accent5 2 7 2 2" xfId="13151"/>
    <cellStyle name="20 % - Accent5 2 7 2 2 2" xfId="28657"/>
    <cellStyle name="20 % - Accent5 2 7 2 2 3" xfId="39214"/>
    <cellStyle name="20 % - Accent5 2 7 2 2 4" xfId="49769"/>
    <cellStyle name="20 % - Accent5 2 7 2 2 5" xfId="60333"/>
    <cellStyle name="20 % - Accent5 2 7 2 3" xfId="23377"/>
    <cellStyle name="20 % - Accent5 2 7 2 4" xfId="33934"/>
    <cellStyle name="20 % - Accent5 2 7 2 5" xfId="44489"/>
    <cellStyle name="20 % - Accent5 2 7 2 6" xfId="55053"/>
    <cellStyle name="20 % - Accent5 2 7 3" xfId="10510"/>
    <cellStyle name="20 % - Accent5 2 7 3 2" xfId="26017"/>
    <cellStyle name="20 % - Accent5 2 7 3 3" xfId="36574"/>
    <cellStyle name="20 % - Accent5 2 7 3 4" xfId="47129"/>
    <cellStyle name="20 % - Accent5 2 7 3 5" xfId="57693"/>
    <cellStyle name="20 % - Accent5 2 7 4" xfId="5228"/>
    <cellStyle name="20 % - Accent5 2 7 5" xfId="15806"/>
    <cellStyle name="20 % - Accent5 2 7 6" xfId="20737"/>
    <cellStyle name="20 % - Accent5 2 7 7" xfId="31294"/>
    <cellStyle name="20 % - Accent5 2 7 8" xfId="41849"/>
    <cellStyle name="20 % - Accent5 2 7 9" xfId="52413"/>
    <cellStyle name="20 % - Accent5 2 8" xfId="5405"/>
    <cellStyle name="20 % - Accent5 2 8 2" xfId="10687"/>
    <cellStyle name="20 % - Accent5 2 8 2 2" xfId="26193"/>
    <cellStyle name="20 % - Accent5 2 8 2 3" xfId="36750"/>
    <cellStyle name="20 % - Accent5 2 8 2 4" xfId="47305"/>
    <cellStyle name="20 % - Accent5 2 8 2 5" xfId="57869"/>
    <cellStyle name="20 % - Accent5 2 8 3" xfId="20913"/>
    <cellStyle name="20 % - Accent5 2 8 4" xfId="31470"/>
    <cellStyle name="20 % - Accent5 2 8 5" xfId="42025"/>
    <cellStyle name="20 % - Accent5 2 8 6" xfId="52589"/>
    <cellStyle name="20 % - Accent5 2 9" xfId="8046"/>
    <cellStyle name="20 % - Accent5 2 9 2" xfId="23553"/>
    <cellStyle name="20 % - Accent5 2 9 3" xfId="34110"/>
    <cellStyle name="20 % - Accent5 2 9 4" xfId="44665"/>
    <cellStyle name="20 % - Accent5 2 9 5" xfId="55229"/>
    <cellStyle name="20 % - Accent5 3" xfId="140"/>
    <cellStyle name="20 % - Accent5 3 10" xfId="13370"/>
    <cellStyle name="20 % - Accent5 3 11" xfId="18300"/>
    <cellStyle name="20 % - Accent5 3 12" xfId="28862"/>
    <cellStyle name="20 % - Accent5 3 13" xfId="39417"/>
    <cellStyle name="20 % - Accent5 3 14" xfId="49977"/>
    <cellStyle name="20 % - Accent5 3 2" xfId="323"/>
    <cellStyle name="20 % - Accent5 3 2 10" xfId="29038"/>
    <cellStyle name="20 % - Accent5 3 2 11" xfId="39593"/>
    <cellStyle name="20 % - Accent5 3 2 12" xfId="50153"/>
    <cellStyle name="20 % - Accent5 3 2 2" xfId="676"/>
    <cellStyle name="20 % - Accent5 3 2 2 10" xfId="50505"/>
    <cellStyle name="20 % - Accent5 3 2 2 2" xfId="1908"/>
    <cellStyle name="20 % - Accent5 3 2 2 2 2" xfId="7194"/>
    <cellStyle name="20 % - Accent5 3 2 2 2 2 2" xfId="12475"/>
    <cellStyle name="20 % - Accent5 3 2 2 2 2 2 2" xfId="27981"/>
    <cellStyle name="20 % - Accent5 3 2 2 2 2 2 3" xfId="38538"/>
    <cellStyle name="20 % - Accent5 3 2 2 2 2 2 4" xfId="49093"/>
    <cellStyle name="20 % - Accent5 3 2 2 2 2 2 5" xfId="59657"/>
    <cellStyle name="20 % - Accent5 3 2 2 2 2 3" xfId="17594"/>
    <cellStyle name="20 % - Accent5 3 2 2 2 2 4" xfId="22701"/>
    <cellStyle name="20 % - Accent5 3 2 2 2 2 5" xfId="33258"/>
    <cellStyle name="20 % - Accent5 3 2 2 2 2 6" xfId="43813"/>
    <cellStyle name="20 % - Accent5 3 2 2 2 2 7" xfId="54377"/>
    <cellStyle name="20 % - Accent5 3 2 2 2 3" xfId="9834"/>
    <cellStyle name="20 % - Accent5 3 2 2 2 3 2" xfId="25341"/>
    <cellStyle name="20 % - Accent5 3 2 2 2 3 3" xfId="35898"/>
    <cellStyle name="20 % - Accent5 3 2 2 2 3 4" xfId="46453"/>
    <cellStyle name="20 % - Accent5 3 2 2 2 3 5" xfId="57017"/>
    <cellStyle name="20 % - Accent5 3 2 2 2 4" xfId="4552"/>
    <cellStyle name="20 % - Accent5 3 2 2 2 5" xfId="15130"/>
    <cellStyle name="20 % - Accent5 3 2 2 2 6" xfId="20061"/>
    <cellStyle name="20 % - Accent5 3 2 2 2 7" xfId="30618"/>
    <cellStyle name="20 % - Accent5 3 2 2 2 8" xfId="41173"/>
    <cellStyle name="20 % - Accent5 3 2 2 2 9" xfId="51737"/>
    <cellStyle name="20 % - Accent5 3 2 2 3" xfId="5962"/>
    <cellStyle name="20 % - Accent5 3 2 2 3 2" xfId="11243"/>
    <cellStyle name="20 % - Accent5 3 2 2 3 2 2" xfId="26749"/>
    <cellStyle name="20 % - Accent5 3 2 2 3 2 3" xfId="37306"/>
    <cellStyle name="20 % - Accent5 3 2 2 3 2 4" xfId="47861"/>
    <cellStyle name="20 % - Accent5 3 2 2 3 2 5" xfId="58425"/>
    <cellStyle name="20 % - Accent5 3 2 2 3 3" xfId="16362"/>
    <cellStyle name="20 % - Accent5 3 2 2 3 4" xfId="21469"/>
    <cellStyle name="20 % - Accent5 3 2 2 3 5" xfId="32026"/>
    <cellStyle name="20 % - Accent5 3 2 2 3 6" xfId="42581"/>
    <cellStyle name="20 % - Accent5 3 2 2 3 7" xfId="53145"/>
    <cellStyle name="20 % - Accent5 3 2 2 4" xfId="8602"/>
    <cellStyle name="20 % - Accent5 3 2 2 4 2" xfId="24109"/>
    <cellStyle name="20 % - Accent5 3 2 2 4 3" xfId="34666"/>
    <cellStyle name="20 % - Accent5 3 2 2 4 4" xfId="45221"/>
    <cellStyle name="20 % - Accent5 3 2 2 4 5" xfId="55785"/>
    <cellStyle name="20 % - Accent5 3 2 2 5" xfId="3320"/>
    <cellStyle name="20 % - Accent5 3 2 2 6" xfId="13898"/>
    <cellStyle name="20 % - Accent5 3 2 2 7" xfId="18829"/>
    <cellStyle name="20 % - Accent5 3 2 2 8" xfId="29386"/>
    <cellStyle name="20 % - Accent5 3 2 2 9" xfId="39941"/>
    <cellStyle name="20 % - Accent5 3 2 3" xfId="1028"/>
    <cellStyle name="20 % - Accent5 3 2 3 10" xfId="50857"/>
    <cellStyle name="20 % - Accent5 3 2 3 2" xfId="2260"/>
    <cellStyle name="20 % - Accent5 3 2 3 2 2" xfId="7546"/>
    <cellStyle name="20 % - Accent5 3 2 3 2 2 2" xfId="12827"/>
    <cellStyle name="20 % - Accent5 3 2 3 2 2 2 2" xfId="28333"/>
    <cellStyle name="20 % - Accent5 3 2 3 2 2 2 3" xfId="38890"/>
    <cellStyle name="20 % - Accent5 3 2 3 2 2 2 4" xfId="49445"/>
    <cellStyle name="20 % - Accent5 3 2 3 2 2 2 5" xfId="60009"/>
    <cellStyle name="20 % - Accent5 3 2 3 2 2 3" xfId="17946"/>
    <cellStyle name="20 % - Accent5 3 2 3 2 2 4" xfId="23053"/>
    <cellStyle name="20 % - Accent5 3 2 3 2 2 5" xfId="33610"/>
    <cellStyle name="20 % - Accent5 3 2 3 2 2 6" xfId="44165"/>
    <cellStyle name="20 % - Accent5 3 2 3 2 2 7" xfId="54729"/>
    <cellStyle name="20 % - Accent5 3 2 3 2 3" xfId="10186"/>
    <cellStyle name="20 % - Accent5 3 2 3 2 3 2" xfId="25693"/>
    <cellStyle name="20 % - Accent5 3 2 3 2 3 3" xfId="36250"/>
    <cellStyle name="20 % - Accent5 3 2 3 2 3 4" xfId="46805"/>
    <cellStyle name="20 % - Accent5 3 2 3 2 3 5" xfId="57369"/>
    <cellStyle name="20 % - Accent5 3 2 3 2 4" xfId="4904"/>
    <cellStyle name="20 % - Accent5 3 2 3 2 5" xfId="15482"/>
    <cellStyle name="20 % - Accent5 3 2 3 2 6" xfId="20413"/>
    <cellStyle name="20 % - Accent5 3 2 3 2 7" xfId="30970"/>
    <cellStyle name="20 % - Accent5 3 2 3 2 8" xfId="41525"/>
    <cellStyle name="20 % - Accent5 3 2 3 2 9" xfId="52089"/>
    <cellStyle name="20 % - Accent5 3 2 3 3" xfId="6314"/>
    <cellStyle name="20 % - Accent5 3 2 3 3 2" xfId="11595"/>
    <cellStyle name="20 % - Accent5 3 2 3 3 2 2" xfId="27101"/>
    <cellStyle name="20 % - Accent5 3 2 3 3 2 3" xfId="37658"/>
    <cellStyle name="20 % - Accent5 3 2 3 3 2 4" xfId="48213"/>
    <cellStyle name="20 % - Accent5 3 2 3 3 2 5" xfId="58777"/>
    <cellStyle name="20 % - Accent5 3 2 3 3 3" xfId="16714"/>
    <cellStyle name="20 % - Accent5 3 2 3 3 4" xfId="21821"/>
    <cellStyle name="20 % - Accent5 3 2 3 3 5" xfId="32378"/>
    <cellStyle name="20 % - Accent5 3 2 3 3 6" xfId="42933"/>
    <cellStyle name="20 % - Accent5 3 2 3 3 7" xfId="53497"/>
    <cellStyle name="20 % - Accent5 3 2 3 4" xfId="8954"/>
    <cellStyle name="20 % - Accent5 3 2 3 4 2" xfId="24461"/>
    <cellStyle name="20 % - Accent5 3 2 3 4 3" xfId="35018"/>
    <cellStyle name="20 % - Accent5 3 2 3 4 4" xfId="45573"/>
    <cellStyle name="20 % - Accent5 3 2 3 4 5" xfId="56137"/>
    <cellStyle name="20 % - Accent5 3 2 3 5" xfId="3672"/>
    <cellStyle name="20 % - Accent5 3 2 3 6" xfId="14250"/>
    <cellStyle name="20 % - Accent5 3 2 3 7" xfId="19181"/>
    <cellStyle name="20 % - Accent5 3 2 3 8" xfId="29738"/>
    <cellStyle name="20 % - Accent5 3 2 3 9" xfId="40293"/>
    <cellStyle name="20 % - Accent5 3 2 4" xfId="1556"/>
    <cellStyle name="20 % - Accent5 3 2 4 2" xfId="6842"/>
    <cellStyle name="20 % - Accent5 3 2 4 2 2" xfId="12123"/>
    <cellStyle name="20 % - Accent5 3 2 4 2 2 2" xfId="27629"/>
    <cellStyle name="20 % - Accent5 3 2 4 2 2 3" xfId="38186"/>
    <cellStyle name="20 % - Accent5 3 2 4 2 2 4" xfId="48741"/>
    <cellStyle name="20 % - Accent5 3 2 4 2 2 5" xfId="59305"/>
    <cellStyle name="20 % - Accent5 3 2 4 2 3" xfId="17242"/>
    <cellStyle name="20 % - Accent5 3 2 4 2 4" xfId="22349"/>
    <cellStyle name="20 % - Accent5 3 2 4 2 5" xfId="32906"/>
    <cellStyle name="20 % - Accent5 3 2 4 2 6" xfId="43461"/>
    <cellStyle name="20 % - Accent5 3 2 4 2 7" xfId="54025"/>
    <cellStyle name="20 % - Accent5 3 2 4 3" xfId="9482"/>
    <cellStyle name="20 % - Accent5 3 2 4 3 2" xfId="24989"/>
    <cellStyle name="20 % - Accent5 3 2 4 3 3" xfId="35546"/>
    <cellStyle name="20 % - Accent5 3 2 4 3 4" xfId="46101"/>
    <cellStyle name="20 % - Accent5 3 2 4 3 5" xfId="56665"/>
    <cellStyle name="20 % - Accent5 3 2 4 4" xfId="4200"/>
    <cellStyle name="20 % - Accent5 3 2 4 5" xfId="14778"/>
    <cellStyle name="20 % - Accent5 3 2 4 6" xfId="19709"/>
    <cellStyle name="20 % - Accent5 3 2 4 7" xfId="30266"/>
    <cellStyle name="20 % - Accent5 3 2 4 8" xfId="40821"/>
    <cellStyle name="20 % - Accent5 3 2 4 9" xfId="51385"/>
    <cellStyle name="20 % - Accent5 3 2 5" xfId="5609"/>
    <cellStyle name="20 % - Accent5 3 2 5 2" xfId="10891"/>
    <cellStyle name="20 % - Accent5 3 2 5 2 2" xfId="26397"/>
    <cellStyle name="20 % - Accent5 3 2 5 2 3" xfId="36954"/>
    <cellStyle name="20 % - Accent5 3 2 5 2 4" xfId="47509"/>
    <cellStyle name="20 % - Accent5 3 2 5 2 5" xfId="58073"/>
    <cellStyle name="20 % - Accent5 3 2 5 3" xfId="16010"/>
    <cellStyle name="20 % - Accent5 3 2 5 4" xfId="21117"/>
    <cellStyle name="20 % - Accent5 3 2 5 5" xfId="31674"/>
    <cellStyle name="20 % - Accent5 3 2 5 6" xfId="42229"/>
    <cellStyle name="20 % - Accent5 3 2 5 7" xfId="52793"/>
    <cellStyle name="20 % - Accent5 3 2 6" xfId="8250"/>
    <cellStyle name="20 % - Accent5 3 2 6 2" xfId="23757"/>
    <cellStyle name="20 % - Accent5 3 2 6 3" xfId="34314"/>
    <cellStyle name="20 % - Accent5 3 2 6 4" xfId="44869"/>
    <cellStyle name="20 % - Accent5 3 2 6 5" xfId="55433"/>
    <cellStyle name="20 % - Accent5 3 2 7" xfId="2972"/>
    <cellStyle name="20 % - Accent5 3 2 8" xfId="13546"/>
    <cellStyle name="20 % - Accent5 3 2 9" xfId="18477"/>
    <cellStyle name="20 % - Accent5 3 3" xfId="499"/>
    <cellStyle name="20 % - Accent5 3 3 10" xfId="39767"/>
    <cellStyle name="20 % - Accent5 3 3 11" xfId="50329"/>
    <cellStyle name="20 % - Accent5 3 3 2" xfId="1204"/>
    <cellStyle name="20 % - Accent5 3 3 2 10" xfId="51033"/>
    <cellStyle name="20 % - Accent5 3 3 2 2" xfId="2436"/>
    <cellStyle name="20 % - Accent5 3 3 2 2 2" xfId="7722"/>
    <cellStyle name="20 % - Accent5 3 3 2 2 2 2" xfId="13003"/>
    <cellStyle name="20 % - Accent5 3 3 2 2 2 2 2" xfId="28509"/>
    <cellStyle name="20 % - Accent5 3 3 2 2 2 2 3" xfId="39066"/>
    <cellStyle name="20 % - Accent5 3 3 2 2 2 2 4" xfId="49621"/>
    <cellStyle name="20 % - Accent5 3 3 2 2 2 2 5" xfId="60185"/>
    <cellStyle name="20 % - Accent5 3 3 2 2 2 3" xfId="18122"/>
    <cellStyle name="20 % - Accent5 3 3 2 2 2 4" xfId="23229"/>
    <cellStyle name="20 % - Accent5 3 3 2 2 2 5" xfId="33786"/>
    <cellStyle name="20 % - Accent5 3 3 2 2 2 6" xfId="44341"/>
    <cellStyle name="20 % - Accent5 3 3 2 2 2 7" xfId="54905"/>
    <cellStyle name="20 % - Accent5 3 3 2 2 3" xfId="10362"/>
    <cellStyle name="20 % - Accent5 3 3 2 2 3 2" xfId="25869"/>
    <cellStyle name="20 % - Accent5 3 3 2 2 3 3" xfId="36426"/>
    <cellStyle name="20 % - Accent5 3 3 2 2 3 4" xfId="46981"/>
    <cellStyle name="20 % - Accent5 3 3 2 2 3 5" xfId="57545"/>
    <cellStyle name="20 % - Accent5 3 3 2 2 4" xfId="5080"/>
    <cellStyle name="20 % - Accent5 3 3 2 2 5" xfId="15658"/>
    <cellStyle name="20 % - Accent5 3 3 2 2 6" xfId="20589"/>
    <cellStyle name="20 % - Accent5 3 3 2 2 7" xfId="31146"/>
    <cellStyle name="20 % - Accent5 3 3 2 2 8" xfId="41701"/>
    <cellStyle name="20 % - Accent5 3 3 2 2 9" xfId="52265"/>
    <cellStyle name="20 % - Accent5 3 3 2 3" xfId="6490"/>
    <cellStyle name="20 % - Accent5 3 3 2 3 2" xfId="11771"/>
    <cellStyle name="20 % - Accent5 3 3 2 3 2 2" xfId="27277"/>
    <cellStyle name="20 % - Accent5 3 3 2 3 2 3" xfId="37834"/>
    <cellStyle name="20 % - Accent5 3 3 2 3 2 4" xfId="48389"/>
    <cellStyle name="20 % - Accent5 3 3 2 3 2 5" xfId="58953"/>
    <cellStyle name="20 % - Accent5 3 3 2 3 3" xfId="16890"/>
    <cellStyle name="20 % - Accent5 3 3 2 3 4" xfId="21997"/>
    <cellStyle name="20 % - Accent5 3 3 2 3 5" xfId="32554"/>
    <cellStyle name="20 % - Accent5 3 3 2 3 6" xfId="43109"/>
    <cellStyle name="20 % - Accent5 3 3 2 3 7" xfId="53673"/>
    <cellStyle name="20 % - Accent5 3 3 2 4" xfId="9130"/>
    <cellStyle name="20 % - Accent5 3 3 2 4 2" xfId="24637"/>
    <cellStyle name="20 % - Accent5 3 3 2 4 3" xfId="35194"/>
    <cellStyle name="20 % - Accent5 3 3 2 4 4" xfId="45749"/>
    <cellStyle name="20 % - Accent5 3 3 2 4 5" xfId="56313"/>
    <cellStyle name="20 % - Accent5 3 3 2 5" xfId="3848"/>
    <cellStyle name="20 % - Accent5 3 3 2 6" xfId="14426"/>
    <cellStyle name="20 % - Accent5 3 3 2 7" xfId="19357"/>
    <cellStyle name="20 % - Accent5 3 3 2 8" xfId="29914"/>
    <cellStyle name="20 % - Accent5 3 3 2 9" xfId="40469"/>
    <cellStyle name="20 % - Accent5 3 3 3" xfId="1732"/>
    <cellStyle name="20 % - Accent5 3 3 3 2" xfId="7018"/>
    <cellStyle name="20 % - Accent5 3 3 3 2 2" xfId="12299"/>
    <cellStyle name="20 % - Accent5 3 3 3 2 2 2" xfId="27805"/>
    <cellStyle name="20 % - Accent5 3 3 3 2 2 3" xfId="38362"/>
    <cellStyle name="20 % - Accent5 3 3 3 2 2 4" xfId="48917"/>
    <cellStyle name="20 % - Accent5 3 3 3 2 2 5" xfId="59481"/>
    <cellStyle name="20 % - Accent5 3 3 3 2 3" xfId="17418"/>
    <cellStyle name="20 % - Accent5 3 3 3 2 4" xfId="22525"/>
    <cellStyle name="20 % - Accent5 3 3 3 2 5" xfId="33082"/>
    <cellStyle name="20 % - Accent5 3 3 3 2 6" xfId="43637"/>
    <cellStyle name="20 % - Accent5 3 3 3 2 7" xfId="54201"/>
    <cellStyle name="20 % - Accent5 3 3 3 3" xfId="9658"/>
    <cellStyle name="20 % - Accent5 3 3 3 3 2" xfId="25165"/>
    <cellStyle name="20 % - Accent5 3 3 3 3 3" xfId="35722"/>
    <cellStyle name="20 % - Accent5 3 3 3 3 4" xfId="46277"/>
    <cellStyle name="20 % - Accent5 3 3 3 3 5" xfId="56841"/>
    <cellStyle name="20 % - Accent5 3 3 3 4" xfId="4376"/>
    <cellStyle name="20 % - Accent5 3 3 3 5" xfId="14954"/>
    <cellStyle name="20 % - Accent5 3 3 3 6" xfId="19885"/>
    <cellStyle name="20 % - Accent5 3 3 3 7" xfId="30442"/>
    <cellStyle name="20 % - Accent5 3 3 3 8" xfId="40997"/>
    <cellStyle name="20 % - Accent5 3 3 3 9" xfId="51561"/>
    <cellStyle name="20 % - Accent5 3 3 4" xfId="5785"/>
    <cellStyle name="20 % - Accent5 3 3 4 2" xfId="11067"/>
    <cellStyle name="20 % - Accent5 3 3 4 2 2" xfId="26573"/>
    <cellStyle name="20 % - Accent5 3 3 4 2 3" xfId="37130"/>
    <cellStyle name="20 % - Accent5 3 3 4 2 4" xfId="47685"/>
    <cellStyle name="20 % - Accent5 3 3 4 2 5" xfId="58249"/>
    <cellStyle name="20 % - Accent5 3 3 4 3" xfId="16186"/>
    <cellStyle name="20 % - Accent5 3 3 4 4" xfId="21293"/>
    <cellStyle name="20 % - Accent5 3 3 4 5" xfId="31850"/>
    <cellStyle name="20 % - Accent5 3 3 4 6" xfId="42405"/>
    <cellStyle name="20 % - Accent5 3 3 4 7" xfId="52969"/>
    <cellStyle name="20 % - Accent5 3 3 5" xfId="8426"/>
    <cellStyle name="20 % - Accent5 3 3 5 2" xfId="23933"/>
    <cellStyle name="20 % - Accent5 3 3 5 3" xfId="34490"/>
    <cellStyle name="20 % - Accent5 3 3 5 4" xfId="45045"/>
    <cellStyle name="20 % - Accent5 3 3 5 5" xfId="55609"/>
    <cellStyle name="20 % - Accent5 3 3 6" xfId="3146"/>
    <cellStyle name="20 % - Accent5 3 3 7" xfId="13722"/>
    <cellStyle name="20 % - Accent5 3 3 8" xfId="18653"/>
    <cellStyle name="20 % - Accent5 3 3 9" xfId="29212"/>
    <cellStyle name="20 % - Accent5 3 4" xfId="852"/>
    <cellStyle name="20 % - Accent5 3 4 10" xfId="50681"/>
    <cellStyle name="20 % - Accent5 3 4 2" xfId="2084"/>
    <cellStyle name="20 % - Accent5 3 4 2 2" xfId="7370"/>
    <cellStyle name="20 % - Accent5 3 4 2 2 2" xfId="12651"/>
    <cellStyle name="20 % - Accent5 3 4 2 2 2 2" xfId="28157"/>
    <cellStyle name="20 % - Accent5 3 4 2 2 2 3" xfId="38714"/>
    <cellStyle name="20 % - Accent5 3 4 2 2 2 4" xfId="49269"/>
    <cellStyle name="20 % - Accent5 3 4 2 2 2 5" xfId="59833"/>
    <cellStyle name="20 % - Accent5 3 4 2 2 3" xfId="17770"/>
    <cellStyle name="20 % - Accent5 3 4 2 2 4" xfId="22877"/>
    <cellStyle name="20 % - Accent5 3 4 2 2 5" xfId="33434"/>
    <cellStyle name="20 % - Accent5 3 4 2 2 6" xfId="43989"/>
    <cellStyle name="20 % - Accent5 3 4 2 2 7" xfId="54553"/>
    <cellStyle name="20 % - Accent5 3 4 2 3" xfId="10010"/>
    <cellStyle name="20 % - Accent5 3 4 2 3 2" xfId="25517"/>
    <cellStyle name="20 % - Accent5 3 4 2 3 3" xfId="36074"/>
    <cellStyle name="20 % - Accent5 3 4 2 3 4" xfId="46629"/>
    <cellStyle name="20 % - Accent5 3 4 2 3 5" xfId="57193"/>
    <cellStyle name="20 % - Accent5 3 4 2 4" xfId="4728"/>
    <cellStyle name="20 % - Accent5 3 4 2 5" xfId="15306"/>
    <cellStyle name="20 % - Accent5 3 4 2 6" xfId="20237"/>
    <cellStyle name="20 % - Accent5 3 4 2 7" xfId="30794"/>
    <cellStyle name="20 % - Accent5 3 4 2 8" xfId="41349"/>
    <cellStyle name="20 % - Accent5 3 4 2 9" xfId="51913"/>
    <cellStyle name="20 % - Accent5 3 4 3" xfId="6138"/>
    <cellStyle name="20 % - Accent5 3 4 3 2" xfId="11419"/>
    <cellStyle name="20 % - Accent5 3 4 3 2 2" xfId="26925"/>
    <cellStyle name="20 % - Accent5 3 4 3 2 3" xfId="37482"/>
    <cellStyle name="20 % - Accent5 3 4 3 2 4" xfId="48037"/>
    <cellStyle name="20 % - Accent5 3 4 3 2 5" xfId="58601"/>
    <cellStyle name="20 % - Accent5 3 4 3 3" xfId="16538"/>
    <cellStyle name="20 % - Accent5 3 4 3 4" xfId="21645"/>
    <cellStyle name="20 % - Accent5 3 4 3 5" xfId="32202"/>
    <cellStyle name="20 % - Accent5 3 4 3 6" xfId="42757"/>
    <cellStyle name="20 % - Accent5 3 4 3 7" xfId="53321"/>
    <cellStyle name="20 % - Accent5 3 4 4" xfId="8778"/>
    <cellStyle name="20 % - Accent5 3 4 4 2" xfId="24285"/>
    <cellStyle name="20 % - Accent5 3 4 4 3" xfId="34842"/>
    <cellStyle name="20 % - Accent5 3 4 4 4" xfId="45397"/>
    <cellStyle name="20 % - Accent5 3 4 4 5" xfId="55961"/>
    <cellStyle name="20 % - Accent5 3 4 5" xfId="3496"/>
    <cellStyle name="20 % - Accent5 3 4 6" xfId="14074"/>
    <cellStyle name="20 % - Accent5 3 4 7" xfId="19005"/>
    <cellStyle name="20 % - Accent5 3 4 8" xfId="29562"/>
    <cellStyle name="20 % - Accent5 3 4 9" xfId="40117"/>
    <cellStyle name="20 % - Accent5 3 5" xfId="1380"/>
    <cellStyle name="20 % - Accent5 3 5 2" xfId="6666"/>
    <cellStyle name="20 % - Accent5 3 5 2 2" xfId="11947"/>
    <cellStyle name="20 % - Accent5 3 5 2 2 2" xfId="27453"/>
    <cellStyle name="20 % - Accent5 3 5 2 2 3" xfId="38010"/>
    <cellStyle name="20 % - Accent5 3 5 2 2 4" xfId="48565"/>
    <cellStyle name="20 % - Accent5 3 5 2 2 5" xfId="59129"/>
    <cellStyle name="20 % - Accent5 3 5 2 3" xfId="17066"/>
    <cellStyle name="20 % - Accent5 3 5 2 4" xfId="22173"/>
    <cellStyle name="20 % - Accent5 3 5 2 5" xfId="32730"/>
    <cellStyle name="20 % - Accent5 3 5 2 6" xfId="43285"/>
    <cellStyle name="20 % - Accent5 3 5 2 7" xfId="53849"/>
    <cellStyle name="20 % - Accent5 3 5 3" xfId="9306"/>
    <cellStyle name="20 % - Accent5 3 5 3 2" xfId="24813"/>
    <cellStyle name="20 % - Accent5 3 5 3 3" xfId="35370"/>
    <cellStyle name="20 % - Accent5 3 5 3 4" xfId="45925"/>
    <cellStyle name="20 % - Accent5 3 5 3 5" xfId="56489"/>
    <cellStyle name="20 % - Accent5 3 5 4" xfId="4024"/>
    <cellStyle name="20 % - Accent5 3 5 5" xfId="14602"/>
    <cellStyle name="20 % - Accent5 3 5 6" xfId="19533"/>
    <cellStyle name="20 % - Accent5 3 5 7" xfId="30090"/>
    <cellStyle name="20 % - Accent5 3 5 8" xfId="40645"/>
    <cellStyle name="20 % - Accent5 3 5 9" xfId="51209"/>
    <cellStyle name="20 % - Accent5 3 6" xfId="2612"/>
    <cellStyle name="20 % - Accent5 3 6 2" xfId="7898"/>
    <cellStyle name="20 % - Accent5 3 6 2 2" xfId="13179"/>
    <cellStyle name="20 % - Accent5 3 6 2 2 2" xfId="28685"/>
    <cellStyle name="20 % - Accent5 3 6 2 2 3" xfId="39242"/>
    <cellStyle name="20 % - Accent5 3 6 2 2 4" xfId="49797"/>
    <cellStyle name="20 % - Accent5 3 6 2 2 5" xfId="60361"/>
    <cellStyle name="20 % - Accent5 3 6 2 3" xfId="23405"/>
    <cellStyle name="20 % - Accent5 3 6 2 4" xfId="33962"/>
    <cellStyle name="20 % - Accent5 3 6 2 5" xfId="44517"/>
    <cellStyle name="20 % - Accent5 3 6 2 6" xfId="55081"/>
    <cellStyle name="20 % - Accent5 3 6 3" xfId="10538"/>
    <cellStyle name="20 % - Accent5 3 6 3 2" xfId="26045"/>
    <cellStyle name="20 % - Accent5 3 6 3 3" xfId="36602"/>
    <cellStyle name="20 % - Accent5 3 6 3 4" xfId="47157"/>
    <cellStyle name="20 % - Accent5 3 6 3 5" xfId="57721"/>
    <cellStyle name="20 % - Accent5 3 6 4" xfId="5256"/>
    <cellStyle name="20 % - Accent5 3 6 5" xfId="15834"/>
    <cellStyle name="20 % - Accent5 3 6 6" xfId="20765"/>
    <cellStyle name="20 % - Accent5 3 6 7" xfId="31322"/>
    <cellStyle name="20 % - Accent5 3 6 8" xfId="41877"/>
    <cellStyle name="20 % - Accent5 3 6 9" xfId="52441"/>
    <cellStyle name="20 % - Accent5 3 7" xfId="5433"/>
    <cellStyle name="20 % - Accent5 3 7 2" xfId="10715"/>
    <cellStyle name="20 % - Accent5 3 7 2 2" xfId="26221"/>
    <cellStyle name="20 % - Accent5 3 7 2 3" xfId="36778"/>
    <cellStyle name="20 % - Accent5 3 7 2 4" xfId="47333"/>
    <cellStyle name="20 % - Accent5 3 7 2 5" xfId="57897"/>
    <cellStyle name="20 % - Accent5 3 7 3" xfId="20941"/>
    <cellStyle name="20 % - Accent5 3 7 4" xfId="31498"/>
    <cellStyle name="20 % - Accent5 3 7 5" xfId="42053"/>
    <cellStyle name="20 % - Accent5 3 7 6" xfId="52617"/>
    <cellStyle name="20 % - Accent5 3 8" xfId="8074"/>
    <cellStyle name="20 % - Accent5 3 8 2" xfId="23581"/>
    <cellStyle name="20 % - Accent5 3 8 3" xfId="34138"/>
    <cellStyle name="20 % - Accent5 3 8 4" xfId="44693"/>
    <cellStyle name="20 % - Accent5 3 8 5" xfId="55257"/>
    <cellStyle name="20 % - Accent5 3 9" xfId="2789"/>
    <cellStyle name="20 % - Accent5 4" xfId="234"/>
    <cellStyle name="20 % - Accent5 4 10" xfId="28950"/>
    <cellStyle name="20 % - Accent5 4 11" xfId="39505"/>
    <cellStyle name="20 % - Accent5 4 12" xfId="50065"/>
    <cellStyle name="20 % - Accent5 4 2" xfId="587"/>
    <cellStyle name="20 % - Accent5 4 2 10" xfId="50416"/>
    <cellStyle name="20 % - Accent5 4 2 2" xfId="1819"/>
    <cellStyle name="20 % - Accent5 4 2 2 2" xfId="7105"/>
    <cellStyle name="20 % - Accent5 4 2 2 2 2" xfId="12386"/>
    <cellStyle name="20 % - Accent5 4 2 2 2 2 2" xfId="27892"/>
    <cellStyle name="20 % - Accent5 4 2 2 2 2 3" xfId="38449"/>
    <cellStyle name="20 % - Accent5 4 2 2 2 2 4" xfId="49004"/>
    <cellStyle name="20 % - Accent5 4 2 2 2 2 5" xfId="59568"/>
    <cellStyle name="20 % - Accent5 4 2 2 2 3" xfId="17505"/>
    <cellStyle name="20 % - Accent5 4 2 2 2 4" xfId="22612"/>
    <cellStyle name="20 % - Accent5 4 2 2 2 5" xfId="33169"/>
    <cellStyle name="20 % - Accent5 4 2 2 2 6" xfId="43724"/>
    <cellStyle name="20 % - Accent5 4 2 2 2 7" xfId="54288"/>
    <cellStyle name="20 % - Accent5 4 2 2 3" xfId="9745"/>
    <cellStyle name="20 % - Accent5 4 2 2 3 2" xfId="25252"/>
    <cellStyle name="20 % - Accent5 4 2 2 3 3" xfId="35809"/>
    <cellStyle name="20 % - Accent5 4 2 2 3 4" xfId="46364"/>
    <cellStyle name="20 % - Accent5 4 2 2 3 5" xfId="56928"/>
    <cellStyle name="20 % - Accent5 4 2 2 4" xfId="4463"/>
    <cellStyle name="20 % - Accent5 4 2 2 5" xfId="15041"/>
    <cellStyle name="20 % - Accent5 4 2 2 6" xfId="19972"/>
    <cellStyle name="20 % - Accent5 4 2 2 7" xfId="30529"/>
    <cellStyle name="20 % - Accent5 4 2 2 8" xfId="41084"/>
    <cellStyle name="20 % - Accent5 4 2 2 9" xfId="51648"/>
    <cellStyle name="20 % - Accent5 4 2 3" xfId="5873"/>
    <cellStyle name="20 % - Accent5 4 2 3 2" xfId="11154"/>
    <cellStyle name="20 % - Accent5 4 2 3 2 2" xfId="26660"/>
    <cellStyle name="20 % - Accent5 4 2 3 2 3" xfId="37217"/>
    <cellStyle name="20 % - Accent5 4 2 3 2 4" xfId="47772"/>
    <cellStyle name="20 % - Accent5 4 2 3 2 5" xfId="58336"/>
    <cellStyle name="20 % - Accent5 4 2 3 3" xfId="16273"/>
    <cellStyle name="20 % - Accent5 4 2 3 4" xfId="21380"/>
    <cellStyle name="20 % - Accent5 4 2 3 5" xfId="31937"/>
    <cellStyle name="20 % - Accent5 4 2 3 6" xfId="42492"/>
    <cellStyle name="20 % - Accent5 4 2 3 7" xfId="53056"/>
    <cellStyle name="20 % - Accent5 4 2 4" xfId="8513"/>
    <cellStyle name="20 % - Accent5 4 2 4 2" xfId="24020"/>
    <cellStyle name="20 % - Accent5 4 2 4 3" xfId="34577"/>
    <cellStyle name="20 % - Accent5 4 2 4 4" xfId="45132"/>
    <cellStyle name="20 % - Accent5 4 2 4 5" xfId="55696"/>
    <cellStyle name="20 % - Accent5 4 2 5" xfId="3231"/>
    <cellStyle name="20 % - Accent5 4 2 6" xfId="13809"/>
    <cellStyle name="20 % - Accent5 4 2 7" xfId="18740"/>
    <cellStyle name="20 % - Accent5 4 2 8" xfId="29297"/>
    <cellStyle name="20 % - Accent5 4 2 9" xfId="39852"/>
    <cellStyle name="20 % - Accent5 4 3" xfId="939"/>
    <cellStyle name="20 % - Accent5 4 3 10" xfId="50768"/>
    <cellStyle name="20 % - Accent5 4 3 2" xfId="2171"/>
    <cellStyle name="20 % - Accent5 4 3 2 2" xfId="7457"/>
    <cellStyle name="20 % - Accent5 4 3 2 2 2" xfId="12738"/>
    <cellStyle name="20 % - Accent5 4 3 2 2 2 2" xfId="28244"/>
    <cellStyle name="20 % - Accent5 4 3 2 2 2 3" xfId="38801"/>
    <cellStyle name="20 % - Accent5 4 3 2 2 2 4" xfId="49356"/>
    <cellStyle name="20 % - Accent5 4 3 2 2 2 5" xfId="59920"/>
    <cellStyle name="20 % - Accent5 4 3 2 2 3" xfId="17857"/>
    <cellStyle name="20 % - Accent5 4 3 2 2 4" xfId="22964"/>
    <cellStyle name="20 % - Accent5 4 3 2 2 5" xfId="33521"/>
    <cellStyle name="20 % - Accent5 4 3 2 2 6" xfId="44076"/>
    <cellStyle name="20 % - Accent5 4 3 2 2 7" xfId="54640"/>
    <cellStyle name="20 % - Accent5 4 3 2 3" xfId="10097"/>
    <cellStyle name="20 % - Accent5 4 3 2 3 2" xfId="25604"/>
    <cellStyle name="20 % - Accent5 4 3 2 3 3" xfId="36161"/>
    <cellStyle name="20 % - Accent5 4 3 2 3 4" xfId="46716"/>
    <cellStyle name="20 % - Accent5 4 3 2 3 5" xfId="57280"/>
    <cellStyle name="20 % - Accent5 4 3 2 4" xfId="4815"/>
    <cellStyle name="20 % - Accent5 4 3 2 5" xfId="15393"/>
    <cellStyle name="20 % - Accent5 4 3 2 6" xfId="20324"/>
    <cellStyle name="20 % - Accent5 4 3 2 7" xfId="30881"/>
    <cellStyle name="20 % - Accent5 4 3 2 8" xfId="41436"/>
    <cellStyle name="20 % - Accent5 4 3 2 9" xfId="52000"/>
    <cellStyle name="20 % - Accent5 4 3 3" xfId="6225"/>
    <cellStyle name="20 % - Accent5 4 3 3 2" xfId="11506"/>
    <cellStyle name="20 % - Accent5 4 3 3 2 2" xfId="27012"/>
    <cellStyle name="20 % - Accent5 4 3 3 2 3" xfId="37569"/>
    <cellStyle name="20 % - Accent5 4 3 3 2 4" xfId="48124"/>
    <cellStyle name="20 % - Accent5 4 3 3 2 5" xfId="58688"/>
    <cellStyle name="20 % - Accent5 4 3 3 3" xfId="16625"/>
    <cellStyle name="20 % - Accent5 4 3 3 4" xfId="21732"/>
    <cellStyle name="20 % - Accent5 4 3 3 5" xfId="32289"/>
    <cellStyle name="20 % - Accent5 4 3 3 6" xfId="42844"/>
    <cellStyle name="20 % - Accent5 4 3 3 7" xfId="53408"/>
    <cellStyle name="20 % - Accent5 4 3 4" xfId="8865"/>
    <cellStyle name="20 % - Accent5 4 3 4 2" xfId="24372"/>
    <cellStyle name="20 % - Accent5 4 3 4 3" xfId="34929"/>
    <cellStyle name="20 % - Accent5 4 3 4 4" xfId="45484"/>
    <cellStyle name="20 % - Accent5 4 3 4 5" xfId="56048"/>
    <cellStyle name="20 % - Accent5 4 3 5" xfId="3583"/>
    <cellStyle name="20 % - Accent5 4 3 6" xfId="14161"/>
    <cellStyle name="20 % - Accent5 4 3 7" xfId="19092"/>
    <cellStyle name="20 % - Accent5 4 3 8" xfId="29649"/>
    <cellStyle name="20 % - Accent5 4 3 9" xfId="40204"/>
    <cellStyle name="20 % - Accent5 4 4" xfId="1467"/>
    <cellStyle name="20 % - Accent5 4 4 2" xfId="6753"/>
    <cellStyle name="20 % - Accent5 4 4 2 2" xfId="12034"/>
    <cellStyle name="20 % - Accent5 4 4 2 2 2" xfId="27540"/>
    <cellStyle name="20 % - Accent5 4 4 2 2 3" xfId="38097"/>
    <cellStyle name="20 % - Accent5 4 4 2 2 4" xfId="48652"/>
    <cellStyle name="20 % - Accent5 4 4 2 2 5" xfId="59216"/>
    <cellStyle name="20 % - Accent5 4 4 2 3" xfId="17153"/>
    <cellStyle name="20 % - Accent5 4 4 2 4" xfId="22260"/>
    <cellStyle name="20 % - Accent5 4 4 2 5" xfId="32817"/>
    <cellStyle name="20 % - Accent5 4 4 2 6" xfId="43372"/>
    <cellStyle name="20 % - Accent5 4 4 2 7" xfId="53936"/>
    <cellStyle name="20 % - Accent5 4 4 3" xfId="9393"/>
    <cellStyle name="20 % - Accent5 4 4 3 2" xfId="24900"/>
    <cellStyle name="20 % - Accent5 4 4 3 3" xfId="35457"/>
    <cellStyle name="20 % - Accent5 4 4 3 4" xfId="46012"/>
    <cellStyle name="20 % - Accent5 4 4 3 5" xfId="56576"/>
    <cellStyle name="20 % - Accent5 4 4 4" xfId="4111"/>
    <cellStyle name="20 % - Accent5 4 4 5" xfId="14689"/>
    <cellStyle name="20 % - Accent5 4 4 6" xfId="19620"/>
    <cellStyle name="20 % - Accent5 4 4 7" xfId="30177"/>
    <cellStyle name="20 % - Accent5 4 4 8" xfId="40732"/>
    <cellStyle name="20 % - Accent5 4 4 9" xfId="51296"/>
    <cellStyle name="20 % - Accent5 4 5" xfId="5520"/>
    <cellStyle name="20 % - Accent5 4 5 2" xfId="10802"/>
    <cellStyle name="20 % - Accent5 4 5 2 2" xfId="26308"/>
    <cellStyle name="20 % - Accent5 4 5 2 3" xfId="36865"/>
    <cellStyle name="20 % - Accent5 4 5 2 4" xfId="47420"/>
    <cellStyle name="20 % - Accent5 4 5 2 5" xfId="57984"/>
    <cellStyle name="20 % - Accent5 4 5 3" xfId="15921"/>
    <cellStyle name="20 % - Accent5 4 5 4" xfId="21028"/>
    <cellStyle name="20 % - Accent5 4 5 5" xfId="31585"/>
    <cellStyle name="20 % - Accent5 4 5 6" xfId="42140"/>
    <cellStyle name="20 % - Accent5 4 5 7" xfId="52704"/>
    <cellStyle name="20 % - Accent5 4 6" xfId="8161"/>
    <cellStyle name="20 % - Accent5 4 6 2" xfId="23668"/>
    <cellStyle name="20 % - Accent5 4 6 3" xfId="34225"/>
    <cellStyle name="20 % - Accent5 4 6 4" xfId="44780"/>
    <cellStyle name="20 % - Accent5 4 6 5" xfId="55344"/>
    <cellStyle name="20 % - Accent5 4 7" xfId="2884"/>
    <cellStyle name="20 % - Accent5 4 8" xfId="13457"/>
    <cellStyle name="20 % - Accent5 4 9" xfId="18389"/>
    <cellStyle name="20 % - Accent5 5" xfId="407"/>
    <cellStyle name="20 % - Accent5 5 10" xfId="39677"/>
    <cellStyle name="20 % - Accent5 5 11" xfId="50237"/>
    <cellStyle name="20 % - Accent5 5 2" xfId="1112"/>
    <cellStyle name="20 % - Accent5 5 2 10" xfId="50941"/>
    <cellStyle name="20 % - Accent5 5 2 2" xfId="2344"/>
    <cellStyle name="20 % - Accent5 5 2 2 2" xfId="7630"/>
    <cellStyle name="20 % - Accent5 5 2 2 2 2" xfId="12911"/>
    <cellStyle name="20 % - Accent5 5 2 2 2 2 2" xfId="28417"/>
    <cellStyle name="20 % - Accent5 5 2 2 2 2 3" xfId="38974"/>
    <cellStyle name="20 % - Accent5 5 2 2 2 2 4" xfId="49529"/>
    <cellStyle name="20 % - Accent5 5 2 2 2 2 5" xfId="60093"/>
    <cellStyle name="20 % - Accent5 5 2 2 2 3" xfId="18030"/>
    <cellStyle name="20 % - Accent5 5 2 2 2 4" xfId="23137"/>
    <cellStyle name="20 % - Accent5 5 2 2 2 5" xfId="33694"/>
    <cellStyle name="20 % - Accent5 5 2 2 2 6" xfId="44249"/>
    <cellStyle name="20 % - Accent5 5 2 2 2 7" xfId="54813"/>
    <cellStyle name="20 % - Accent5 5 2 2 3" xfId="10270"/>
    <cellStyle name="20 % - Accent5 5 2 2 3 2" xfId="25777"/>
    <cellStyle name="20 % - Accent5 5 2 2 3 3" xfId="36334"/>
    <cellStyle name="20 % - Accent5 5 2 2 3 4" xfId="46889"/>
    <cellStyle name="20 % - Accent5 5 2 2 3 5" xfId="57453"/>
    <cellStyle name="20 % - Accent5 5 2 2 4" xfId="4988"/>
    <cellStyle name="20 % - Accent5 5 2 2 5" xfId="15566"/>
    <cellStyle name="20 % - Accent5 5 2 2 6" xfId="20497"/>
    <cellStyle name="20 % - Accent5 5 2 2 7" xfId="31054"/>
    <cellStyle name="20 % - Accent5 5 2 2 8" xfId="41609"/>
    <cellStyle name="20 % - Accent5 5 2 2 9" xfId="52173"/>
    <cellStyle name="20 % - Accent5 5 2 3" xfId="6398"/>
    <cellStyle name="20 % - Accent5 5 2 3 2" xfId="11679"/>
    <cellStyle name="20 % - Accent5 5 2 3 2 2" xfId="27185"/>
    <cellStyle name="20 % - Accent5 5 2 3 2 3" xfId="37742"/>
    <cellStyle name="20 % - Accent5 5 2 3 2 4" xfId="48297"/>
    <cellStyle name="20 % - Accent5 5 2 3 2 5" xfId="58861"/>
    <cellStyle name="20 % - Accent5 5 2 3 3" xfId="16798"/>
    <cellStyle name="20 % - Accent5 5 2 3 4" xfId="21905"/>
    <cellStyle name="20 % - Accent5 5 2 3 5" xfId="32462"/>
    <cellStyle name="20 % - Accent5 5 2 3 6" xfId="43017"/>
    <cellStyle name="20 % - Accent5 5 2 3 7" xfId="53581"/>
    <cellStyle name="20 % - Accent5 5 2 4" xfId="9038"/>
    <cellStyle name="20 % - Accent5 5 2 4 2" xfId="24545"/>
    <cellStyle name="20 % - Accent5 5 2 4 3" xfId="35102"/>
    <cellStyle name="20 % - Accent5 5 2 4 4" xfId="45657"/>
    <cellStyle name="20 % - Accent5 5 2 4 5" xfId="56221"/>
    <cellStyle name="20 % - Accent5 5 2 5" xfId="3756"/>
    <cellStyle name="20 % - Accent5 5 2 6" xfId="14334"/>
    <cellStyle name="20 % - Accent5 5 2 7" xfId="19265"/>
    <cellStyle name="20 % - Accent5 5 2 8" xfId="29822"/>
    <cellStyle name="20 % - Accent5 5 2 9" xfId="40377"/>
    <cellStyle name="20 % - Accent5 5 3" xfId="1640"/>
    <cellStyle name="20 % - Accent5 5 3 2" xfId="6926"/>
    <cellStyle name="20 % - Accent5 5 3 2 2" xfId="12207"/>
    <cellStyle name="20 % - Accent5 5 3 2 2 2" xfId="27713"/>
    <cellStyle name="20 % - Accent5 5 3 2 2 3" xfId="38270"/>
    <cellStyle name="20 % - Accent5 5 3 2 2 4" xfId="48825"/>
    <cellStyle name="20 % - Accent5 5 3 2 2 5" xfId="59389"/>
    <cellStyle name="20 % - Accent5 5 3 2 3" xfId="17326"/>
    <cellStyle name="20 % - Accent5 5 3 2 4" xfId="22433"/>
    <cellStyle name="20 % - Accent5 5 3 2 5" xfId="32990"/>
    <cellStyle name="20 % - Accent5 5 3 2 6" xfId="43545"/>
    <cellStyle name="20 % - Accent5 5 3 2 7" xfId="54109"/>
    <cellStyle name="20 % - Accent5 5 3 3" xfId="9566"/>
    <cellStyle name="20 % - Accent5 5 3 3 2" xfId="25073"/>
    <cellStyle name="20 % - Accent5 5 3 3 3" xfId="35630"/>
    <cellStyle name="20 % - Accent5 5 3 3 4" xfId="46185"/>
    <cellStyle name="20 % - Accent5 5 3 3 5" xfId="56749"/>
    <cellStyle name="20 % - Accent5 5 3 4" xfId="4284"/>
    <cellStyle name="20 % - Accent5 5 3 5" xfId="14862"/>
    <cellStyle name="20 % - Accent5 5 3 6" xfId="19793"/>
    <cellStyle name="20 % - Accent5 5 3 7" xfId="30350"/>
    <cellStyle name="20 % - Accent5 5 3 8" xfId="40905"/>
    <cellStyle name="20 % - Accent5 5 3 9" xfId="51469"/>
    <cellStyle name="20 % - Accent5 5 4" xfId="5693"/>
    <cellStyle name="20 % - Accent5 5 4 2" xfId="10975"/>
    <cellStyle name="20 % - Accent5 5 4 2 2" xfId="26481"/>
    <cellStyle name="20 % - Accent5 5 4 2 3" xfId="37038"/>
    <cellStyle name="20 % - Accent5 5 4 2 4" xfId="47593"/>
    <cellStyle name="20 % - Accent5 5 4 2 5" xfId="58157"/>
    <cellStyle name="20 % - Accent5 5 4 3" xfId="16094"/>
    <cellStyle name="20 % - Accent5 5 4 4" xfId="21201"/>
    <cellStyle name="20 % - Accent5 5 4 5" xfId="31758"/>
    <cellStyle name="20 % - Accent5 5 4 6" xfId="42313"/>
    <cellStyle name="20 % - Accent5 5 4 7" xfId="52877"/>
    <cellStyle name="20 % - Accent5 5 5" xfId="8334"/>
    <cellStyle name="20 % - Accent5 5 5 2" xfId="23841"/>
    <cellStyle name="20 % - Accent5 5 5 3" xfId="34398"/>
    <cellStyle name="20 % - Accent5 5 5 4" xfId="44953"/>
    <cellStyle name="20 % - Accent5 5 5 5" xfId="55517"/>
    <cellStyle name="20 % - Accent5 5 6" xfId="3056"/>
    <cellStyle name="20 % - Accent5 5 7" xfId="13630"/>
    <cellStyle name="20 % - Accent5 5 8" xfId="18561"/>
    <cellStyle name="20 % - Accent5 5 9" xfId="29122"/>
    <cellStyle name="20 % - Accent5 6" xfId="760"/>
    <cellStyle name="20 % - Accent5 6 10" xfId="50589"/>
    <cellStyle name="20 % - Accent5 6 2" xfId="1992"/>
    <cellStyle name="20 % - Accent5 6 2 2" xfId="7278"/>
    <cellStyle name="20 % - Accent5 6 2 2 2" xfId="12559"/>
    <cellStyle name="20 % - Accent5 6 2 2 2 2" xfId="28065"/>
    <cellStyle name="20 % - Accent5 6 2 2 2 3" xfId="38622"/>
    <cellStyle name="20 % - Accent5 6 2 2 2 4" xfId="49177"/>
    <cellStyle name="20 % - Accent5 6 2 2 2 5" xfId="59741"/>
    <cellStyle name="20 % - Accent5 6 2 2 3" xfId="17678"/>
    <cellStyle name="20 % - Accent5 6 2 2 4" xfId="22785"/>
    <cellStyle name="20 % - Accent5 6 2 2 5" xfId="33342"/>
    <cellStyle name="20 % - Accent5 6 2 2 6" xfId="43897"/>
    <cellStyle name="20 % - Accent5 6 2 2 7" xfId="54461"/>
    <cellStyle name="20 % - Accent5 6 2 3" xfId="9918"/>
    <cellStyle name="20 % - Accent5 6 2 3 2" xfId="25425"/>
    <cellStyle name="20 % - Accent5 6 2 3 3" xfId="35982"/>
    <cellStyle name="20 % - Accent5 6 2 3 4" xfId="46537"/>
    <cellStyle name="20 % - Accent5 6 2 3 5" xfId="57101"/>
    <cellStyle name="20 % - Accent5 6 2 4" xfId="4636"/>
    <cellStyle name="20 % - Accent5 6 2 5" xfId="15214"/>
    <cellStyle name="20 % - Accent5 6 2 6" xfId="20145"/>
    <cellStyle name="20 % - Accent5 6 2 7" xfId="30702"/>
    <cellStyle name="20 % - Accent5 6 2 8" xfId="41257"/>
    <cellStyle name="20 % - Accent5 6 2 9" xfId="51821"/>
    <cellStyle name="20 % - Accent5 6 3" xfId="6046"/>
    <cellStyle name="20 % - Accent5 6 3 2" xfId="11327"/>
    <cellStyle name="20 % - Accent5 6 3 2 2" xfId="26833"/>
    <cellStyle name="20 % - Accent5 6 3 2 3" xfId="37390"/>
    <cellStyle name="20 % - Accent5 6 3 2 4" xfId="47945"/>
    <cellStyle name="20 % - Accent5 6 3 2 5" xfId="58509"/>
    <cellStyle name="20 % - Accent5 6 3 3" xfId="16446"/>
    <cellStyle name="20 % - Accent5 6 3 4" xfId="21553"/>
    <cellStyle name="20 % - Accent5 6 3 5" xfId="32110"/>
    <cellStyle name="20 % - Accent5 6 3 6" xfId="42665"/>
    <cellStyle name="20 % - Accent5 6 3 7" xfId="53229"/>
    <cellStyle name="20 % - Accent5 6 4" xfId="8686"/>
    <cellStyle name="20 % - Accent5 6 4 2" xfId="24193"/>
    <cellStyle name="20 % - Accent5 6 4 3" xfId="34750"/>
    <cellStyle name="20 % - Accent5 6 4 4" xfId="45305"/>
    <cellStyle name="20 % - Accent5 6 4 5" xfId="55869"/>
    <cellStyle name="20 % - Accent5 6 5" xfId="3404"/>
    <cellStyle name="20 % - Accent5 6 6" xfId="13982"/>
    <cellStyle name="20 % - Accent5 6 7" xfId="18913"/>
    <cellStyle name="20 % - Accent5 6 8" xfId="29470"/>
    <cellStyle name="20 % - Accent5 6 9" xfId="40025"/>
    <cellStyle name="20 % - Accent5 7" xfId="1291"/>
    <cellStyle name="20 % - Accent5 7 2" xfId="6577"/>
    <cellStyle name="20 % - Accent5 7 2 2" xfId="11858"/>
    <cellStyle name="20 % - Accent5 7 2 2 2" xfId="27364"/>
    <cellStyle name="20 % - Accent5 7 2 2 3" xfId="37921"/>
    <cellStyle name="20 % - Accent5 7 2 2 4" xfId="48476"/>
    <cellStyle name="20 % - Accent5 7 2 2 5" xfId="59040"/>
    <cellStyle name="20 % - Accent5 7 2 3" xfId="16977"/>
    <cellStyle name="20 % - Accent5 7 2 4" xfId="22084"/>
    <cellStyle name="20 % - Accent5 7 2 5" xfId="32641"/>
    <cellStyle name="20 % - Accent5 7 2 6" xfId="43196"/>
    <cellStyle name="20 % - Accent5 7 2 7" xfId="53760"/>
    <cellStyle name="20 % - Accent5 7 3" xfId="9217"/>
    <cellStyle name="20 % - Accent5 7 3 2" xfId="24724"/>
    <cellStyle name="20 % - Accent5 7 3 3" xfId="35281"/>
    <cellStyle name="20 % - Accent5 7 3 4" xfId="45836"/>
    <cellStyle name="20 % - Accent5 7 3 5" xfId="56400"/>
    <cellStyle name="20 % - Accent5 7 4" xfId="3935"/>
    <cellStyle name="20 % - Accent5 7 5" xfId="14513"/>
    <cellStyle name="20 % - Accent5 7 6" xfId="19444"/>
    <cellStyle name="20 % - Accent5 7 7" xfId="30001"/>
    <cellStyle name="20 % - Accent5 7 8" xfId="40556"/>
    <cellStyle name="20 % - Accent5 7 9" xfId="51120"/>
    <cellStyle name="20 % - Accent5 8" xfId="2520"/>
    <cellStyle name="20 % - Accent5 8 2" xfId="7806"/>
    <cellStyle name="20 % - Accent5 8 2 2" xfId="13087"/>
    <cellStyle name="20 % - Accent5 8 2 2 2" xfId="28593"/>
    <cellStyle name="20 % - Accent5 8 2 2 3" xfId="39150"/>
    <cellStyle name="20 % - Accent5 8 2 2 4" xfId="49705"/>
    <cellStyle name="20 % - Accent5 8 2 2 5" xfId="60269"/>
    <cellStyle name="20 % - Accent5 8 2 3" xfId="23313"/>
    <cellStyle name="20 % - Accent5 8 2 4" xfId="33870"/>
    <cellStyle name="20 % - Accent5 8 2 5" xfId="44425"/>
    <cellStyle name="20 % - Accent5 8 2 6" xfId="54989"/>
    <cellStyle name="20 % - Accent5 8 3" xfId="10446"/>
    <cellStyle name="20 % - Accent5 8 3 2" xfId="25953"/>
    <cellStyle name="20 % - Accent5 8 3 3" xfId="36510"/>
    <cellStyle name="20 % - Accent5 8 3 4" xfId="47065"/>
    <cellStyle name="20 % - Accent5 8 3 5" xfId="57629"/>
    <cellStyle name="20 % - Accent5 8 4" xfId="5164"/>
    <cellStyle name="20 % - Accent5 8 5" xfId="15745"/>
    <cellStyle name="20 % - Accent5 8 6" xfId="20673"/>
    <cellStyle name="20 % - Accent5 8 7" xfId="31230"/>
    <cellStyle name="20 % - Accent5 8 8" xfId="41785"/>
    <cellStyle name="20 % - Accent5 8 9" xfId="52349"/>
    <cellStyle name="20 % - Accent5 9" xfId="5340"/>
    <cellStyle name="20 % - Accent5 9 2" xfId="10622"/>
    <cellStyle name="20 % - Accent5 9 2 2" xfId="26129"/>
    <cellStyle name="20 % - Accent5 9 2 3" xfId="36686"/>
    <cellStyle name="20 % - Accent5 9 2 4" xfId="47241"/>
    <cellStyle name="20 % - Accent5 9 2 5" xfId="57805"/>
    <cellStyle name="20 % - Accent5 9 3" xfId="20849"/>
    <cellStyle name="20 % - Accent5 9 4" xfId="31406"/>
    <cellStyle name="20 % - Accent5 9 5" xfId="41961"/>
    <cellStyle name="20 % - Accent5 9 6" xfId="52525"/>
    <cellStyle name="20 % - Accent6 10" xfId="7984"/>
    <cellStyle name="20 % - Accent6 10 2" xfId="23491"/>
    <cellStyle name="20 % - Accent6 10 3" xfId="34048"/>
    <cellStyle name="20 % - Accent6 10 4" xfId="44603"/>
    <cellStyle name="20 % - Accent6 10 5" xfId="55167"/>
    <cellStyle name="20 % - Accent6 11" xfId="2700"/>
    <cellStyle name="20 % - Accent6 12" xfId="13283"/>
    <cellStyle name="20 % - Accent6 13" xfId="18208"/>
    <cellStyle name="20 % - Accent6 14" xfId="28777"/>
    <cellStyle name="20 % - Accent6 15" xfId="39332"/>
    <cellStyle name="20 % - Accent6 16" xfId="49885"/>
    <cellStyle name="20 % - Accent6 2" xfId="51"/>
    <cellStyle name="20 % - Accent6 2 10" xfId="2724"/>
    <cellStyle name="20 % - Accent6 2 11" xfId="13340"/>
    <cellStyle name="20 % - Accent6 2 12" xfId="18269"/>
    <cellStyle name="20 % - Accent6 2 13" xfId="28798"/>
    <cellStyle name="20 % - Accent6 2 14" xfId="39353"/>
    <cellStyle name="20 % - Accent6 2 15" xfId="49946"/>
    <cellStyle name="20 % - Accent6 2 2" xfId="200"/>
    <cellStyle name="20 % - Accent6 2 2 10" xfId="13427"/>
    <cellStyle name="20 % - Accent6 2 2 11" xfId="18357"/>
    <cellStyle name="20 % - Accent6 2 2 12" xfId="28919"/>
    <cellStyle name="20 % - Accent6 2 2 13" xfId="39474"/>
    <cellStyle name="20 % - Accent6 2 2 14" xfId="50034"/>
    <cellStyle name="20 % - Accent6 2 2 2" xfId="380"/>
    <cellStyle name="20 % - Accent6 2 2 2 10" xfId="29095"/>
    <cellStyle name="20 % - Accent6 2 2 2 11" xfId="39650"/>
    <cellStyle name="20 % - Accent6 2 2 2 12" xfId="50210"/>
    <cellStyle name="20 % - Accent6 2 2 2 2" xfId="733"/>
    <cellStyle name="20 % - Accent6 2 2 2 2 10" xfId="50562"/>
    <cellStyle name="20 % - Accent6 2 2 2 2 2" xfId="1965"/>
    <cellStyle name="20 % - Accent6 2 2 2 2 2 2" xfId="7251"/>
    <cellStyle name="20 % - Accent6 2 2 2 2 2 2 2" xfId="12532"/>
    <cellStyle name="20 % - Accent6 2 2 2 2 2 2 2 2" xfId="28038"/>
    <cellStyle name="20 % - Accent6 2 2 2 2 2 2 2 3" xfId="38595"/>
    <cellStyle name="20 % - Accent6 2 2 2 2 2 2 2 4" xfId="49150"/>
    <cellStyle name="20 % - Accent6 2 2 2 2 2 2 2 5" xfId="59714"/>
    <cellStyle name="20 % - Accent6 2 2 2 2 2 2 3" xfId="17651"/>
    <cellStyle name="20 % - Accent6 2 2 2 2 2 2 4" xfId="22758"/>
    <cellStyle name="20 % - Accent6 2 2 2 2 2 2 5" xfId="33315"/>
    <cellStyle name="20 % - Accent6 2 2 2 2 2 2 6" xfId="43870"/>
    <cellStyle name="20 % - Accent6 2 2 2 2 2 2 7" xfId="54434"/>
    <cellStyle name="20 % - Accent6 2 2 2 2 2 3" xfId="9891"/>
    <cellStyle name="20 % - Accent6 2 2 2 2 2 3 2" xfId="25398"/>
    <cellStyle name="20 % - Accent6 2 2 2 2 2 3 3" xfId="35955"/>
    <cellStyle name="20 % - Accent6 2 2 2 2 2 3 4" xfId="46510"/>
    <cellStyle name="20 % - Accent6 2 2 2 2 2 3 5" xfId="57074"/>
    <cellStyle name="20 % - Accent6 2 2 2 2 2 4" xfId="4609"/>
    <cellStyle name="20 % - Accent6 2 2 2 2 2 5" xfId="15187"/>
    <cellStyle name="20 % - Accent6 2 2 2 2 2 6" xfId="20118"/>
    <cellStyle name="20 % - Accent6 2 2 2 2 2 7" xfId="30675"/>
    <cellStyle name="20 % - Accent6 2 2 2 2 2 8" xfId="41230"/>
    <cellStyle name="20 % - Accent6 2 2 2 2 2 9" xfId="51794"/>
    <cellStyle name="20 % - Accent6 2 2 2 2 3" xfId="6019"/>
    <cellStyle name="20 % - Accent6 2 2 2 2 3 2" xfId="11300"/>
    <cellStyle name="20 % - Accent6 2 2 2 2 3 2 2" xfId="26806"/>
    <cellStyle name="20 % - Accent6 2 2 2 2 3 2 3" xfId="37363"/>
    <cellStyle name="20 % - Accent6 2 2 2 2 3 2 4" xfId="47918"/>
    <cellStyle name="20 % - Accent6 2 2 2 2 3 2 5" xfId="58482"/>
    <cellStyle name="20 % - Accent6 2 2 2 2 3 3" xfId="16419"/>
    <cellStyle name="20 % - Accent6 2 2 2 2 3 4" xfId="21526"/>
    <cellStyle name="20 % - Accent6 2 2 2 2 3 5" xfId="32083"/>
    <cellStyle name="20 % - Accent6 2 2 2 2 3 6" xfId="42638"/>
    <cellStyle name="20 % - Accent6 2 2 2 2 3 7" xfId="53202"/>
    <cellStyle name="20 % - Accent6 2 2 2 2 4" xfId="8659"/>
    <cellStyle name="20 % - Accent6 2 2 2 2 4 2" xfId="24166"/>
    <cellStyle name="20 % - Accent6 2 2 2 2 4 3" xfId="34723"/>
    <cellStyle name="20 % - Accent6 2 2 2 2 4 4" xfId="45278"/>
    <cellStyle name="20 % - Accent6 2 2 2 2 4 5" xfId="55842"/>
    <cellStyle name="20 % - Accent6 2 2 2 2 5" xfId="3377"/>
    <cellStyle name="20 % - Accent6 2 2 2 2 6" xfId="13955"/>
    <cellStyle name="20 % - Accent6 2 2 2 2 7" xfId="18886"/>
    <cellStyle name="20 % - Accent6 2 2 2 2 8" xfId="29443"/>
    <cellStyle name="20 % - Accent6 2 2 2 2 9" xfId="39998"/>
    <cellStyle name="20 % - Accent6 2 2 2 3" xfId="1085"/>
    <cellStyle name="20 % - Accent6 2 2 2 3 10" xfId="50914"/>
    <cellStyle name="20 % - Accent6 2 2 2 3 2" xfId="2317"/>
    <cellStyle name="20 % - Accent6 2 2 2 3 2 2" xfId="7603"/>
    <cellStyle name="20 % - Accent6 2 2 2 3 2 2 2" xfId="12884"/>
    <cellStyle name="20 % - Accent6 2 2 2 3 2 2 2 2" xfId="28390"/>
    <cellStyle name="20 % - Accent6 2 2 2 3 2 2 2 3" xfId="38947"/>
    <cellStyle name="20 % - Accent6 2 2 2 3 2 2 2 4" xfId="49502"/>
    <cellStyle name="20 % - Accent6 2 2 2 3 2 2 2 5" xfId="60066"/>
    <cellStyle name="20 % - Accent6 2 2 2 3 2 2 3" xfId="18003"/>
    <cellStyle name="20 % - Accent6 2 2 2 3 2 2 4" xfId="23110"/>
    <cellStyle name="20 % - Accent6 2 2 2 3 2 2 5" xfId="33667"/>
    <cellStyle name="20 % - Accent6 2 2 2 3 2 2 6" xfId="44222"/>
    <cellStyle name="20 % - Accent6 2 2 2 3 2 2 7" xfId="54786"/>
    <cellStyle name="20 % - Accent6 2 2 2 3 2 3" xfId="10243"/>
    <cellStyle name="20 % - Accent6 2 2 2 3 2 3 2" xfId="25750"/>
    <cellStyle name="20 % - Accent6 2 2 2 3 2 3 3" xfId="36307"/>
    <cellStyle name="20 % - Accent6 2 2 2 3 2 3 4" xfId="46862"/>
    <cellStyle name="20 % - Accent6 2 2 2 3 2 3 5" xfId="57426"/>
    <cellStyle name="20 % - Accent6 2 2 2 3 2 4" xfId="4961"/>
    <cellStyle name="20 % - Accent6 2 2 2 3 2 5" xfId="15539"/>
    <cellStyle name="20 % - Accent6 2 2 2 3 2 6" xfId="20470"/>
    <cellStyle name="20 % - Accent6 2 2 2 3 2 7" xfId="31027"/>
    <cellStyle name="20 % - Accent6 2 2 2 3 2 8" xfId="41582"/>
    <cellStyle name="20 % - Accent6 2 2 2 3 2 9" xfId="52146"/>
    <cellStyle name="20 % - Accent6 2 2 2 3 3" xfId="6371"/>
    <cellStyle name="20 % - Accent6 2 2 2 3 3 2" xfId="11652"/>
    <cellStyle name="20 % - Accent6 2 2 2 3 3 2 2" xfId="27158"/>
    <cellStyle name="20 % - Accent6 2 2 2 3 3 2 3" xfId="37715"/>
    <cellStyle name="20 % - Accent6 2 2 2 3 3 2 4" xfId="48270"/>
    <cellStyle name="20 % - Accent6 2 2 2 3 3 2 5" xfId="58834"/>
    <cellStyle name="20 % - Accent6 2 2 2 3 3 3" xfId="16771"/>
    <cellStyle name="20 % - Accent6 2 2 2 3 3 4" xfId="21878"/>
    <cellStyle name="20 % - Accent6 2 2 2 3 3 5" xfId="32435"/>
    <cellStyle name="20 % - Accent6 2 2 2 3 3 6" xfId="42990"/>
    <cellStyle name="20 % - Accent6 2 2 2 3 3 7" xfId="53554"/>
    <cellStyle name="20 % - Accent6 2 2 2 3 4" xfId="9011"/>
    <cellStyle name="20 % - Accent6 2 2 2 3 4 2" xfId="24518"/>
    <cellStyle name="20 % - Accent6 2 2 2 3 4 3" xfId="35075"/>
    <cellStyle name="20 % - Accent6 2 2 2 3 4 4" xfId="45630"/>
    <cellStyle name="20 % - Accent6 2 2 2 3 4 5" xfId="56194"/>
    <cellStyle name="20 % - Accent6 2 2 2 3 5" xfId="3729"/>
    <cellStyle name="20 % - Accent6 2 2 2 3 6" xfId="14307"/>
    <cellStyle name="20 % - Accent6 2 2 2 3 7" xfId="19238"/>
    <cellStyle name="20 % - Accent6 2 2 2 3 8" xfId="29795"/>
    <cellStyle name="20 % - Accent6 2 2 2 3 9" xfId="40350"/>
    <cellStyle name="20 % - Accent6 2 2 2 4" xfId="1613"/>
    <cellStyle name="20 % - Accent6 2 2 2 4 2" xfId="6899"/>
    <cellStyle name="20 % - Accent6 2 2 2 4 2 2" xfId="12180"/>
    <cellStyle name="20 % - Accent6 2 2 2 4 2 2 2" xfId="27686"/>
    <cellStyle name="20 % - Accent6 2 2 2 4 2 2 3" xfId="38243"/>
    <cellStyle name="20 % - Accent6 2 2 2 4 2 2 4" xfId="48798"/>
    <cellStyle name="20 % - Accent6 2 2 2 4 2 2 5" xfId="59362"/>
    <cellStyle name="20 % - Accent6 2 2 2 4 2 3" xfId="17299"/>
    <cellStyle name="20 % - Accent6 2 2 2 4 2 4" xfId="22406"/>
    <cellStyle name="20 % - Accent6 2 2 2 4 2 5" xfId="32963"/>
    <cellStyle name="20 % - Accent6 2 2 2 4 2 6" xfId="43518"/>
    <cellStyle name="20 % - Accent6 2 2 2 4 2 7" xfId="54082"/>
    <cellStyle name="20 % - Accent6 2 2 2 4 3" xfId="9539"/>
    <cellStyle name="20 % - Accent6 2 2 2 4 3 2" xfId="25046"/>
    <cellStyle name="20 % - Accent6 2 2 2 4 3 3" xfId="35603"/>
    <cellStyle name="20 % - Accent6 2 2 2 4 3 4" xfId="46158"/>
    <cellStyle name="20 % - Accent6 2 2 2 4 3 5" xfId="56722"/>
    <cellStyle name="20 % - Accent6 2 2 2 4 4" xfId="4257"/>
    <cellStyle name="20 % - Accent6 2 2 2 4 5" xfId="14835"/>
    <cellStyle name="20 % - Accent6 2 2 2 4 6" xfId="19766"/>
    <cellStyle name="20 % - Accent6 2 2 2 4 7" xfId="30323"/>
    <cellStyle name="20 % - Accent6 2 2 2 4 8" xfId="40878"/>
    <cellStyle name="20 % - Accent6 2 2 2 4 9" xfId="51442"/>
    <cellStyle name="20 % - Accent6 2 2 2 5" xfId="5666"/>
    <cellStyle name="20 % - Accent6 2 2 2 5 2" xfId="10948"/>
    <cellStyle name="20 % - Accent6 2 2 2 5 2 2" xfId="26454"/>
    <cellStyle name="20 % - Accent6 2 2 2 5 2 3" xfId="37011"/>
    <cellStyle name="20 % - Accent6 2 2 2 5 2 4" xfId="47566"/>
    <cellStyle name="20 % - Accent6 2 2 2 5 2 5" xfId="58130"/>
    <cellStyle name="20 % - Accent6 2 2 2 5 3" xfId="16067"/>
    <cellStyle name="20 % - Accent6 2 2 2 5 4" xfId="21174"/>
    <cellStyle name="20 % - Accent6 2 2 2 5 5" xfId="31731"/>
    <cellStyle name="20 % - Accent6 2 2 2 5 6" xfId="42286"/>
    <cellStyle name="20 % - Accent6 2 2 2 5 7" xfId="52850"/>
    <cellStyle name="20 % - Accent6 2 2 2 6" xfId="8307"/>
    <cellStyle name="20 % - Accent6 2 2 2 6 2" xfId="23814"/>
    <cellStyle name="20 % - Accent6 2 2 2 6 3" xfId="34371"/>
    <cellStyle name="20 % - Accent6 2 2 2 6 4" xfId="44926"/>
    <cellStyle name="20 % - Accent6 2 2 2 6 5" xfId="55490"/>
    <cellStyle name="20 % - Accent6 2 2 2 7" xfId="3029"/>
    <cellStyle name="20 % - Accent6 2 2 2 8" xfId="13603"/>
    <cellStyle name="20 % - Accent6 2 2 2 9" xfId="18534"/>
    <cellStyle name="20 % - Accent6 2 2 3" xfId="556"/>
    <cellStyle name="20 % - Accent6 2 2 3 10" xfId="39822"/>
    <cellStyle name="20 % - Accent6 2 2 3 11" xfId="50386"/>
    <cellStyle name="20 % - Accent6 2 2 3 2" xfId="1261"/>
    <cellStyle name="20 % - Accent6 2 2 3 2 10" xfId="51090"/>
    <cellStyle name="20 % - Accent6 2 2 3 2 2" xfId="2493"/>
    <cellStyle name="20 % - Accent6 2 2 3 2 2 2" xfId="7779"/>
    <cellStyle name="20 % - Accent6 2 2 3 2 2 2 2" xfId="13060"/>
    <cellStyle name="20 % - Accent6 2 2 3 2 2 2 2 2" xfId="28566"/>
    <cellStyle name="20 % - Accent6 2 2 3 2 2 2 2 3" xfId="39123"/>
    <cellStyle name="20 % - Accent6 2 2 3 2 2 2 2 4" xfId="49678"/>
    <cellStyle name="20 % - Accent6 2 2 3 2 2 2 2 5" xfId="60242"/>
    <cellStyle name="20 % - Accent6 2 2 3 2 2 2 3" xfId="18179"/>
    <cellStyle name="20 % - Accent6 2 2 3 2 2 2 4" xfId="23286"/>
    <cellStyle name="20 % - Accent6 2 2 3 2 2 2 5" xfId="33843"/>
    <cellStyle name="20 % - Accent6 2 2 3 2 2 2 6" xfId="44398"/>
    <cellStyle name="20 % - Accent6 2 2 3 2 2 2 7" xfId="54962"/>
    <cellStyle name="20 % - Accent6 2 2 3 2 2 3" xfId="10419"/>
    <cellStyle name="20 % - Accent6 2 2 3 2 2 3 2" xfId="25926"/>
    <cellStyle name="20 % - Accent6 2 2 3 2 2 3 3" xfId="36483"/>
    <cellStyle name="20 % - Accent6 2 2 3 2 2 3 4" xfId="47038"/>
    <cellStyle name="20 % - Accent6 2 2 3 2 2 3 5" xfId="57602"/>
    <cellStyle name="20 % - Accent6 2 2 3 2 2 4" xfId="5137"/>
    <cellStyle name="20 % - Accent6 2 2 3 2 2 5" xfId="15715"/>
    <cellStyle name="20 % - Accent6 2 2 3 2 2 6" xfId="20646"/>
    <cellStyle name="20 % - Accent6 2 2 3 2 2 7" xfId="31203"/>
    <cellStyle name="20 % - Accent6 2 2 3 2 2 8" xfId="41758"/>
    <cellStyle name="20 % - Accent6 2 2 3 2 2 9" xfId="52322"/>
    <cellStyle name="20 % - Accent6 2 2 3 2 3" xfId="6547"/>
    <cellStyle name="20 % - Accent6 2 2 3 2 3 2" xfId="11828"/>
    <cellStyle name="20 % - Accent6 2 2 3 2 3 2 2" xfId="27334"/>
    <cellStyle name="20 % - Accent6 2 2 3 2 3 2 3" xfId="37891"/>
    <cellStyle name="20 % - Accent6 2 2 3 2 3 2 4" xfId="48446"/>
    <cellStyle name="20 % - Accent6 2 2 3 2 3 2 5" xfId="59010"/>
    <cellStyle name="20 % - Accent6 2 2 3 2 3 3" xfId="16947"/>
    <cellStyle name="20 % - Accent6 2 2 3 2 3 4" xfId="22054"/>
    <cellStyle name="20 % - Accent6 2 2 3 2 3 5" xfId="32611"/>
    <cellStyle name="20 % - Accent6 2 2 3 2 3 6" xfId="43166"/>
    <cellStyle name="20 % - Accent6 2 2 3 2 3 7" xfId="53730"/>
    <cellStyle name="20 % - Accent6 2 2 3 2 4" xfId="9187"/>
    <cellStyle name="20 % - Accent6 2 2 3 2 4 2" xfId="24694"/>
    <cellStyle name="20 % - Accent6 2 2 3 2 4 3" xfId="35251"/>
    <cellStyle name="20 % - Accent6 2 2 3 2 4 4" xfId="45806"/>
    <cellStyle name="20 % - Accent6 2 2 3 2 4 5" xfId="56370"/>
    <cellStyle name="20 % - Accent6 2 2 3 2 5" xfId="3905"/>
    <cellStyle name="20 % - Accent6 2 2 3 2 6" xfId="14483"/>
    <cellStyle name="20 % - Accent6 2 2 3 2 7" xfId="19414"/>
    <cellStyle name="20 % - Accent6 2 2 3 2 8" xfId="29971"/>
    <cellStyle name="20 % - Accent6 2 2 3 2 9" xfId="40526"/>
    <cellStyle name="20 % - Accent6 2 2 3 3" xfId="1789"/>
    <cellStyle name="20 % - Accent6 2 2 3 3 2" xfId="7075"/>
    <cellStyle name="20 % - Accent6 2 2 3 3 2 2" xfId="12356"/>
    <cellStyle name="20 % - Accent6 2 2 3 3 2 2 2" xfId="27862"/>
    <cellStyle name="20 % - Accent6 2 2 3 3 2 2 3" xfId="38419"/>
    <cellStyle name="20 % - Accent6 2 2 3 3 2 2 4" xfId="48974"/>
    <cellStyle name="20 % - Accent6 2 2 3 3 2 2 5" xfId="59538"/>
    <cellStyle name="20 % - Accent6 2 2 3 3 2 3" xfId="17475"/>
    <cellStyle name="20 % - Accent6 2 2 3 3 2 4" xfId="22582"/>
    <cellStyle name="20 % - Accent6 2 2 3 3 2 5" xfId="33139"/>
    <cellStyle name="20 % - Accent6 2 2 3 3 2 6" xfId="43694"/>
    <cellStyle name="20 % - Accent6 2 2 3 3 2 7" xfId="54258"/>
    <cellStyle name="20 % - Accent6 2 2 3 3 3" xfId="9715"/>
    <cellStyle name="20 % - Accent6 2 2 3 3 3 2" xfId="25222"/>
    <cellStyle name="20 % - Accent6 2 2 3 3 3 3" xfId="35779"/>
    <cellStyle name="20 % - Accent6 2 2 3 3 3 4" xfId="46334"/>
    <cellStyle name="20 % - Accent6 2 2 3 3 3 5" xfId="56898"/>
    <cellStyle name="20 % - Accent6 2 2 3 3 4" xfId="4433"/>
    <cellStyle name="20 % - Accent6 2 2 3 3 5" xfId="15011"/>
    <cellStyle name="20 % - Accent6 2 2 3 3 6" xfId="19942"/>
    <cellStyle name="20 % - Accent6 2 2 3 3 7" xfId="30499"/>
    <cellStyle name="20 % - Accent6 2 2 3 3 8" xfId="41054"/>
    <cellStyle name="20 % - Accent6 2 2 3 3 9" xfId="51618"/>
    <cellStyle name="20 % - Accent6 2 2 3 4" xfId="5842"/>
    <cellStyle name="20 % - Accent6 2 2 3 4 2" xfId="11124"/>
    <cellStyle name="20 % - Accent6 2 2 3 4 2 2" xfId="26630"/>
    <cellStyle name="20 % - Accent6 2 2 3 4 2 3" xfId="37187"/>
    <cellStyle name="20 % - Accent6 2 2 3 4 2 4" xfId="47742"/>
    <cellStyle name="20 % - Accent6 2 2 3 4 2 5" xfId="58306"/>
    <cellStyle name="20 % - Accent6 2 2 3 4 3" xfId="16243"/>
    <cellStyle name="20 % - Accent6 2 2 3 4 4" xfId="21350"/>
    <cellStyle name="20 % - Accent6 2 2 3 4 5" xfId="31907"/>
    <cellStyle name="20 % - Accent6 2 2 3 4 6" xfId="42462"/>
    <cellStyle name="20 % - Accent6 2 2 3 4 7" xfId="53026"/>
    <cellStyle name="20 % - Accent6 2 2 3 5" xfId="8483"/>
    <cellStyle name="20 % - Accent6 2 2 3 5 2" xfId="23990"/>
    <cellStyle name="20 % - Accent6 2 2 3 5 3" xfId="34547"/>
    <cellStyle name="20 % - Accent6 2 2 3 5 4" xfId="45102"/>
    <cellStyle name="20 % - Accent6 2 2 3 5 5" xfId="55666"/>
    <cellStyle name="20 % - Accent6 2 2 3 6" xfId="3201"/>
    <cellStyle name="20 % - Accent6 2 2 3 7" xfId="13779"/>
    <cellStyle name="20 % - Accent6 2 2 3 8" xfId="18710"/>
    <cellStyle name="20 % - Accent6 2 2 3 9" xfId="29267"/>
    <cellStyle name="20 % - Accent6 2 2 4" xfId="909"/>
    <cellStyle name="20 % - Accent6 2 2 4 10" xfId="50738"/>
    <cellStyle name="20 % - Accent6 2 2 4 2" xfId="2141"/>
    <cellStyle name="20 % - Accent6 2 2 4 2 2" xfId="7427"/>
    <cellStyle name="20 % - Accent6 2 2 4 2 2 2" xfId="12708"/>
    <cellStyle name="20 % - Accent6 2 2 4 2 2 2 2" xfId="28214"/>
    <cellStyle name="20 % - Accent6 2 2 4 2 2 2 3" xfId="38771"/>
    <cellStyle name="20 % - Accent6 2 2 4 2 2 2 4" xfId="49326"/>
    <cellStyle name="20 % - Accent6 2 2 4 2 2 2 5" xfId="59890"/>
    <cellStyle name="20 % - Accent6 2 2 4 2 2 3" xfId="17827"/>
    <cellStyle name="20 % - Accent6 2 2 4 2 2 4" xfId="22934"/>
    <cellStyle name="20 % - Accent6 2 2 4 2 2 5" xfId="33491"/>
    <cellStyle name="20 % - Accent6 2 2 4 2 2 6" xfId="44046"/>
    <cellStyle name="20 % - Accent6 2 2 4 2 2 7" xfId="54610"/>
    <cellStyle name="20 % - Accent6 2 2 4 2 3" xfId="10067"/>
    <cellStyle name="20 % - Accent6 2 2 4 2 3 2" xfId="25574"/>
    <cellStyle name="20 % - Accent6 2 2 4 2 3 3" xfId="36131"/>
    <cellStyle name="20 % - Accent6 2 2 4 2 3 4" xfId="46686"/>
    <cellStyle name="20 % - Accent6 2 2 4 2 3 5" xfId="57250"/>
    <cellStyle name="20 % - Accent6 2 2 4 2 4" xfId="4785"/>
    <cellStyle name="20 % - Accent6 2 2 4 2 5" xfId="15363"/>
    <cellStyle name="20 % - Accent6 2 2 4 2 6" xfId="20294"/>
    <cellStyle name="20 % - Accent6 2 2 4 2 7" xfId="30851"/>
    <cellStyle name="20 % - Accent6 2 2 4 2 8" xfId="41406"/>
    <cellStyle name="20 % - Accent6 2 2 4 2 9" xfId="51970"/>
    <cellStyle name="20 % - Accent6 2 2 4 3" xfId="6195"/>
    <cellStyle name="20 % - Accent6 2 2 4 3 2" xfId="11476"/>
    <cellStyle name="20 % - Accent6 2 2 4 3 2 2" xfId="26982"/>
    <cellStyle name="20 % - Accent6 2 2 4 3 2 3" xfId="37539"/>
    <cellStyle name="20 % - Accent6 2 2 4 3 2 4" xfId="48094"/>
    <cellStyle name="20 % - Accent6 2 2 4 3 2 5" xfId="58658"/>
    <cellStyle name="20 % - Accent6 2 2 4 3 3" xfId="16595"/>
    <cellStyle name="20 % - Accent6 2 2 4 3 4" xfId="21702"/>
    <cellStyle name="20 % - Accent6 2 2 4 3 5" xfId="32259"/>
    <cellStyle name="20 % - Accent6 2 2 4 3 6" xfId="42814"/>
    <cellStyle name="20 % - Accent6 2 2 4 3 7" xfId="53378"/>
    <cellStyle name="20 % - Accent6 2 2 4 4" xfId="8835"/>
    <cellStyle name="20 % - Accent6 2 2 4 4 2" xfId="24342"/>
    <cellStyle name="20 % - Accent6 2 2 4 4 3" xfId="34899"/>
    <cellStyle name="20 % - Accent6 2 2 4 4 4" xfId="45454"/>
    <cellStyle name="20 % - Accent6 2 2 4 4 5" xfId="56018"/>
    <cellStyle name="20 % - Accent6 2 2 4 5" xfId="3553"/>
    <cellStyle name="20 % - Accent6 2 2 4 6" xfId="14131"/>
    <cellStyle name="20 % - Accent6 2 2 4 7" xfId="19062"/>
    <cellStyle name="20 % - Accent6 2 2 4 8" xfId="29619"/>
    <cellStyle name="20 % - Accent6 2 2 4 9" xfId="40174"/>
    <cellStyle name="20 % - Accent6 2 2 5" xfId="1437"/>
    <cellStyle name="20 % - Accent6 2 2 5 2" xfId="6723"/>
    <cellStyle name="20 % - Accent6 2 2 5 2 2" xfId="12004"/>
    <cellStyle name="20 % - Accent6 2 2 5 2 2 2" xfId="27510"/>
    <cellStyle name="20 % - Accent6 2 2 5 2 2 3" xfId="38067"/>
    <cellStyle name="20 % - Accent6 2 2 5 2 2 4" xfId="48622"/>
    <cellStyle name="20 % - Accent6 2 2 5 2 2 5" xfId="59186"/>
    <cellStyle name="20 % - Accent6 2 2 5 2 3" xfId="17123"/>
    <cellStyle name="20 % - Accent6 2 2 5 2 4" xfId="22230"/>
    <cellStyle name="20 % - Accent6 2 2 5 2 5" xfId="32787"/>
    <cellStyle name="20 % - Accent6 2 2 5 2 6" xfId="43342"/>
    <cellStyle name="20 % - Accent6 2 2 5 2 7" xfId="53906"/>
    <cellStyle name="20 % - Accent6 2 2 5 3" xfId="9363"/>
    <cellStyle name="20 % - Accent6 2 2 5 3 2" xfId="24870"/>
    <cellStyle name="20 % - Accent6 2 2 5 3 3" xfId="35427"/>
    <cellStyle name="20 % - Accent6 2 2 5 3 4" xfId="45982"/>
    <cellStyle name="20 % - Accent6 2 2 5 3 5" xfId="56546"/>
    <cellStyle name="20 % - Accent6 2 2 5 4" xfId="4081"/>
    <cellStyle name="20 % - Accent6 2 2 5 5" xfId="14659"/>
    <cellStyle name="20 % - Accent6 2 2 5 6" xfId="19590"/>
    <cellStyle name="20 % - Accent6 2 2 5 7" xfId="30147"/>
    <cellStyle name="20 % - Accent6 2 2 5 8" xfId="40702"/>
    <cellStyle name="20 % - Accent6 2 2 5 9" xfId="51266"/>
    <cellStyle name="20 % - Accent6 2 2 6" xfId="2669"/>
    <cellStyle name="20 % - Accent6 2 2 6 2" xfId="7955"/>
    <cellStyle name="20 % - Accent6 2 2 6 2 2" xfId="13236"/>
    <cellStyle name="20 % - Accent6 2 2 6 2 2 2" xfId="28742"/>
    <cellStyle name="20 % - Accent6 2 2 6 2 2 3" xfId="39299"/>
    <cellStyle name="20 % - Accent6 2 2 6 2 2 4" xfId="49854"/>
    <cellStyle name="20 % - Accent6 2 2 6 2 2 5" xfId="60418"/>
    <cellStyle name="20 % - Accent6 2 2 6 2 3" xfId="23462"/>
    <cellStyle name="20 % - Accent6 2 2 6 2 4" xfId="34019"/>
    <cellStyle name="20 % - Accent6 2 2 6 2 5" xfId="44574"/>
    <cellStyle name="20 % - Accent6 2 2 6 2 6" xfId="55138"/>
    <cellStyle name="20 % - Accent6 2 2 6 3" xfId="10595"/>
    <cellStyle name="20 % - Accent6 2 2 6 3 2" xfId="26102"/>
    <cellStyle name="20 % - Accent6 2 2 6 3 3" xfId="36659"/>
    <cellStyle name="20 % - Accent6 2 2 6 3 4" xfId="47214"/>
    <cellStyle name="20 % - Accent6 2 2 6 3 5" xfId="57778"/>
    <cellStyle name="20 % - Accent6 2 2 6 4" xfId="5313"/>
    <cellStyle name="20 % - Accent6 2 2 6 5" xfId="15891"/>
    <cellStyle name="20 % - Accent6 2 2 6 6" xfId="20822"/>
    <cellStyle name="20 % - Accent6 2 2 6 7" xfId="31379"/>
    <cellStyle name="20 % - Accent6 2 2 6 8" xfId="41934"/>
    <cellStyle name="20 % - Accent6 2 2 6 9" xfId="52498"/>
    <cellStyle name="20 % - Accent6 2 2 7" xfId="5490"/>
    <cellStyle name="20 % - Accent6 2 2 7 2" xfId="10772"/>
    <cellStyle name="20 % - Accent6 2 2 7 2 2" xfId="26278"/>
    <cellStyle name="20 % - Accent6 2 2 7 2 3" xfId="36835"/>
    <cellStyle name="20 % - Accent6 2 2 7 2 4" xfId="47390"/>
    <cellStyle name="20 % - Accent6 2 2 7 2 5" xfId="57954"/>
    <cellStyle name="20 % - Accent6 2 2 7 3" xfId="20998"/>
    <cellStyle name="20 % - Accent6 2 2 7 4" xfId="31555"/>
    <cellStyle name="20 % - Accent6 2 2 7 5" xfId="42110"/>
    <cellStyle name="20 % - Accent6 2 2 7 6" xfId="52674"/>
    <cellStyle name="20 % - Accent6 2 2 8" xfId="8131"/>
    <cellStyle name="20 % - Accent6 2 2 8 2" xfId="23638"/>
    <cellStyle name="20 % - Accent6 2 2 8 3" xfId="34195"/>
    <cellStyle name="20 % - Accent6 2 2 8 4" xfId="44750"/>
    <cellStyle name="20 % - Accent6 2 2 8 5" xfId="55314"/>
    <cellStyle name="20 % - Accent6 2 2 9" xfId="2846"/>
    <cellStyle name="20 % - Accent6 2 3" xfId="293"/>
    <cellStyle name="20 % - Accent6 2 3 10" xfId="29008"/>
    <cellStyle name="20 % - Accent6 2 3 11" xfId="39563"/>
    <cellStyle name="20 % - Accent6 2 3 12" xfId="50123"/>
    <cellStyle name="20 % - Accent6 2 3 2" xfId="646"/>
    <cellStyle name="20 % - Accent6 2 3 2 10" xfId="50475"/>
    <cellStyle name="20 % - Accent6 2 3 2 2" xfId="1878"/>
    <cellStyle name="20 % - Accent6 2 3 2 2 2" xfId="7164"/>
    <cellStyle name="20 % - Accent6 2 3 2 2 2 2" xfId="12445"/>
    <cellStyle name="20 % - Accent6 2 3 2 2 2 2 2" xfId="27951"/>
    <cellStyle name="20 % - Accent6 2 3 2 2 2 2 3" xfId="38508"/>
    <cellStyle name="20 % - Accent6 2 3 2 2 2 2 4" xfId="49063"/>
    <cellStyle name="20 % - Accent6 2 3 2 2 2 2 5" xfId="59627"/>
    <cellStyle name="20 % - Accent6 2 3 2 2 2 3" xfId="17564"/>
    <cellStyle name="20 % - Accent6 2 3 2 2 2 4" xfId="22671"/>
    <cellStyle name="20 % - Accent6 2 3 2 2 2 5" xfId="33228"/>
    <cellStyle name="20 % - Accent6 2 3 2 2 2 6" xfId="43783"/>
    <cellStyle name="20 % - Accent6 2 3 2 2 2 7" xfId="54347"/>
    <cellStyle name="20 % - Accent6 2 3 2 2 3" xfId="9804"/>
    <cellStyle name="20 % - Accent6 2 3 2 2 3 2" xfId="25311"/>
    <cellStyle name="20 % - Accent6 2 3 2 2 3 3" xfId="35868"/>
    <cellStyle name="20 % - Accent6 2 3 2 2 3 4" xfId="46423"/>
    <cellStyle name="20 % - Accent6 2 3 2 2 3 5" xfId="56987"/>
    <cellStyle name="20 % - Accent6 2 3 2 2 4" xfId="4522"/>
    <cellStyle name="20 % - Accent6 2 3 2 2 5" xfId="15100"/>
    <cellStyle name="20 % - Accent6 2 3 2 2 6" xfId="20031"/>
    <cellStyle name="20 % - Accent6 2 3 2 2 7" xfId="30588"/>
    <cellStyle name="20 % - Accent6 2 3 2 2 8" xfId="41143"/>
    <cellStyle name="20 % - Accent6 2 3 2 2 9" xfId="51707"/>
    <cellStyle name="20 % - Accent6 2 3 2 3" xfId="5932"/>
    <cellStyle name="20 % - Accent6 2 3 2 3 2" xfId="11213"/>
    <cellStyle name="20 % - Accent6 2 3 2 3 2 2" xfId="26719"/>
    <cellStyle name="20 % - Accent6 2 3 2 3 2 3" xfId="37276"/>
    <cellStyle name="20 % - Accent6 2 3 2 3 2 4" xfId="47831"/>
    <cellStyle name="20 % - Accent6 2 3 2 3 2 5" xfId="58395"/>
    <cellStyle name="20 % - Accent6 2 3 2 3 3" xfId="16332"/>
    <cellStyle name="20 % - Accent6 2 3 2 3 4" xfId="21439"/>
    <cellStyle name="20 % - Accent6 2 3 2 3 5" xfId="31996"/>
    <cellStyle name="20 % - Accent6 2 3 2 3 6" xfId="42551"/>
    <cellStyle name="20 % - Accent6 2 3 2 3 7" xfId="53115"/>
    <cellStyle name="20 % - Accent6 2 3 2 4" xfId="8572"/>
    <cellStyle name="20 % - Accent6 2 3 2 4 2" xfId="24079"/>
    <cellStyle name="20 % - Accent6 2 3 2 4 3" xfId="34636"/>
    <cellStyle name="20 % - Accent6 2 3 2 4 4" xfId="45191"/>
    <cellStyle name="20 % - Accent6 2 3 2 4 5" xfId="55755"/>
    <cellStyle name="20 % - Accent6 2 3 2 5" xfId="3290"/>
    <cellStyle name="20 % - Accent6 2 3 2 6" xfId="13868"/>
    <cellStyle name="20 % - Accent6 2 3 2 7" xfId="18799"/>
    <cellStyle name="20 % - Accent6 2 3 2 8" xfId="29356"/>
    <cellStyle name="20 % - Accent6 2 3 2 9" xfId="39911"/>
    <cellStyle name="20 % - Accent6 2 3 3" xfId="998"/>
    <cellStyle name="20 % - Accent6 2 3 3 10" xfId="50827"/>
    <cellStyle name="20 % - Accent6 2 3 3 2" xfId="2230"/>
    <cellStyle name="20 % - Accent6 2 3 3 2 2" xfId="7516"/>
    <cellStyle name="20 % - Accent6 2 3 3 2 2 2" xfId="12797"/>
    <cellStyle name="20 % - Accent6 2 3 3 2 2 2 2" xfId="28303"/>
    <cellStyle name="20 % - Accent6 2 3 3 2 2 2 3" xfId="38860"/>
    <cellStyle name="20 % - Accent6 2 3 3 2 2 2 4" xfId="49415"/>
    <cellStyle name="20 % - Accent6 2 3 3 2 2 2 5" xfId="59979"/>
    <cellStyle name="20 % - Accent6 2 3 3 2 2 3" xfId="17916"/>
    <cellStyle name="20 % - Accent6 2 3 3 2 2 4" xfId="23023"/>
    <cellStyle name="20 % - Accent6 2 3 3 2 2 5" xfId="33580"/>
    <cellStyle name="20 % - Accent6 2 3 3 2 2 6" xfId="44135"/>
    <cellStyle name="20 % - Accent6 2 3 3 2 2 7" xfId="54699"/>
    <cellStyle name="20 % - Accent6 2 3 3 2 3" xfId="10156"/>
    <cellStyle name="20 % - Accent6 2 3 3 2 3 2" xfId="25663"/>
    <cellStyle name="20 % - Accent6 2 3 3 2 3 3" xfId="36220"/>
    <cellStyle name="20 % - Accent6 2 3 3 2 3 4" xfId="46775"/>
    <cellStyle name="20 % - Accent6 2 3 3 2 3 5" xfId="57339"/>
    <cellStyle name="20 % - Accent6 2 3 3 2 4" xfId="4874"/>
    <cellStyle name="20 % - Accent6 2 3 3 2 5" xfId="15452"/>
    <cellStyle name="20 % - Accent6 2 3 3 2 6" xfId="20383"/>
    <cellStyle name="20 % - Accent6 2 3 3 2 7" xfId="30940"/>
    <cellStyle name="20 % - Accent6 2 3 3 2 8" xfId="41495"/>
    <cellStyle name="20 % - Accent6 2 3 3 2 9" xfId="52059"/>
    <cellStyle name="20 % - Accent6 2 3 3 3" xfId="6284"/>
    <cellStyle name="20 % - Accent6 2 3 3 3 2" xfId="11565"/>
    <cellStyle name="20 % - Accent6 2 3 3 3 2 2" xfId="27071"/>
    <cellStyle name="20 % - Accent6 2 3 3 3 2 3" xfId="37628"/>
    <cellStyle name="20 % - Accent6 2 3 3 3 2 4" xfId="48183"/>
    <cellStyle name="20 % - Accent6 2 3 3 3 2 5" xfId="58747"/>
    <cellStyle name="20 % - Accent6 2 3 3 3 3" xfId="16684"/>
    <cellStyle name="20 % - Accent6 2 3 3 3 4" xfId="21791"/>
    <cellStyle name="20 % - Accent6 2 3 3 3 5" xfId="32348"/>
    <cellStyle name="20 % - Accent6 2 3 3 3 6" xfId="42903"/>
    <cellStyle name="20 % - Accent6 2 3 3 3 7" xfId="53467"/>
    <cellStyle name="20 % - Accent6 2 3 3 4" xfId="8924"/>
    <cellStyle name="20 % - Accent6 2 3 3 4 2" xfId="24431"/>
    <cellStyle name="20 % - Accent6 2 3 3 4 3" xfId="34988"/>
    <cellStyle name="20 % - Accent6 2 3 3 4 4" xfId="45543"/>
    <cellStyle name="20 % - Accent6 2 3 3 4 5" xfId="56107"/>
    <cellStyle name="20 % - Accent6 2 3 3 5" xfId="3642"/>
    <cellStyle name="20 % - Accent6 2 3 3 6" xfId="14220"/>
    <cellStyle name="20 % - Accent6 2 3 3 7" xfId="19151"/>
    <cellStyle name="20 % - Accent6 2 3 3 8" xfId="29708"/>
    <cellStyle name="20 % - Accent6 2 3 3 9" xfId="40263"/>
    <cellStyle name="20 % - Accent6 2 3 4" xfId="1526"/>
    <cellStyle name="20 % - Accent6 2 3 4 2" xfId="6812"/>
    <cellStyle name="20 % - Accent6 2 3 4 2 2" xfId="12093"/>
    <cellStyle name="20 % - Accent6 2 3 4 2 2 2" xfId="27599"/>
    <cellStyle name="20 % - Accent6 2 3 4 2 2 3" xfId="38156"/>
    <cellStyle name="20 % - Accent6 2 3 4 2 2 4" xfId="48711"/>
    <cellStyle name="20 % - Accent6 2 3 4 2 2 5" xfId="59275"/>
    <cellStyle name="20 % - Accent6 2 3 4 2 3" xfId="17212"/>
    <cellStyle name="20 % - Accent6 2 3 4 2 4" xfId="22319"/>
    <cellStyle name="20 % - Accent6 2 3 4 2 5" xfId="32876"/>
    <cellStyle name="20 % - Accent6 2 3 4 2 6" xfId="43431"/>
    <cellStyle name="20 % - Accent6 2 3 4 2 7" xfId="53995"/>
    <cellStyle name="20 % - Accent6 2 3 4 3" xfId="9452"/>
    <cellStyle name="20 % - Accent6 2 3 4 3 2" xfId="24959"/>
    <cellStyle name="20 % - Accent6 2 3 4 3 3" xfId="35516"/>
    <cellStyle name="20 % - Accent6 2 3 4 3 4" xfId="46071"/>
    <cellStyle name="20 % - Accent6 2 3 4 3 5" xfId="56635"/>
    <cellStyle name="20 % - Accent6 2 3 4 4" xfId="4170"/>
    <cellStyle name="20 % - Accent6 2 3 4 5" xfId="14748"/>
    <cellStyle name="20 % - Accent6 2 3 4 6" xfId="19679"/>
    <cellStyle name="20 % - Accent6 2 3 4 7" xfId="30236"/>
    <cellStyle name="20 % - Accent6 2 3 4 8" xfId="40791"/>
    <cellStyle name="20 % - Accent6 2 3 4 9" xfId="51355"/>
    <cellStyle name="20 % - Accent6 2 3 5" xfId="5579"/>
    <cellStyle name="20 % - Accent6 2 3 5 2" xfId="10861"/>
    <cellStyle name="20 % - Accent6 2 3 5 2 2" xfId="26367"/>
    <cellStyle name="20 % - Accent6 2 3 5 2 3" xfId="36924"/>
    <cellStyle name="20 % - Accent6 2 3 5 2 4" xfId="47479"/>
    <cellStyle name="20 % - Accent6 2 3 5 2 5" xfId="58043"/>
    <cellStyle name="20 % - Accent6 2 3 5 3" xfId="15980"/>
    <cellStyle name="20 % - Accent6 2 3 5 4" xfId="21087"/>
    <cellStyle name="20 % - Accent6 2 3 5 5" xfId="31644"/>
    <cellStyle name="20 % - Accent6 2 3 5 6" xfId="42199"/>
    <cellStyle name="20 % - Accent6 2 3 5 7" xfId="52763"/>
    <cellStyle name="20 % - Accent6 2 3 6" xfId="8220"/>
    <cellStyle name="20 % - Accent6 2 3 6 2" xfId="23727"/>
    <cellStyle name="20 % - Accent6 2 3 6 3" xfId="34284"/>
    <cellStyle name="20 % - Accent6 2 3 6 4" xfId="44839"/>
    <cellStyle name="20 % - Accent6 2 3 6 5" xfId="55403"/>
    <cellStyle name="20 % - Accent6 2 3 7" xfId="2942"/>
    <cellStyle name="20 % - Accent6 2 3 8" xfId="13516"/>
    <cellStyle name="20 % - Accent6 2 3 9" xfId="18447"/>
    <cellStyle name="20 % - Accent6 2 4" xfId="469"/>
    <cellStyle name="20 % - Accent6 2 4 10" xfId="39737"/>
    <cellStyle name="20 % - Accent6 2 4 11" xfId="50299"/>
    <cellStyle name="20 % - Accent6 2 4 2" xfId="1174"/>
    <cellStyle name="20 % - Accent6 2 4 2 10" xfId="51003"/>
    <cellStyle name="20 % - Accent6 2 4 2 2" xfId="2406"/>
    <cellStyle name="20 % - Accent6 2 4 2 2 2" xfId="7692"/>
    <cellStyle name="20 % - Accent6 2 4 2 2 2 2" xfId="12973"/>
    <cellStyle name="20 % - Accent6 2 4 2 2 2 2 2" xfId="28479"/>
    <cellStyle name="20 % - Accent6 2 4 2 2 2 2 3" xfId="39036"/>
    <cellStyle name="20 % - Accent6 2 4 2 2 2 2 4" xfId="49591"/>
    <cellStyle name="20 % - Accent6 2 4 2 2 2 2 5" xfId="60155"/>
    <cellStyle name="20 % - Accent6 2 4 2 2 2 3" xfId="18092"/>
    <cellStyle name="20 % - Accent6 2 4 2 2 2 4" xfId="23199"/>
    <cellStyle name="20 % - Accent6 2 4 2 2 2 5" xfId="33756"/>
    <cellStyle name="20 % - Accent6 2 4 2 2 2 6" xfId="44311"/>
    <cellStyle name="20 % - Accent6 2 4 2 2 2 7" xfId="54875"/>
    <cellStyle name="20 % - Accent6 2 4 2 2 3" xfId="10332"/>
    <cellStyle name="20 % - Accent6 2 4 2 2 3 2" xfId="25839"/>
    <cellStyle name="20 % - Accent6 2 4 2 2 3 3" xfId="36396"/>
    <cellStyle name="20 % - Accent6 2 4 2 2 3 4" xfId="46951"/>
    <cellStyle name="20 % - Accent6 2 4 2 2 3 5" xfId="57515"/>
    <cellStyle name="20 % - Accent6 2 4 2 2 4" xfId="5050"/>
    <cellStyle name="20 % - Accent6 2 4 2 2 5" xfId="15628"/>
    <cellStyle name="20 % - Accent6 2 4 2 2 6" xfId="20559"/>
    <cellStyle name="20 % - Accent6 2 4 2 2 7" xfId="31116"/>
    <cellStyle name="20 % - Accent6 2 4 2 2 8" xfId="41671"/>
    <cellStyle name="20 % - Accent6 2 4 2 2 9" xfId="52235"/>
    <cellStyle name="20 % - Accent6 2 4 2 3" xfId="6460"/>
    <cellStyle name="20 % - Accent6 2 4 2 3 2" xfId="11741"/>
    <cellStyle name="20 % - Accent6 2 4 2 3 2 2" xfId="27247"/>
    <cellStyle name="20 % - Accent6 2 4 2 3 2 3" xfId="37804"/>
    <cellStyle name="20 % - Accent6 2 4 2 3 2 4" xfId="48359"/>
    <cellStyle name="20 % - Accent6 2 4 2 3 2 5" xfId="58923"/>
    <cellStyle name="20 % - Accent6 2 4 2 3 3" xfId="16860"/>
    <cellStyle name="20 % - Accent6 2 4 2 3 4" xfId="21967"/>
    <cellStyle name="20 % - Accent6 2 4 2 3 5" xfId="32524"/>
    <cellStyle name="20 % - Accent6 2 4 2 3 6" xfId="43079"/>
    <cellStyle name="20 % - Accent6 2 4 2 3 7" xfId="53643"/>
    <cellStyle name="20 % - Accent6 2 4 2 4" xfId="9100"/>
    <cellStyle name="20 % - Accent6 2 4 2 4 2" xfId="24607"/>
    <cellStyle name="20 % - Accent6 2 4 2 4 3" xfId="35164"/>
    <cellStyle name="20 % - Accent6 2 4 2 4 4" xfId="45719"/>
    <cellStyle name="20 % - Accent6 2 4 2 4 5" xfId="56283"/>
    <cellStyle name="20 % - Accent6 2 4 2 5" xfId="3818"/>
    <cellStyle name="20 % - Accent6 2 4 2 6" xfId="14396"/>
    <cellStyle name="20 % - Accent6 2 4 2 7" xfId="19327"/>
    <cellStyle name="20 % - Accent6 2 4 2 8" xfId="29884"/>
    <cellStyle name="20 % - Accent6 2 4 2 9" xfId="40439"/>
    <cellStyle name="20 % - Accent6 2 4 3" xfId="1702"/>
    <cellStyle name="20 % - Accent6 2 4 3 2" xfId="6988"/>
    <cellStyle name="20 % - Accent6 2 4 3 2 2" xfId="12269"/>
    <cellStyle name="20 % - Accent6 2 4 3 2 2 2" xfId="27775"/>
    <cellStyle name="20 % - Accent6 2 4 3 2 2 3" xfId="38332"/>
    <cellStyle name="20 % - Accent6 2 4 3 2 2 4" xfId="48887"/>
    <cellStyle name="20 % - Accent6 2 4 3 2 2 5" xfId="59451"/>
    <cellStyle name="20 % - Accent6 2 4 3 2 3" xfId="17388"/>
    <cellStyle name="20 % - Accent6 2 4 3 2 4" xfId="22495"/>
    <cellStyle name="20 % - Accent6 2 4 3 2 5" xfId="33052"/>
    <cellStyle name="20 % - Accent6 2 4 3 2 6" xfId="43607"/>
    <cellStyle name="20 % - Accent6 2 4 3 2 7" xfId="54171"/>
    <cellStyle name="20 % - Accent6 2 4 3 3" xfId="9628"/>
    <cellStyle name="20 % - Accent6 2 4 3 3 2" xfId="25135"/>
    <cellStyle name="20 % - Accent6 2 4 3 3 3" xfId="35692"/>
    <cellStyle name="20 % - Accent6 2 4 3 3 4" xfId="46247"/>
    <cellStyle name="20 % - Accent6 2 4 3 3 5" xfId="56811"/>
    <cellStyle name="20 % - Accent6 2 4 3 4" xfId="4346"/>
    <cellStyle name="20 % - Accent6 2 4 3 5" xfId="14924"/>
    <cellStyle name="20 % - Accent6 2 4 3 6" xfId="19855"/>
    <cellStyle name="20 % - Accent6 2 4 3 7" xfId="30412"/>
    <cellStyle name="20 % - Accent6 2 4 3 8" xfId="40967"/>
    <cellStyle name="20 % - Accent6 2 4 3 9" xfId="51531"/>
    <cellStyle name="20 % - Accent6 2 4 4" xfId="5755"/>
    <cellStyle name="20 % - Accent6 2 4 4 2" xfId="11037"/>
    <cellStyle name="20 % - Accent6 2 4 4 2 2" xfId="26543"/>
    <cellStyle name="20 % - Accent6 2 4 4 2 3" xfId="37100"/>
    <cellStyle name="20 % - Accent6 2 4 4 2 4" xfId="47655"/>
    <cellStyle name="20 % - Accent6 2 4 4 2 5" xfId="58219"/>
    <cellStyle name="20 % - Accent6 2 4 4 3" xfId="16156"/>
    <cellStyle name="20 % - Accent6 2 4 4 4" xfId="21263"/>
    <cellStyle name="20 % - Accent6 2 4 4 5" xfId="31820"/>
    <cellStyle name="20 % - Accent6 2 4 4 6" xfId="42375"/>
    <cellStyle name="20 % - Accent6 2 4 4 7" xfId="52939"/>
    <cellStyle name="20 % - Accent6 2 4 5" xfId="8396"/>
    <cellStyle name="20 % - Accent6 2 4 5 2" xfId="23903"/>
    <cellStyle name="20 % - Accent6 2 4 5 3" xfId="34460"/>
    <cellStyle name="20 % - Accent6 2 4 5 4" xfId="45015"/>
    <cellStyle name="20 % - Accent6 2 4 5 5" xfId="55579"/>
    <cellStyle name="20 % - Accent6 2 4 6" xfId="3116"/>
    <cellStyle name="20 % - Accent6 2 4 7" xfId="13692"/>
    <cellStyle name="20 % - Accent6 2 4 8" xfId="18623"/>
    <cellStyle name="20 % - Accent6 2 4 9" xfId="29182"/>
    <cellStyle name="20 % - Accent6 2 5" xfId="822"/>
    <cellStyle name="20 % - Accent6 2 5 10" xfId="50651"/>
    <cellStyle name="20 % - Accent6 2 5 2" xfId="2054"/>
    <cellStyle name="20 % - Accent6 2 5 2 2" xfId="7340"/>
    <cellStyle name="20 % - Accent6 2 5 2 2 2" xfId="12621"/>
    <cellStyle name="20 % - Accent6 2 5 2 2 2 2" xfId="28127"/>
    <cellStyle name="20 % - Accent6 2 5 2 2 2 3" xfId="38684"/>
    <cellStyle name="20 % - Accent6 2 5 2 2 2 4" xfId="49239"/>
    <cellStyle name="20 % - Accent6 2 5 2 2 2 5" xfId="59803"/>
    <cellStyle name="20 % - Accent6 2 5 2 2 3" xfId="17740"/>
    <cellStyle name="20 % - Accent6 2 5 2 2 4" xfId="22847"/>
    <cellStyle name="20 % - Accent6 2 5 2 2 5" xfId="33404"/>
    <cellStyle name="20 % - Accent6 2 5 2 2 6" xfId="43959"/>
    <cellStyle name="20 % - Accent6 2 5 2 2 7" xfId="54523"/>
    <cellStyle name="20 % - Accent6 2 5 2 3" xfId="9980"/>
    <cellStyle name="20 % - Accent6 2 5 2 3 2" xfId="25487"/>
    <cellStyle name="20 % - Accent6 2 5 2 3 3" xfId="36044"/>
    <cellStyle name="20 % - Accent6 2 5 2 3 4" xfId="46599"/>
    <cellStyle name="20 % - Accent6 2 5 2 3 5" xfId="57163"/>
    <cellStyle name="20 % - Accent6 2 5 2 4" xfId="4698"/>
    <cellStyle name="20 % - Accent6 2 5 2 5" xfId="15276"/>
    <cellStyle name="20 % - Accent6 2 5 2 6" xfId="20207"/>
    <cellStyle name="20 % - Accent6 2 5 2 7" xfId="30764"/>
    <cellStyle name="20 % - Accent6 2 5 2 8" xfId="41319"/>
    <cellStyle name="20 % - Accent6 2 5 2 9" xfId="51883"/>
    <cellStyle name="20 % - Accent6 2 5 3" xfId="6108"/>
    <cellStyle name="20 % - Accent6 2 5 3 2" xfId="11389"/>
    <cellStyle name="20 % - Accent6 2 5 3 2 2" xfId="26895"/>
    <cellStyle name="20 % - Accent6 2 5 3 2 3" xfId="37452"/>
    <cellStyle name="20 % - Accent6 2 5 3 2 4" xfId="48007"/>
    <cellStyle name="20 % - Accent6 2 5 3 2 5" xfId="58571"/>
    <cellStyle name="20 % - Accent6 2 5 3 3" xfId="16508"/>
    <cellStyle name="20 % - Accent6 2 5 3 4" xfId="21615"/>
    <cellStyle name="20 % - Accent6 2 5 3 5" xfId="32172"/>
    <cellStyle name="20 % - Accent6 2 5 3 6" xfId="42727"/>
    <cellStyle name="20 % - Accent6 2 5 3 7" xfId="53291"/>
    <cellStyle name="20 % - Accent6 2 5 4" xfId="8748"/>
    <cellStyle name="20 % - Accent6 2 5 4 2" xfId="24255"/>
    <cellStyle name="20 % - Accent6 2 5 4 3" xfId="34812"/>
    <cellStyle name="20 % - Accent6 2 5 4 4" xfId="45367"/>
    <cellStyle name="20 % - Accent6 2 5 4 5" xfId="55931"/>
    <cellStyle name="20 % - Accent6 2 5 5" xfId="3466"/>
    <cellStyle name="20 % - Accent6 2 5 6" xfId="14044"/>
    <cellStyle name="20 % - Accent6 2 5 7" xfId="18975"/>
    <cellStyle name="20 % - Accent6 2 5 8" xfId="29532"/>
    <cellStyle name="20 % - Accent6 2 5 9" xfId="40087"/>
    <cellStyle name="20 % - Accent6 2 6" xfId="1350"/>
    <cellStyle name="20 % - Accent6 2 6 2" xfId="6636"/>
    <cellStyle name="20 % - Accent6 2 6 2 2" xfId="11917"/>
    <cellStyle name="20 % - Accent6 2 6 2 2 2" xfId="27423"/>
    <cellStyle name="20 % - Accent6 2 6 2 2 3" xfId="37980"/>
    <cellStyle name="20 % - Accent6 2 6 2 2 4" xfId="48535"/>
    <cellStyle name="20 % - Accent6 2 6 2 2 5" xfId="59099"/>
    <cellStyle name="20 % - Accent6 2 6 2 3" xfId="17036"/>
    <cellStyle name="20 % - Accent6 2 6 2 4" xfId="22143"/>
    <cellStyle name="20 % - Accent6 2 6 2 5" xfId="32700"/>
    <cellStyle name="20 % - Accent6 2 6 2 6" xfId="43255"/>
    <cellStyle name="20 % - Accent6 2 6 2 7" xfId="53819"/>
    <cellStyle name="20 % - Accent6 2 6 3" xfId="9276"/>
    <cellStyle name="20 % - Accent6 2 6 3 2" xfId="24783"/>
    <cellStyle name="20 % - Accent6 2 6 3 3" xfId="35340"/>
    <cellStyle name="20 % - Accent6 2 6 3 4" xfId="45895"/>
    <cellStyle name="20 % - Accent6 2 6 3 5" xfId="56459"/>
    <cellStyle name="20 % - Accent6 2 6 4" xfId="3994"/>
    <cellStyle name="20 % - Accent6 2 6 5" xfId="14572"/>
    <cellStyle name="20 % - Accent6 2 6 6" xfId="19503"/>
    <cellStyle name="20 % - Accent6 2 6 7" xfId="30060"/>
    <cellStyle name="20 % - Accent6 2 6 8" xfId="40615"/>
    <cellStyle name="20 % - Accent6 2 6 9" xfId="51179"/>
    <cellStyle name="20 % - Accent6 2 7" xfId="2582"/>
    <cellStyle name="20 % - Accent6 2 7 2" xfId="7868"/>
    <cellStyle name="20 % - Accent6 2 7 2 2" xfId="13149"/>
    <cellStyle name="20 % - Accent6 2 7 2 2 2" xfId="28655"/>
    <cellStyle name="20 % - Accent6 2 7 2 2 3" xfId="39212"/>
    <cellStyle name="20 % - Accent6 2 7 2 2 4" xfId="49767"/>
    <cellStyle name="20 % - Accent6 2 7 2 2 5" xfId="60331"/>
    <cellStyle name="20 % - Accent6 2 7 2 3" xfId="23375"/>
    <cellStyle name="20 % - Accent6 2 7 2 4" xfId="33932"/>
    <cellStyle name="20 % - Accent6 2 7 2 5" xfId="44487"/>
    <cellStyle name="20 % - Accent6 2 7 2 6" xfId="55051"/>
    <cellStyle name="20 % - Accent6 2 7 3" xfId="10508"/>
    <cellStyle name="20 % - Accent6 2 7 3 2" xfId="26015"/>
    <cellStyle name="20 % - Accent6 2 7 3 3" xfId="36572"/>
    <cellStyle name="20 % - Accent6 2 7 3 4" xfId="47127"/>
    <cellStyle name="20 % - Accent6 2 7 3 5" xfId="57691"/>
    <cellStyle name="20 % - Accent6 2 7 4" xfId="5226"/>
    <cellStyle name="20 % - Accent6 2 7 5" xfId="15804"/>
    <cellStyle name="20 % - Accent6 2 7 6" xfId="20735"/>
    <cellStyle name="20 % - Accent6 2 7 7" xfId="31292"/>
    <cellStyle name="20 % - Accent6 2 7 8" xfId="41847"/>
    <cellStyle name="20 % - Accent6 2 7 9" xfId="52411"/>
    <cellStyle name="20 % - Accent6 2 8" xfId="5403"/>
    <cellStyle name="20 % - Accent6 2 8 2" xfId="10685"/>
    <cellStyle name="20 % - Accent6 2 8 2 2" xfId="26191"/>
    <cellStyle name="20 % - Accent6 2 8 2 3" xfId="36748"/>
    <cellStyle name="20 % - Accent6 2 8 2 4" xfId="47303"/>
    <cellStyle name="20 % - Accent6 2 8 2 5" xfId="57867"/>
    <cellStyle name="20 % - Accent6 2 8 3" xfId="20911"/>
    <cellStyle name="20 % - Accent6 2 8 4" xfId="31468"/>
    <cellStyle name="20 % - Accent6 2 8 5" xfId="42023"/>
    <cellStyle name="20 % - Accent6 2 8 6" xfId="52587"/>
    <cellStyle name="20 % - Accent6 2 9" xfId="8044"/>
    <cellStyle name="20 % - Accent6 2 9 2" xfId="23551"/>
    <cellStyle name="20 % - Accent6 2 9 3" xfId="34108"/>
    <cellStyle name="20 % - Accent6 2 9 4" xfId="44663"/>
    <cellStyle name="20 % - Accent6 2 9 5" xfId="55227"/>
    <cellStyle name="20 % - Accent6 3" xfId="142"/>
    <cellStyle name="20 % - Accent6 3 10" xfId="13372"/>
    <cellStyle name="20 % - Accent6 3 11" xfId="18302"/>
    <cellStyle name="20 % - Accent6 3 12" xfId="28864"/>
    <cellStyle name="20 % - Accent6 3 13" xfId="39419"/>
    <cellStyle name="20 % - Accent6 3 14" xfId="49979"/>
    <cellStyle name="20 % - Accent6 3 2" xfId="325"/>
    <cellStyle name="20 % - Accent6 3 2 10" xfId="29040"/>
    <cellStyle name="20 % - Accent6 3 2 11" xfId="39595"/>
    <cellStyle name="20 % - Accent6 3 2 12" xfId="50155"/>
    <cellStyle name="20 % - Accent6 3 2 2" xfId="678"/>
    <cellStyle name="20 % - Accent6 3 2 2 10" xfId="50507"/>
    <cellStyle name="20 % - Accent6 3 2 2 2" xfId="1910"/>
    <cellStyle name="20 % - Accent6 3 2 2 2 2" xfId="7196"/>
    <cellStyle name="20 % - Accent6 3 2 2 2 2 2" xfId="12477"/>
    <cellStyle name="20 % - Accent6 3 2 2 2 2 2 2" xfId="27983"/>
    <cellStyle name="20 % - Accent6 3 2 2 2 2 2 3" xfId="38540"/>
    <cellStyle name="20 % - Accent6 3 2 2 2 2 2 4" xfId="49095"/>
    <cellStyle name="20 % - Accent6 3 2 2 2 2 2 5" xfId="59659"/>
    <cellStyle name="20 % - Accent6 3 2 2 2 2 3" xfId="17596"/>
    <cellStyle name="20 % - Accent6 3 2 2 2 2 4" xfId="22703"/>
    <cellStyle name="20 % - Accent6 3 2 2 2 2 5" xfId="33260"/>
    <cellStyle name="20 % - Accent6 3 2 2 2 2 6" xfId="43815"/>
    <cellStyle name="20 % - Accent6 3 2 2 2 2 7" xfId="54379"/>
    <cellStyle name="20 % - Accent6 3 2 2 2 3" xfId="9836"/>
    <cellStyle name="20 % - Accent6 3 2 2 2 3 2" xfId="25343"/>
    <cellStyle name="20 % - Accent6 3 2 2 2 3 3" xfId="35900"/>
    <cellStyle name="20 % - Accent6 3 2 2 2 3 4" xfId="46455"/>
    <cellStyle name="20 % - Accent6 3 2 2 2 3 5" xfId="57019"/>
    <cellStyle name="20 % - Accent6 3 2 2 2 4" xfId="4554"/>
    <cellStyle name="20 % - Accent6 3 2 2 2 5" xfId="15132"/>
    <cellStyle name="20 % - Accent6 3 2 2 2 6" xfId="20063"/>
    <cellStyle name="20 % - Accent6 3 2 2 2 7" xfId="30620"/>
    <cellStyle name="20 % - Accent6 3 2 2 2 8" xfId="41175"/>
    <cellStyle name="20 % - Accent6 3 2 2 2 9" xfId="51739"/>
    <cellStyle name="20 % - Accent6 3 2 2 3" xfId="5964"/>
    <cellStyle name="20 % - Accent6 3 2 2 3 2" xfId="11245"/>
    <cellStyle name="20 % - Accent6 3 2 2 3 2 2" xfId="26751"/>
    <cellStyle name="20 % - Accent6 3 2 2 3 2 3" xfId="37308"/>
    <cellStyle name="20 % - Accent6 3 2 2 3 2 4" xfId="47863"/>
    <cellStyle name="20 % - Accent6 3 2 2 3 2 5" xfId="58427"/>
    <cellStyle name="20 % - Accent6 3 2 2 3 3" xfId="16364"/>
    <cellStyle name="20 % - Accent6 3 2 2 3 4" xfId="21471"/>
    <cellStyle name="20 % - Accent6 3 2 2 3 5" xfId="32028"/>
    <cellStyle name="20 % - Accent6 3 2 2 3 6" xfId="42583"/>
    <cellStyle name="20 % - Accent6 3 2 2 3 7" xfId="53147"/>
    <cellStyle name="20 % - Accent6 3 2 2 4" xfId="8604"/>
    <cellStyle name="20 % - Accent6 3 2 2 4 2" xfId="24111"/>
    <cellStyle name="20 % - Accent6 3 2 2 4 3" xfId="34668"/>
    <cellStyle name="20 % - Accent6 3 2 2 4 4" xfId="45223"/>
    <cellStyle name="20 % - Accent6 3 2 2 4 5" xfId="55787"/>
    <cellStyle name="20 % - Accent6 3 2 2 5" xfId="3322"/>
    <cellStyle name="20 % - Accent6 3 2 2 6" xfId="13900"/>
    <cellStyle name="20 % - Accent6 3 2 2 7" xfId="18831"/>
    <cellStyle name="20 % - Accent6 3 2 2 8" xfId="29388"/>
    <cellStyle name="20 % - Accent6 3 2 2 9" xfId="39943"/>
    <cellStyle name="20 % - Accent6 3 2 3" xfId="1030"/>
    <cellStyle name="20 % - Accent6 3 2 3 10" xfId="50859"/>
    <cellStyle name="20 % - Accent6 3 2 3 2" xfId="2262"/>
    <cellStyle name="20 % - Accent6 3 2 3 2 2" xfId="7548"/>
    <cellStyle name="20 % - Accent6 3 2 3 2 2 2" xfId="12829"/>
    <cellStyle name="20 % - Accent6 3 2 3 2 2 2 2" xfId="28335"/>
    <cellStyle name="20 % - Accent6 3 2 3 2 2 2 3" xfId="38892"/>
    <cellStyle name="20 % - Accent6 3 2 3 2 2 2 4" xfId="49447"/>
    <cellStyle name="20 % - Accent6 3 2 3 2 2 2 5" xfId="60011"/>
    <cellStyle name="20 % - Accent6 3 2 3 2 2 3" xfId="17948"/>
    <cellStyle name="20 % - Accent6 3 2 3 2 2 4" xfId="23055"/>
    <cellStyle name="20 % - Accent6 3 2 3 2 2 5" xfId="33612"/>
    <cellStyle name="20 % - Accent6 3 2 3 2 2 6" xfId="44167"/>
    <cellStyle name="20 % - Accent6 3 2 3 2 2 7" xfId="54731"/>
    <cellStyle name="20 % - Accent6 3 2 3 2 3" xfId="10188"/>
    <cellStyle name="20 % - Accent6 3 2 3 2 3 2" xfId="25695"/>
    <cellStyle name="20 % - Accent6 3 2 3 2 3 3" xfId="36252"/>
    <cellStyle name="20 % - Accent6 3 2 3 2 3 4" xfId="46807"/>
    <cellStyle name="20 % - Accent6 3 2 3 2 3 5" xfId="57371"/>
    <cellStyle name="20 % - Accent6 3 2 3 2 4" xfId="4906"/>
    <cellStyle name="20 % - Accent6 3 2 3 2 5" xfId="15484"/>
    <cellStyle name="20 % - Accent6 3 2 3 2 6" xfId="20415"/>
    <cellStyle name="20 % - Accent6 3 2 3 2 7" xfId="30972"/>
    <cellStyle name="20 % - Accent6 3 2 3 2 8" xfId="41527"/>
    <cellStyle name="20 % - Accent6 3 2 3 2 9" xfId="52091"/>
    <cellStyle name="20 % - Accent6 3 2 3 3" xfId="6316"/>
    <cellStyle name="20 % - Accent6 3 2 3 3 2" xfId="11597"/>
    <cellStyle name="20 % - Accent6 3 2 3 3 2 2" xfId="27103"/>
    <cellStyle name="20 % - Accent6 3 2 3 3 2 3" xfId="37660"/>
    <cellStyle name="20 % - Accent6 3 2 3 3 2 4" xfId="48215"/>
    <cellStyle name="20 % - Accent6 3 2 3 3 2 5" xfId="58779"/>
    <cellStyle name="20 % - Accent6 3 2 3 3 3" xfId="16716"/>
    <cellStyle name="20 % - Accent6 3 2 3 3 4" xfId="21823"/>
    <cellStyle name="20 % - Accent6 3 2 3 3 5" xfId="32380"/>
    <cellStyle name="20 % - Accent6 3 2 3 3 6" xfId="42935"/>
    <cellStyle name="20 % - Accent6 3 2 3 3 7" xfId="53499"/>
    <cellStyle name="20 % - Accent6 3 2 3 4" xfId="8956"/>
    <cellStyle name="20 % - Accent6 3 2 3 4 2" xfId="24463"/>
    <cellStyle name="20 % - Accent6 3 2 3 4 3" xfId="35020"/>
    <cellStyle name="20 % - Accent6 3 2 3 4 4" xfId="45575"/>
    <cellStyle name="20 % - Accent6 3 2 3 4 5" xfId="56139"/>
    <cellStyle name="20 % - Accent6 3 2 3 5" xfId="3674"/>
    <cellStyle name="20 % - Accent6 3 2 3 6" xfId="14252"/>
    <cellStyle name="20 % - Accent6 3 2 3 7" xfId="19183"/>
    <cellStyle name="20 % - Accent6 3 2 3 8" xfId="29740"/>
    <cellStyle name="20 % - Accent6 3 2 3 9" xfId="40295"/>
    <cellStyle name="20 % - Accent6 3 2 4" xfId="1558"/>
    <cellStyle name="20 % - Accent6 3 2 4 2" xfId="6844"/>
    <cellStyle name="20 % - Accent6 3 2 4 2 2" xfId="12125"/>
    <cellStyle name="20 % - Accent6 3 2 4 2 2 2" xfId="27631"/>
    <cellStyle name="20 % - Accent6 3 2 4 2 2 3" xfId="38188"/>
    <cellStyle name="20 % - Accent6 3 2 4 2 2 4" xfId="48743"/>
    <cellStyle name="20 % - Accent6 3 2 4 2 2 5" xfId="59307"/>
    <cellStyle name="20 % - Accent6 3 2 4 2 3" xfId="17244"/>
    <cellStyle name="20 % - Accent6 3 2 4 2 4" xfId="22351"/>
    <cellStyle name="20 % - Accent6 3 2 4 2 5" xfId="32908"/>
    <cellStyle name="20 % - Accent6 3 2 4 2 6" xfId="43463"/>
    <cellStyle name="20 % - Accent6 3 2 4 2 7" xfId="54027"/>
    <cellStyle name="20 % - Accent6 3 2 4 3" xfId="9484"/>
    <cellStyle name="20 % - Accent6 3 2 4 3 2" xfId="24991"/>
    <cellStyle name="20 % - Accent6 3 2 4 3 3" xfId="35548"/>
    <cellStyle name="20 % - Accent6 3 2 4 3 4" xfId="46103"/>
    <cellStyle name="20 % - Accent6 3 2 4 3 5" xfId="56667"/>
    <cellStyle name="20 % - Accent6 3 2 4 4" xfId="4202"/>
    <cellStyle name="20 % - Accent6 3 2 4 5" xfId="14780"/>
    <cellStyle name="20 % - Accent6 3 2 4 6" xfId="19711"/>
    <cellStyle name="20 % - Accent6 3 2 4 7" xfId="30268"/>
    <cellStyle name="20 % - Accent6 3 2 4 8" xfId="40823"/>
    <cellStyle name="20 % - Accent6 3 2 4 9" xfId="51387"/>
    <cellStyle name="20 % - Accent6 3 2 5" xfId="5611"/>
    <cellStyle name="20 % - Accent6 3 2 5 2" xfId="10893"/>
    <cellStyle name="20 % - Accent6 3 2 5 2 2" xfId="26399"/>
    <cellStyle name="20 % - Accent6 3 2 5 2 3" xfId="36956"/>
    <cellStyle name="20 % - Accent6 3 2 5 2 4" xfId="47511"/>
    <cellStyle name="20 % - Accent6 3 2 5 2 5" xfId="58075"/>
    <cellStyle name="20 % - Accent6 3 2 5 3" xfId="16012"/>
    <cellStyle name="20 % - Accent6 3 2 5 4" xfId="21119"/>
    <cellStyle name="20 % - Accent6 3 2 5 5" xfId="31676"/>
    <cellStyle name="20 % - Accent6 3 2 5 6" xfId="42231"/>
    <cellStyle name="20 % - Accent6 3 2 5 7" xfId="52795"/>
    <cellStyle name="20 % - Accent6 3 2 6" xfId="8252"/>
    <cellStyle name="20 % - Accent6 3 2 6 2" xfId="23759"/>
    <cellStyle name="20 % - Accent6 3 2 6 3" xfId="34316"/>
    <cellStyle name="20 % - Accent6 3 2 6 4" xfId="44871"/>
    <cellStyle name="20 % - Accent6 3 2 6 5" xfId="55435"/>
    <cellStyle name="20 % - Accent6 3 2 7" xfId="2974"/>
    <cellStyle name="20 % - Accent6 3 2 8" xfId="13548"/>
    <cellStyle name="20 % - Accent6 3 2 9" xfId="18479"/>
    <cellStyle name="20 % - Accent6 3 3" xfId="501"/>
    <cellStyle name="20 % - Accent6 3 3 10" xfId="39769"/>
    <cellStyle name="20 % - Accent6 3 3 11" xfId="50331"/>
    <cellStyle name="20 % - Accent6 3 3 2" xfId="1206"/>
    <cellStyle name="20 % - Accent6 3 3 2 10" xfId="51035"/>
    <cellStyle name="20 % - Accent6 3 3 2 2" xfId="2438"/>
    <cellStyle name="20 % - Accent6 3 3 2 2 2" xfId="7724"/>
    <cellStyle name="20 % - Accent6 3 3 2 2 2 2" xfId="13005"/>
    <cellStyle name="20 % - Accent6 3 3 2 2 2 2 2" xfId="28511"/>
    <cellStyle name="20 % - Accent6 3 3 2 2 2 2 3" xfId="39068"/>
    <cellStyle name="20 % - Accent6 3 3 2 2 2 2 4" xfId="49623"/>
    <cellStyle name="20 % - Accent6 3 3 2 2 2 2 5" xfId="60187"/>
    <cellStyle name="20 % - Accent6 3 3 2 2 2 3" xfId="18124"/>
    <cellStyle name="20 % - Accent6 3 3 2 2 2 4" xfId="23231"/>
    <cellStyle name="20 % - Accent6 3 3 2 2 2 5" xfId="33788"/>
    <cellStyle name="20 % - Accent6 3 3 2 2 2 6" xfId="44343"/>
    <cellStyle name="20 % - Accent6 3 3 2 2 2 7" xfId="54907"/>
    <cellStyle name="20 % - Accent6 3 3 2 2 3" xfId="10364"/>
    <cellStyle name="20 % - Accent6 3 3 2 2 3 2" xfId="25871"/>
    <cellStyle name="20 % - Accent6 3 3 2 2 3 3" xfId="36428"/>
    <cellStyle name="20 % - Accent6 3 3 2 2 3 4" xfId="46983"/>
    <cellStyle name="20 % - Accent6 3 3 2 2 3 5" xfId="57547"/>
    <cellStyle name="20 % - Accent6 3 3 2 2 4" xfId="5082"/>
    <cellStyle name="20 % - Accent6 3 3 2 2 5" xfId="15660"/>
    <cellStyle name="20 % - Accent6 3 3 2 2 6" xfId="20591"/>
    <cellStyle name="20 % - Accent6 3 3 2 2 7" xfId="31148"/>
    <cellStyle name="20 % - Accent6 3 3 2 2 8" xfId="41703"/>
    <cellStyle name="20 % - Accent6 3 3 2 2 9" xfId="52267"/>
    <cellStyle name="20 % - Accent6 3 3 2 3" xfId="6492"/>
    <cellStyle name="20 % - Accent6 3 3 2 3 2" xfId="11773"/>
    <cellStyle name="20 % - Accent6 3 3 2 3 2 2" xfId="27279"/>
    <cellStyle name="20 % - Accent6 3 3 2 3 2 3" xfId="37836"/>
    <cellStyle name="20 % - Accent6 3 3 2 3 2 4" xfId="48391"/>
    <cellStyle name="20 % - Accent6 3 3 2 3 2 5" xfId="58955"/>
    <cellStyle name="20 % - Accent6 3 3 2 3 3" xfId="16892"/>
    <cellStyle name="20 % - Accent6 3 3 2 3 4" xfId="21999"/>
    <cellStyle name="20 % - Accent6 3 3 2 3 5" xfId="32556"/>
    <cellStyle name="20 % - Accent6 3 3 2 3 6" xfId="43111"/>
    <cellStyle name="20 % - Accent6 3 3 2 3 7" xfId="53675"/>
    <cellStyle name="20 % - Accent6 3 3 2 4" xfId="9132"/>
    <cellStyle name="20 % - Accent6 3 3 2 4 2" xfId="24639"/>
    <cellStyle name="20 % - Accent6 3 3 2 4 3" xfId="35196"/>
    <cellStyle name="20 % - Accent6 3 3 2 4 4" xfId="45751"/>
    <cellStyle name="20 % - Accent6 3 3 2 4 5" xfId="56315"/>
    <cellStyle name="20 % - Accent6 3 3 2 5" xfId="3850"/>
    <cellStyle name="20 % - Accent6 3 3 2 6" xfId="14428"/>
    <cellStyle name="20 % - Accent6 3 3 2 7" xfId="19359"/>
    <cellStyle name="20 % - Accent6 3 3 2 8" xfId="29916"/>
    <cellStyle name="20 % - Accent6 3 3 2 9" xfId="40471"/>
    <cellStyle name="20 % - Accent6 3 3 3" xfId="1734"/>
    <cellStyle name="20 % - Accent6 3 3 3 2" xfId="7020"/>
    <cellStyle name="20 % - Accent6 3 3 3 2 2" xfId="12301"/>
    <cellStyle name="20 % - Accent6 3 3 3 2 2 2" xfId="27807"/>
    <cellStyle name="20 % - Accent6 3 3 3 2 2 3" xfId="38364"/>
    <cellStyle name="20 % - Accent6 3 3 3 2 2 4" xfId="48919"/>
    <cellStyle name="20 % - Accent6 3 3 3 2 2 5" xfId="59483"/>
    <cellStyle name="20 % - Accent6 3 3 3 2 3" xfId="17420"/>
    <cellStyle name="20 % - Accent6 3 3 3 2 4" xfId="22527"/>
    <cellStyle name="20 % - Accent6 3 3 3 2 5" xfId="33084"/>
    <cellStyle name="20 % - Accent6 3 3 3 2 6" xfId="43639"/>
    <cellStyle name="20 % - Accent6 3 3 3 2 7" xfId="54203"/>
    <cellStyle name="20 % - Accent6 3 3 3 3" xfId="9660"/>
    <cellStyle name="20 % - Accent6 3 3 3 3 2" xfId="25167"/>
    <cellStyle name="20 % - Accent6 3 3 3 3 3" xfId="35724"/>
    <cellStyle name="20 % - Accent6 3 3 3 3 4" xfId="46279"/>
    <cellStyle name="20 % - Accent6 3 3 3 3 5" xfId="56843"/>
    <cellStyle name="20 % - Accent6 3 3 3 4" xfId="4378"/>
    <cellStyle name="20 % - Accent6 3 3 3 5" xfId="14956"/>
    <cellStyle name="20 % - Accent6 3 3 3 6" xfId="19887"/>
    <cellStyle name="20 % - Accent6 3 3 3 7" xfId="30444"/>
    <cellStyle name="20 % - Accent6 3 3 3 8" xfId="40999"/>
    <cellStyle name="20 % - Accent6 3 3 3 9" xfId="51563"/>
    <cellStyle name="20 % - Accent6 3 3 4" xfId="5787"/>
    <cellStyle name="20 % - Accent6 3 3 4 2" xfId="11069"/>
    <cellStyle name="20 % - Accent6 3 3 4 2 2" xfId="26575"/>
    <cellStyle name="20 % - Accent6 3 3 4 2 3" xfId="37132"/>
    <cellStyle name="20 % - Accent6 3 3 4 2 4" xfId="47687"/>
    <cellStyle name="20 % - Accent6 3 3 4 2 5" xfId="58251"/>
    <cellStyle name="20 % - Accent6 3 3 4 3" xfId="16188"/>
    <cellStyle name="20 % - Accent6 3 3 4 4" xfId="21295"/>
    <cellStyle name="20 % - Accent6 3 3 4 5" xfId="31852"/>
    <cellStyle name="20 % - Accent6 3 3 4 6" xfId="42407"/>
    <cellStyle name="20 % - Accent6 3 3 4 7" xfId="52971"/>
    <cellStyle name="20 % - Accent6 3 3 5" xfId="8428"/>
    <cellStyle name="20 % - Accent6 3 3 5 2" xfId="23935"/>
    <cellStyle name="20 % - Accent6 3 3 5 3" xfId="34492"/>
    <cellStyle name="20 % - Accent6 3 3 5 4" xfId="45047"/>
    <cellStyle name="20 % - Accent6 3 3 5 5" xfId="55611"/>
    <cellStyle name="20 % - Accent6 3 3 6" xfId="3148"/>
    <cellStyle name="20 % - Accent6 3 3 7" xfId="13724"/>
    <cellStyle name="20 % - Accent6 3 3 8" xfId="18655"/>
    <cellStyle name="20 % - Accent6 3 3 9" xfId="29214"/>
    <cellStyle name="20 % - Accent6 3 4" xfId="854"/>
    <cellStyle name="20 % - Accent6 3 4 10" xfId="50683"/>
    <cellStyle name="20 % - Accent6 3 4 2" xfId="2086"/>
    <cellStyle name="20 % - Accent6 3 4 2 2" xfId="7372"/>
    <cellStyle name="20 % - Accent6 3 4 2 2 2" xfId="12653"/>
    <cellStyle name="20 % - Accent6 3 4 2 2 2 2" xfId="28159"/>
    <cellStyle name="20 % - Accent6 3 4 2 2 2 3" xfId="38716"/>
    <cellStyle name="20 % - Accent6 3 4 2 2 2 4" xfId="49271"/>
    <cellStyle name="20 % - Accent6 3 4 2 2 2 5" xfId="59835"/>
    <cellStyle name="20 % - Accent6 3 4 2 2 3" xfId="17772"/>
    <cellStyle name="20 % - Accent6 3 4 2 2 4" xfId="22879"/>
    <cellStyle name="20 % - Accent6 3 4 2 2 5" xfId="33436"/>
    <cellStyle name="20 % - Accent6 3 4 2 2 6" xfId="43991"/>
    <cellStyle name="20 % - Accent6 3 4 2 2 7" xfId="54555"/>
    <cellStyle name="20 % - Accent6 3 4 2 3" xfId="10012"/>
    <cellStyle name="20 % - Accent6 3 4 2 3 2" xfId="25519"/>
    <cellStyle name="20 % - Accent6 3 4 2 3 3" xfId="36076"/>
    <cellStyle name="20 % - Accent6 3 4 2 3 4" xfId="46631"/>
    <cellStyle name="20 % - Accent6 3 4 2 3 5" xfId="57195"/>
    <cellStyle name="20 % - Accent6 3 4 2 4" xfId="4730"/>
    <cellStyle name="20 % - Accent6 3 4 2 5" xfId="15308"/>
    <cellStyle name="20 % - Accent6 3 4 2 6" xfId="20239"/>
    <cellStyle name="20 % - Accent6 3 4 2 7" xfId="30796"/>
    <cellStyle name="20 % - Accent6 3 4 2 8" xfId="41351"/>
    <cellStyle name="20 % - Accent6 3 4 2 9" xfId="51915"/>
    <cellStyle name="20 % - Accent6 3 4 3" xfId="6140"/>
    <cellStyle name="20 % - Accent6 3 4 3 2" xfId="11421"/>
    <cellStyle name="20 % - Accent6 3 4 3 2 2" xfId="26927"/>
    <cellStyle name="20 % - Accent6 3 4 3 2 3" xfId="37484"/>
    <cellStyle name="20 % - Accent6 3 4 3 2 4" xfId="48039"/>
    <cellStyle name="20 % - Accent6 3 4 3 2 5" xfId="58603"/>
    <cellStyle name="20 % - Accent6 3 4 3 3" xfId="16540"/>
    <cellStyle name="20 % - Accent6 3 4 3 4" xfId="21647"/>
    <cellStyle name="20 % - Accent6 3 4 3 5" xfId="32204"/>
    <cellStyle name="20 % - Accent6 3 4 3 6" xfId="42759"/>
    <cellStyle name="20 % - Accent6 3 4 3 7" xfId="53323"/>
    <cellStyle name="20 % - Accent6 3 4 4" xfId="8780"/>
    <cellStyle name="20 % - Accent6 3 4 4 2" xfId="24287"/>
    <cellStyle name="20 % - Accent6 3 4 4 3" xfId="34844"/>
    <cellStyle name="20 % - Accent6 3 4 4 4" xfId="45399"/>
    <cellStyle name="20 % - Accent6 3 4 4 5" xfId="55963"/>
    <cellStyle name="20 % - Accent6 3 4 5" xfId="3498"/>
    <cellStyle name="20 % - Accent6 3 4 6" xfId="14076"/>
    <cellStyle name="20 % - Accent6 3 4 7" xfId="19007"/>
    <cellStyle name="20 % - Accent6 3 4 8" xfId="29564"/>
    <cellStyle name="20 % - Accent6 3 4 9" xfId="40119"/>
    <cellStyle name="20 % - Accent6 3 5" xfId="1382"/>
    <cellStyle name="20 % - Accent6 3 5 2" xfId="6668"/>
    <cellStyle name="20 % - Accent6 3 5 2 2" xfId="11949"/>
    <cellStyle name="20 % - Accent6 3 5 2 2 2" xfId="27455"/>
    <cellStyle name="20 % - Accent6 3 5 2 2 3" xfId="38012"/>
    <cellStyle name="20 % - Accent6 3 5 2 2 4" xfId="48567"/>
    <cellStyle name="20 % - Accent6 3 5 2 2 5" xfId="59131"/>
    <cellStyle name="20 % - Accent6 3 5 2 3" xfId="17068"/>
    <cellStyle name="20 % - Accent6 3 5 2 4" xfId="22175"/>
    <cellStyle name="20 % - Accent6 3 5 2 5" xfId="32732"/>
    <cellStyle name="20 % - Accent6 3 5 2 6" xfId="43287"/>
    <cellStyle name="20 % - Accent6 3 5 2 7" xfId="53851"/>
    <cellStyle name="20 % - Accent6 3 5 3" xfId="9308"/>
    <cellStyle name="20 % - Accent6 3 5 3 2" xfId="24815"/>
    <cellStyle name="20 % - Accent6 3 5 3 3" xfId="35372"/>
    <cellStyle name="20 % - Accent6 3 5 3 4" xfId="45927"/>
    <cellStyle name="20 % - Accent6 3 5 3 5" xfId="56491"/>
    <cellStyle name="20 % - Accent6 3 5 4" xfId="4026"/>
    <cellStyle name="20 % - Accent6 3 5 5" xfId="14604"/>
    <cellStyle name="20 % - Accent6 3 5 6" xfId="19535"/>
    <cellStyle name="20 % - Accent6 3 5 7" xfId="30092"/>
    <cellStyle name="20 % - Accent6 3 5 8" xfId="40647"/>
    <cellStyle name="20 % - Accent6 3 5 9" xfId="51211"/>
    <cellStyle name="20 % - Accent6 3 6" xfId="2614"/>
    <cellStyle name="20 % - Accent6 3 6 2" xfId="7900"/>
    <cellStyle name="20 % - Accent6 3 6 2 2" xfId="13181"/>
    <cellStyle name="20 % - Accent6 3 6 2 2 2" xfId="28687"/>
    <cellStyle name="20 % - Accent6 3 6 2 2 3" xfId="39244"/>
    <cellStyle name="20 % - Accent6 3 6 2 2 4" xfId="49799"/>
    <cellStyle name="20 % - Accent6 3 6 2 2 5" xfId="60363"/>
    <cellStyle name="20 % - Accent6 3 6 2 3" xfId="23407"/>
    <cellStyle name="20 % - Accent6 3 6 2 4" xfId="33964"/>
    <cellStyle name="20 % - Accent6 3 6 2 5" xfId="44519"/>
    <cellStyle name="20 % - Accent6 3 6 2 6" xfId="55083"/>
    <cellStyle name="20 % - Accent6 3 6 3" xfId="10540"/>
    <cellStyle name="20 % - Accent6 3 6 3 2" xfId="26047"/>
    <cellStyle name="20 % - Accent6 3 6 3 3" xfId="36604"/>
    <cellStyle name="20 % - Accent6 3 6 3 4" xfId="47159"/>
    <cellStyle name="20 % - Accent6 3 6 3 5" xfId="57723"/>
    <cellStyle name="20 % - Accent6 3 6 4" xfId="5258"/>
    <cellStyle name="20 % - Accent6 3 6 5" xfId="15836"/>
    <cellStyle name="20 % - Accent6 3 6 6" xfId="20767"/>
    <cellStyle name="20 % - Accent6 3 6 7" xfId="31324"/>
    <cellStyle name="20 % - Accent6 3 6 8" xfId="41879"/>
    <cellStyle name="20 % - Accent6 3 6 9" xfId="52443"/>
    <cellStyle name="20 % - Accent6 3 7" xfId="5435"/>
    <cellStyle name="20 % - Accent6 3 7 2" xfId="10717"/>
    <cellStyle name="20 % - Accent6 3 7 2 2" xfId="26223"/>
    <cellStyle name="20 % - Accent6 3 7 2 3" xfId="36780"/>
    <cellStyle name="20 % - Accent6 3 7 2 4" xfId="47335"/>
    <cellStyle name="20 % - Accent6 3 7 2 5" xfId="57899"/>
    <cellStyle name="20 % - Accent6 3 7 3" xfId="20943"/>
    <cellStyle name="20 % - Accent6 3 7 4" xfId="31500"/>
    <cellStyle name="20 % - Accent6 3 7 5" xfId="42055"/>
    <cellStyle name="20 % - Accent6 3 7 6" xfId="52619"/>
    <cellStyle name="20 % - Accent6 3 8" xfId="8076"/>
    <cellStyle name="20 % - Accent6 3 8 2" xfId="23583"/>
    <cellStyle name="20 % - Accent6 3 8 3" xfId="34140"/>
    <cellStyle name="20 % - Accent6 3 8 4" xfId="44695"/>
    <cellStyle name="20 % - Accent6 3 8 5" xfId="55259"/>
    <cellStyle name="20 % - Accent6 3 9" xfId="2791"/>
    <cellStyle name="20 % - Accent6 4" xfId="236"/>
    <cellStyle name="20 % - Accent6 4 10" xfId="28952"/>
    <cellStyle name="20 % - Accent6 4 11" xfId="39507"/>
    <cellStyle name="20 % - Accent6 4 12" xfId="50067"/>
    <cellStyle name="20 % - Accent6 4 2" xfId="589"/>
    <cellStyle name="20 % - Accent6 4 2 10" xfId="50418"/>
    <cellStyle name="20 % - Accent6 4 2 2" xfId="1821"/>
    <cellStyle name="20 % - Accent6 4 2 2 2" xfId="7107"/>
    <cellStyle name="20 % - Accent6 4 2 2 2 2" xfId="12388"/>
    <cellStyle name="20 % - Accent6 4 2 2 2 2 2" xfId="27894"/>
    <cellStyle name="20 % - Accent6 4 2 2 2 2 3" xfId="38451"/>
    <cellStyle name="20 % - Accent6 4 2 2 2 2 4" xfId="49006"/>
    <cellStyle name="20 % - Accent6 4 2 2 2 2 5" xfId="59570"/>
    <cellStyle name="20 % - Accent6 4 2 2 2 3" xfId="17507"/>
    <cellStyle name="20 % - Accent6 4 2 2 2 4" xfId="22614"/>
    <cellStyle name="20 % - Accent6 4 2 2 2 5" xfId="33171"/>
    <cellStyle name="20 % - Accent6 4 2 2 2 6" xfId="43726"/>
    <cellStyle name="20 % - Accent6 4 2 2 2 7" xfId="54290"/>
    <cellStyle name="20 % - Accent6 4 2 2 3" xfId="9747"/>
    <cellStyle name="20 % - Accent6 4 2 2 3 2" xfId="25254"/>
    <cellStyle name="20 % - Accent6 4 2 2 3 3" xfId="35811"/>
    <cellStyle name="20 % - Accent6 4 2 2 3 4" xfId="46366"/>
    <cellStyle name="20 % - Accent6 4 2 2 3 5" xfId="56930"/>
    <cellStyle name="20 % - Accent6 4 2 2 4" xfId="4465"/>
    <cellStyle name="20 % - Accent6 4 2 2 5" xfId="15043"/>
    <cellStyle name="20 % - Accent6 4 2 2 6" xfId="19974"/>
    <cellStyle name="20 % - Accent6 4 2 2 7" xfId="30531"/>
    <cellStyle name="20 % - Accent6 4 2 2 8" xfId="41086"/>
    <cellStyle name="20 % - Accent6 4 2 2 9" xfId="51650"/>
    <cellStyle name="20 % - Accent6 4 2 3" xfId="5875"/>
    <cellStyle name="20 % - Accent6 4 2 3 2" xfId="11156"/>
    <cellStyle name="20 % - Accent6 4 2 3 2 2" xfId="26662"/>
    <cellStyle name="20 % - Accent6 4 2 3 2 3" xfId="37219"/>
    <cellStyle name="20 % - Accent6 4 2 3 2 4" xfId="47774"/>
    <cellStyle name="20 % - Accent6 4 2 3 2 5" xfId="58338"/>
    <cellStyle name="20 % - Accent6 4 2 3 3" xfId="16275"/>
    <cellStyle name="20 % - Accent6 4 2 3 4" xfId="21382"/>
    <cellStyle name="20 % - Accent6 4 2 3 5" xfId="31939"/>
    <cellStyle name="20 % - Accent6 4 2 3 6" xfId="42494"/>
    <cellStyle name="20 % - Accent6 4 2 3 7" xfId="53058"/>
    <cellStyle name="20 % - Accent6 4 2 4" xfId="8515"/>
    <cellStyle name="20 % - Accent6 4 2 4 2" xfId="24022"/>
    <cellStyle name="20 % - Accent6 4 2 4 3" xfId="34579"/>
    <cellStyle name="20 % - Accent6 4 2 4 4" xfId="45134"/>
    <cellStyle name="20 % - Accent6 4 2 4 5" xfId="55698"/>
    <cellStyle name="20 % - Accent6 4 2 5" xfId="3233"/>
    <cellStyle name="20 % - Accent6 4 2 6" xfId="13811"/>
    <cellStyle name="20 % - Accent6 4 2 7" xfId="18742"/>
    <cellStyle name="20 % - Accent6 4 2 8" xfId="29299"/>
    <cellStyle name="20 % - Accent6 4 2 9" xfId="39854"/>
    <cellStyle name="20 % - Accent6 4 3" xfId="941"/>
    <cellStyle name="20 % - Accent6 4 3 10" xfId="50770"/>
    <cellStyle name="20 % - Accent6 4 3 2" xfId="2173"/>
    <cellStyle name="20 % - Accent6 4 3 2 2" xfId="7459"/>
    <cellStyle name="20 % - Accent6 4 3 2 2 2" xfId="12740"/>
    <cellStyle name="20 % - Accent6 4 3 2 2 2 2" xfId="28246"/>
    <cellStyle name="20 % - Accent6 4 3 2 2 2 3" xfId="38803"/>
    <cellStyle name="20 % - Accent6 4 3 2 2 2 4" xfId="49358"/>
    <cellStyle name="20 % - Accent6 4 3 2 2 2 5" xfId="59922"/>
    <cellStyle name="20 % - Accent6 4 3 2 2 3" xfId="17859"/>
    <cellStyle name="20 % - Accent6 4 3 2 2 4" xfId="22966"/>
    <cellStyle name="20 % - Accent6 4 3 2 2 5" xfId="33523"/>
    <cellStyle name="20 % - Accent6 4 3 2 2 6" xfId="44078"/>
    <cellStyle name="20 % - Accent6 4 3 2 2 7" xfId="54642"/>
    <cellStyle name="20 % - Accent6 4 3 2 3" xfId="10099"/>
    <cellStyle name="20 % - Accent6 4 3 2 3 2" xfId="25606"/>
    <cellStyle name="20 % - Accent6 4 3 2 3 3" xfId="36163"/>
    <cellStyle name="20 % - Accent6 4 3 2 3 4" xfId="46718"/>
    <cellStyle name="20 % - Accent6 4 3 2 3 5" xfId="57282"/>
    <cellStyle name="20 % - Accent6 4 3 2 4" xfId="4817"/>
    <cellStyle name="20 % - Accent6 4 3 2 5" xfId="15395"/>
    <cellStyle name="20 % - Accent6 4 3 2 6" xfId="20326"/>
    <cellStyle name="20 % - Accent6 4 3 2 7" xfId="30883"/>
    <cellStyle name="20 % - Accent6 4 3 2 8" xfId="41438"/>
    <cellStyle name="20 % - Accent6 4 3 2 9" xfId="52002"/>
    <cellStyle name="20 % - Accent6 4 3 3" xfId="6227"/>
    <cellStyle name="20 % - Accent6 4 3 3 2" xfId="11508"/>
    <cellStyle name="20 % - Accent6 4 3 3 2 2" xfId="27014"/>
    <cellStyle name="20 % - Accent6 4 3 3 2 3" xfId="37571"/>
    <cellStyle name="20 % - Accent6 4 3 3 2 4" xfId="48126"/>
    <cellStyle name="20 % - Accent6 4 3 3 2 5" xfId="58690"/>
    <cellStyle name="20 % - Accent6 4 3 3 3" xfId="16627"/>
    <cellStyle name="20 % - Accent6 4 3 3 4" xfId="21734"/>
    <cellStyle name="20 % - Accent6 4 3 3 5" xfId="32291"/>
    <cellStyle name="20 % - Accent6 4 3 3 6" xfId="42846"/>
    <cellStyle name="20 % - Accent6 4 3 3 7" xfId="53410"/>
    <cellStyle name="20 % - Accent6 4 3 4" xfId="8867"/>
    <cellStyle name="20 % - Accent6 4 3 4 2" xfId="24374"/>
    <cellStyle name="20 % - Accent6 4 3 4 3" xfId="34931"/>
    <cellStyle name="20 % - Accent6 4 3 4 4" xfId="45486"/>
    <cellStyle name="20 % - Accent6 4 3 4 5" xfId="56050"/>
    <cellStyle name="20 % - Accent6 4 3 5" xfId="3585"/>
    <cellStyle name="20 % - Accent6 4 3 6" xfId="14163"/>
    <cellStyle name="20 % - Accent6 4 3 7" xfId="19094"/>
    <cellStyle name="20 % - Accent6 4 3 8" xfId="29651"/>
    <cellStyle name="20 % - Accent6 4 3 9" xfId="40206"/>
    <cellStyle name="20 % - Accent6 4 4" xfId="1469"/>
    <cellStyle name="20 % - Accent6 4 4 2" xfId="6755"/>
    <cellStyle name="20 % - Accent6 4 4 2 2" xfId="12036"/>
    <cellStyle name="20 % - Accent6 4 4 2 2 2" xfId="27542"/>
    <cellStyle name="20 % - Accent6 4 4 2 2 3" xfId="38099"/>
    <cellStyle name="20 % - Accent6 4 4 2 2 4" xfId="48654"/>
    <cellStyle name="20 % - Accent6 4 4 2 2 5" xfId="59218"/>
    <cellStyle name="20 % - Accent6 4 4 2 3" xfId="17155"/>
    <cellStyle name="20 % - Accent6 4 4 2 4" xfId="22262"/>
    <cellStyle name="20 % - Accent6 4 4 2 5" xfId="32819"/>
    <cellStyle name="20 % - Accent6 4 4 2 6" xfId="43374"/>
    <cellStyle name="20 % - Accent6 4 4 2 7" xfId="53938"/>
    <cellStyle name="20 % - Accent6 4 4 3" xfId="9395"/>
    <cellStyle name="20 % - Accent6 4 4 3 2" xfId="24902"/>
    <cellStyle name="20 % - Accent6 4 4 3 3" xfId="35459"/>
    <cellStyle name="20 % - Accent6 4 4 3 4" xfId="46014"/>
    <cellStyle name="20 % - Accent6 4 4 3 5" xfId="56578"/>
    <cellStyle name="20 % - Accent6 4 4 4" xfId="4113"/>
    <cellStyle name="20 % - Accent6 4 4 5" xfId="14691"/>
    <cellStyle name="20 % - Accent6 4 4 6" xfId="19622"/>
    <cellStyle name="20 % - Accent6 4 4 7" xfId="30179"/>
    <cellStyle name="20 % - Accent6 4 4 8" xfId="40734"/>
    <cellStyle name="20 % - Accent6 4 4 9" xfId="51298"/>
    <cellStyle name="20 % - Accent6 4 5" xfId="5522"/>
    <cellStyle name="20 % - Accent6 4 5 2" xfId="10804"/>
    <cellStyle name="20 % - Accent6 4 5 2 2" xfId="26310"/>
    <cellStyle name="20 % - Accent6 4 5 2 3" xfId="36867"/>
    <cellStyle name="20 % - Accent6 4 5 2 4" xfId="47422"/>
    <cellStyle name="20 % - Accent6 4 5 2 5" xfId="57986"/>
    <cellStyle name="20 % - Accent6 4 5 3" xfId="15923"/>
    <cellStyle name="20 % - Accent6 4 5 4" xfId="21030"/>
    <cellStyle name="20 % - Accent6 4 5 5" xfId="31587"/>
    <cellStyle name="20 % - Accent6 4 5 6" xfId="42142"/>
    <cellStyle name="20 % - Accent6 4 5 7" xfId="52706"/>
    <cellStyle name="20 % - Accent6 4 6" xfId="8163"/>
    <cellStyle name="20 % - Accent6 4 6 2" xfId="23670"/>
    <cellStyle name="20 % - Accent6 4 6 3" xfId="34227"/>
    <cellStyle name="20 % - Accent6 4 6 4" xfId="44782"/>
    <cellStyle name="20 % - Accent6 4 6 5" xfId="55346"/>
    <cellStyle name="20 % - Accent6 4 7" xfId="2886"/>
    <cellStyle name="20 % - Accent6 4 8" xfId="13459"/>
    <cellStyle name="20 % - Accent6 4 9" xfId="18391"/>
    <cellStyle name="20 % - Accent6 5" xfId="409"/>
    <cellStyle name="20 % - Accent6 5 10" xfId="39679"/>
    <cellStyle name="20 % - Accent6 5 11" xfId="50239"/>
    <cellStyle name="20 % - Accent6 5 2" xfId="1114"/>
    <cellStyle name="20 % - Accent6 5 2 10" xfId="50943"/>
    <cellStyle name="20 % - Accent6 5 2 2" xfId="2346"/>
    <cellStyle name="20 % - Accent6 5 2 2 2" xfId="7632"/>
    <cellStyle name="20 % - Accent6 5 2 2 2 2" xfId="12913"/>
    <cellStyle name="20 % - Accent6 5 2 2 2 2 2" xfId="28419"/>
    <cellStyle name="20 % - Accent6 5 2 2 2 2 3" xfId="38976"/>
    <cellStyle name="20 % - Accent6 5 2 2 2 2 4" xfId="49531"/>
    <cellStyle name="20 % - Accent6 5 2 2 2 2 5" xfId="60095"/>
    <cellStyle name="20 % - Accent6 5 2 2 2 3" xfId="18032"/>
    <cellStyle name="20 % - Accent6 5 2 2 2 4" xfId="23139"/>
    <cellStyle name="20 % - Accent6 5 2 2 2 5" xfId="33696"/>
    <cellStyle name="20 % - Accent6 5 2 2 2 6" xfId="44251"/>
    <cellStyle name="20 % - Accent6 5 2 2 2 7" xfId="54815"/>
    <cellStyle name="20 % - Accent6 5 2 2 3" xfId="10272"/>
    <cellStyle name="20 % - Accent6 5 2 2 3 2" xfId="25779"/>
    <cellStyle name="20 % - Accent6 5 2 2 3 3" xfId="36336"/>
    <cellStyle name="20 % - Accent6 5 2 2 3 4" xfId="46891"/>
    <cellStyle name="20 % - Accent6 5 2 2 3 5" xfId="57455"/>
    <cellStyle name="20 % - Accent6 5 2 2 4" xfId="4990"/>
    <cellStyle name="20 % - Accent6 5 2 2 5" xfId="15568"/>
    <cellStyle name="20 % - Accent6 5 2 2 6" xfId="20499"/>
    <cellStyle name="20 % - Accent6 5 2 2 7" xfId="31056"/>
    <cellStyle name="20 % - Accent6 5 2 2 8" xfId="41611"/>
    <cellStyle name="20 % - Accent6 5 2 2 9" xfId="52175"/>
    <cellStyle name="20 % - Accent6 5 2 3" xfId="6400"/>
    <cellStyle name="20 % - Accent6 5 2 3 2" xfId="11681"/>
    <cellStyle name="20 % - Accent6 5 2 3 2 2" xfId="27187"/>
    <cellStyle name="20 % - Accent6 5 2 3 2 3" xfId="37744"/>
    <cellStyle name="20 % - Accent6 5 2 3 2 4" xfId="48299"/>
    <cellStyle name="20 % - Accent6 5 2 3 2 5" xfId="58863"/>
    <cellStyle name="20 % - Accent6 5 2 3 3" xfId="16800"/>
    <cellStyle name="20 % - Accent6 5 2 3 4" xfId="21907"/>
    <cellStyle name="20 % - Accent6 5 2 3 5" xfId="32464"/>
    <cellStyle name="20 % - Accent6 5 2 3 6" xfId="43019"/>
    <cellStyle name="20 % - Accent6 5 2 3 7" xfId="53583"/>
    <cellStyle name="20 % - Accent6 5 2 4" xfId="9040"/>
    <cellStyle name="20 % - Accent6 5 2 4 2" xfId="24547"/>
    <cellStyle name="20 % - Accent6 5 2 4 3" xfId="35104"/>
    <cellStyle name="20 % - Accent6 5 2 4 4" xfId="45659"/>
    <cellStyle name="20 % - Accent6 5 2 4 5" xfId="56223"/>
    <cellStyle name="20 % - Accent6 5 2 5" xfId="3758"/>
    <cellStyle name="20 % - Accent6 5 2 6" xfId="14336"/>
    <cellStyle name="20 % - Accent6 5 2 7" xfId="19267"/>
    <cellStyle name="20 % - Accent6 5 2 8" xfId="29824"/>
    <cellStyle name="20 % - Accent6 5 2 9" xfId="40379"/>
    <cellStyle name="20 % - Accent6 5 3" xfId="1642"/>
    <cellStyle name="20 % - Accent6 5 3 2" xfId="6928"/>
    <cellStyle name="20 % - Accent6 5 3 2 2" xfId="12209"/>
    <cellStyle name="20 % - Accent6 5 3 2 2 2" xfId="27715"/>
    <cellStyle name="20 % - Accent6 5 3 2 2 3" xfId="38272"/>
    <cellStyle name="20 % - Accent6 5 3 2 2 4" xfId="48827"/>
    <cellStyle name="20 % - Accent6 5 3 2 2 5" xfId="59391"/>
    <cellStyle name="20 % - Accent6 5 3 2 3" xfId="17328"/>
    <cellStyle name="20 % - Accent6 5 3 2 4" xfId="22435"/>
    <cellStyle name="20 % - Accent6 5 3 2 5" xfId="32992"/>
    <cellStyle name="20 % - Accent6 5 3 2 6" xfId="43547"/>
    <cellStyle name="20 % - Accent6 5 3 2 7" xfId="54111"/>
    <cellStyle name="20 % - Accent6 5 3 3" xfId="9568"/>
    <cellStyle name="20 % - Accent6 5 3 3 2" xfId="25075"/>
    <cellStyle name="20 % - Accent6 5 3 3 3" xfId="35632"/>
    <cellStyle name="20 % - Accent6 5 3 3 4" xfId="46187"/>
    <cellStyle name="20 % - Accent6 5 3 3 5" xfId="56751"/>
    <cellStyle name="20 % - Accent6 5 3 4" xfId="4286"/>
    <cellStyle name="20 % - Accent6 5 3 5" xfId="14864"/>
    <cellStyle name="20 % - Accent6 5 3 6" xfId="19795"/>
    <cellStyle name="20 % - Accent6 5 3 7" xfId="30352"/>
    <cellStyle name="20 % - Accent6 5 3 8" xfId="40907"/>
    <cellStyle name="20 % - Accent6 5 3 9" xfId="51471"/>
    <cellStyle name="20 % - Accent6 5 4" xfId="5695"/>
    <cellStyle name="20 % - Accent6 5 4 2" xfId="10977"/>
    <cellStyle name="20 % - Accent6 5 4 2 2" xfId="26483"/>
    <cellStyle name="20 % - Accent6 5 4 2 3" xfId="37040"/>
    <cellStyle name="20 % - Accent6 5 4 2 4" xfId="47595"/>
    <cellStyle name="20 % - Accent6 5 4 2 5" xfId="58159"/>
    <cellStyle name="20 % - Accent6 5 4 3" xfId="16096"/>
    <cellStyle name="20 % - Accent6 5 4 4" xfId="21203"/>
    <cellStyle name="20 % - Accent6 5 4 5" xfId="31760"/>
    <cellStyle name="20 % - Accent6 5 4 6" xfId="42315"/>
    <cellStyle name="20 % - Accent6 5 4 7" xfId="52879"/>
    <cellStyle name="20 % - Accent6 5 5" xfId="8336"/>
    <cellStyle name="20 % - Accent6 5 5 2" xfId="23843"/>
    <cellStyle name="20 % - Accent6 5 5 3" xfId="34400"/>
    <cellStyle name="20 % - Accent6 5 5 4" xfId="44955"/>
    <cellStyle name="20 % - Accent6 5 5 5" xfId="55519"/>
    <cellStyle name="20 % - Accent6 5 6" xfId="3058"/>
    <cellStyle name="20 % - Accent6 5 7" xfId="13632"/>
    <cellStyle name="20 % - Accent6 5 8" xfId="18563"/>
    <cellStyle name="20 % - Accent6 5 9" xfId="29124"/>
    <cellStyle name="20 % - Accent6 6" xfId="762"/>
    <cellStyle name="20 % - Accent6 6 10" xfId="50591"/>
    <cellStyle name="20 % - Accent6 6 2" xfId="1994"/>
    <cellStyle name="20 % - Accent6 6 2 2" xfId="7280"/>
    <cellStyle name="20 % - Accent6 6 2 2 2" xfId="12561"/>
    <cellStyle name="20 % - Accent6 6 2 2 2 2" xfId="28067"/>
    <cellStyle name="20 % - Accent6 6 2 2 2 3" xfId="38624"/>
    <cellStyle name="20 % - Accent6 6 2 2 2 4" xfId="49179"/>
    <cellStyle name="20 % - Accent6 6 2 2 2 5" xfId="59743"/>
    <cellStyle name="20 % - Accent6 6 2 2 3" xfId="17680"/>
    <cellStyle name="20 % - Accent6 6 2 2 4" xfId="22787"/>
    <cellStyle name="20 % - Accent6 6 2 2 5" xfId="33344"/>
    <cellStyle name="20 % - Accent6 6 2 2 6" xfId="43899"/>
    <cellStyle name="20 % - Accent6 6 2 2 7" xfId="54463"/>
    <cellStyle name="20 % - Accent6 6 2 3" xfId="9920"/>
    <cellStyle name="20 % - Accent6 6 2 3 2" xfId="25427"/>
    <cellStyle name="20 % - Accent6 6 2 3 3" xfId="35984"/>
    <cellStyle name="20 % - Accent6 6 2 3 4" xfId="46539"/>
    <cellStyle name="20 % - Accent6 6 2 3 5" xfId="57103"/>
    <cellStyle name="20 % - Accent6 6 2 4" xfId="4638"/>
    <cellStyle name="20 % - Accent6 6 2 5" xfId="15216"/>
    <cellStyle name="20 % - Accent6 6 2 6" xfId="20147"/>
    <cellStyle name="20 % - Accent6 6 2 7" xfId="30704"/>
    <cellStyle name="20 % - Accent6 6 2 8" xfId="41259"/>
    <cellStyle name="20 % - Accent6 6 2 9" xfId="51823"/>
    <cellStyle name="20 % - Accent6 6 3" xfId="6048"/>
    <cellStyle name="20 % - Accent6 6 3 2" xfId="11329"/>
    <cellStyle name="20 % - Accent6 6 3 2 2" xfId="26835"/>
    <cellStyle name="20 % - Accent6 6 3 2 3" xfId="37392"/>
    <cellStyle name="20 % - Accent6 6 3 2 4" xfId="47947"/>
    <cellStyle name="20 % - Accent6 6 3 2 5" xfId="58511"/>
    <cellStyle name="20 % - Accent6 6 3 3" xfId="16448"/>
    <cellStyle name="20 % - Accent6 6 3 4" xfId="21555"/>
    <cellStyle name="20 % - Accent6 6 3 5" xfId="32112"/>
    <cellStyle name="20 % - Accent6 6 3 6" xfId="42667"/>
    <cellStyle name="20 % - Accent6 6 3 7" xfId="53231"/>
    <cellStyle name="20 % - Accent6 6 4" xfId="8688"/>
    <cellStyle name="20 % - Accent6 6 4 2" xfId="24195"/>
    <cellStyle name="20 % - Accent6 6 4 3" xfId="34752"/>
    <cellStyle name="20 % - Accent6 6 4 4" xfId="45307"/>
    <cellStyle name="20 % - Accent6 6 4 5" xfId="55871"/>
    <cellStyle name="20 % - Accent6 6 5" xfId="3406"/>
    <cellStyle name="20 % - Accent6 6 6" xfId="13984"/>
    <cellStyle name="20 % - Accent6 6 7" xfId="18915"/>
    <cellStyle name="20 % - Accent6 6 8" xfId="29472"/>
    <cellStyle name="20 % - Accent6 6 9" xfId="40027"/>
    <cellStyle name="20 % - Accent6 7" xfId="1293"/>
    <cellStyle name="20 % - Accent6 7 2" xfId="6579"/>
    <cellStyle name="20 % - Accent6 7 2 2" xfId="11860"/>
    <cellStyle name="20 % - Accent6 7 2 2 2" xfId="27366"/>
    <cellStyle name="20 % - Accent6 7 2 2 3" xfId="37923"/>
    <cellStyle name="20 % - Accent6 7 2 2 4" xfId="48478"/>
    <cellStyle name="20 % - Accent6 7 2 2 5" xfId="59042"/>
    <cellStyle name="20 % - Accent6 7 2 3" xfId="16979"/>
    <cellStyle name="20 % - Accent6 7 2 4" xfId="22086"/>
    <cellStyle name="20 % - Accent6 7 2 5" xfId="32643"/>
    <cellStyle name="20 % - Accent6 7 2 6" xfId="43198"/>
    <cellStyle name="20 % - Accent6 7 2 7" xfId="53762"/>
    <cellStyle name="20 % - Accent6 7 3" xfId="9219"/>
    <cellStyle name="20 % - Accent6 7 3 2" xfId="24726"/>
    <cellStyle name="20 % - Accent6 7 3 3" xfId="35283"/>
    <cellStyle name="20 % - Accent6 7 3 4" xfId="45838"/>
    <cellStyle name="20 % - Accent6 7 3 5" xfId="56402"/>
    <cellStyle name="20 % - Accent6 7 4" xfId="3937"/>
    <cellStyle name="20 % - Accent6 7 5" xfId="14515"/>
    <cellStyle name="20 % - Accent6 7 6" xfId="19446"/>
    <cellStyle name="20 % - Accent6 7 7" xfId="30003"/>
    <cellStyle name="20 % - Accent6 7 8" xfId="40558"/>
    <cellStyle name="20 % - Accent6 7 9" xfId="51122"/>
    <cellStyle name="20 % - Accent6 8" xfId="2522"/>
    <cellStyle name="20 % - Accent6 8 2" xfId="7808"/>
    <cellStyle name="20 % - Accent6 8 2 2" xfId="13089"/>
    <cellStyle name="20 % - Accent6 8 2 2 2" xfId="28595"/>
    <cellStyle name="20 % - Accent6 8 2 2 3" xfId="39152"/>
    <cellStyle name="20 % - Accent6 8 2 2 4" xfId="49707"/>
    <cellStyle name="20 % - Accent6 8 2 2 5" xfId="60271"/>
    <cellStyle name="20 % - Accent6 8 2 3" xfId="23315"/>
    <cellStyle name="20 % - Accent6 8 2 4" xfId="33872"/>
    <cellStyle name="20 % - Accent6 8 2 5" xfId="44427"/>
    <cellStyle name="20 % - Accent6 8 2 6" xfId="54991"/>
    <cellStyle name="20 % - Accent6 8 3" xfId="10448"/>
    <cellStyle name="20 % - Accent6 8 3 2" xfId="25955"/>
    <cellStyle name="20 % - Accent6 8 3 3" xfId="36512"/>
    <cellStyle name="20 % - Accent6 8 3 4" xfId="47067"/>
    <cellStyle name="20 % - Accent6 8 3 5" xfId="57631"/>
    <cellStyle name="20 % - Accent6 8 4" xfId="5166"/>
    <cellStyle name="20 % - Accent6 8 5" xfId="15747"/>
    <cellStyle name="20 % - Accent6 8 6" xfId="20675"/>
    <cellStyle name="20 % - Accent6 8 7" xfId="31232"/>
    <cellStyle name="20 % - Accent6 8 8" xfId="41787"/>
    <cellStyle name="20 % - Accent6 8 9" xfId="52351"/>
    <cellStyle name="20 % - Accent6 9" xfId="5342"/>
    <cellStyle name="20 % - Accent6 9 2" xfId="10624"/>
    <cellStyle name="20 % - Accent6 9 2 2" xfId="26131"/>
    <cellStyle name="20 % - Accent6 9 2 3" xfId="36688"/>
    <cellStyle name="20 % - Accent6 9 2 4" xfId="47243"/>
    <cellStyle name="20 % - Accent6 9 2 5" xfId="57807"/>
    <cellStyle name="20 % - Accent6 9 3" xfId="20851"/>
    <cellStyle name="20 % - Accent6 9 4" xfId="31408"/>
    <cellStyle name="20 % - Accent6 9 5" xfId="41963"/>
    <cellStyle name="20 % - Accent6 9 6" xfId="52527"/>
    <cellStyle name="40 % - Accent1 10" xfId="7975"/>
    <cellStyle name="40 % - Accent1 10 2" xfId="23482"/>
    <cellStyle name="40 % - Accent1 10 3" xfId="34039"/>
    <cellStyle name="40 % - Accent1 10 4" xfId="44594"/>
    <cellStyle name="40 % - Accent1 10 5" xfId="55158"/>
    <cellStyle name="40 % - Accent1 11" xfId="2691"/>
    <cellStyle name="40 % - Accent1 12" xfId="13274"/>
    <cellStyle name="40 % - Accent1 13" xfId="18199"/>
    <cellStyle name="40 % - Accent1 14" xfId="28768"/>
    <cellStyle name="40 % - Accent1 15" xfId="39323"/>
    <cellStyle name="40 % - Accent1 16" xfId="49876"/>
    <cellStyle name="40 % - Accent1 2" xfId="32"/>
    <cellStyle name="40 % - Accent1 2 10" xfId="2715"/>
    <cellStyle name="40 % - Accent1 2 11" xfId="13349"/>
    <cellStyle name="40 % - Accent1 2 12" xfId="18278"/>
    <cellStyle name="40 % - Accent1 2 13" xfId="28789"/>
    <cellStyle name="40 % - Accent1 2 14" xfId="39344"/>
    <cellStyle name="40 % - Accent1 2 15" xfId="49955"/>
    <cellStyle name="40 % - Accent1 2 2" xfId="209"/>
    <cellStyle name="40 % - Accent1 2 2 10" xfId="13436"/>
    <cellStyle name="40 % - Accent1 2 2 11" xfId="18366"/>
    <cellStyle name="40 % - Accent1 2 2 12" xfId="28928"/>
    <cellStyle name="40 % - Accent1 2 2 13" xfId="39483"/>
    <cellStyle name="40 % - Accent1 2 2 14" xfId="50043"/>
    <cellStyle name="40 % - Accent1 2 2 2" xfId="389"/>
    <cellStyle name="40 % - Accent1 2 2 2 10" xfId="29104"/>
    <cellStyle name="40 % - Accent1 2 2 2 11" xfId="39659"/>
    <cellStyle name="40 % - Accent1 2 2 2 12" xfId="50219"/>
    <cellStyle name="40 % - Accent1 2 2 2 2" xfId="742"/>
    <cellStyle name="40 % - Accent1 2 2 2 2 10" xfId="50571"/>
    <cellStyle name="40 % - Accent1 2 2 2 2 2" xfId="1974"/>
    <cellStyle name="40 % - Accent1 2 2 2 2 2 2" xfId="7260"/>
    <cellStyle name="40 % - Accent1 2 2 2 2 2 2 2" xfId="12541"/>
    <cellStyle name="40 % - Accent1 2 2 2 2 2 2 2 2" xfId="28047"/>
    <cellStyle name="40 % - Accent1 2 2 2 2 2 2 2 3" xfId="38604"/>
    <cellStyle name="40 % - Accent1 2 2 2 2 2 2 2 4" xfId="49159"/>
    <cellStyle name="40 % - Accent1 2 2 2 2 2 2 2 5" xfId="59723"/>
    <cellStyle name="40 % - Accent1 2 2 2 2 2 2 3" xfId="17660"/>
    <cellStyle name="40 % - Accent1 2 2 2 2 2 2 4" xfId="22767"/>
    <cellStyle name="40 % - Accent1 2 2 2 2 2 2 5" xfId="33324"/>
    <cellStyle name="40 % - Accent1 2 2 2 2 2 2 6" xfId="43879"/>
    <cellStyle name="40 % - Accent1 2 2 2 2 2 2 7" xfId="54443"/>
    <cellStyle name="40 % - Accent1 2 2 2 2 2 3" xfId="9900"/>
    <cellStyle name="40 % - Accent1 2 2 2 2 2 3 2" xfId="25407"/>
    <cellStyle name="40 % - Accent1 2 2 2 2 2 3 3" xfId="35964"/>
    <cellStyle name="40 % - Accent1 2 2 2 2 2 3 4" xfId="46519"/>
    <cellStyle name="40 % - Accent1 2 2 2 2 2 3 5" xfId="57083"/>
    <cellStyle name="40 % - Accent1 2 2 2 2 2 4" xfId="4618"/>
    <cellStyle name="40 % - Accent1 2 2 2 2 2 5" xfId="15196"/>
    <cellStyle name="40 % - Accent1 2 2 2 2 2 6" xfId="20127"/>
    <cellStyle name="40 % - Accent1 2 2 2 2 2 7" xfId="30684"/>
    <cellStyle name="40 % - Accent1 2 2 2 2 2 8" xfId="41239"/>
    <cellStyle name="40 % - Accent1 2 2 2 2 2 9" xfId="51803"/>
    <cellStyle name="40 % - Accent1 2 2 2 2 3" xfId="6028"/>
    <cellStyle name="40 % - Accent1 2 2 2 2 3 2" xfId="11309"/>
    <cellStyle name="40 % - Accent1 2 2 2 2 3 2 2" xfId="26815"/>
    <cellStyle name="40 % - Accent1 2 2 2 2 3 2 3" xfId="37372"/>
    <cellStyle name="40 % - Accent1 2 2 2 2 3 2 4" xfId="47927"/>
    <cellStyle name="40 % - Accent1 2 2 2 2 3 2 5" xfId="58491"/>
    <cellStyle name="40 % - Accent1 2 2 2 2 3 3" xfId="16428"/>
    <cellStyle name="40 % - Accent1 2 2 2 2 3 4" xfId="21535"/>
    <cellStyle name="40 % - Accent1 2 2 2 2 3 5" xfId="32092"/>
    <cellStyle name="40 % - Accent1 2 2 2 2 3 6" xfId="42647"/>
    <cellStyle name="40 % - Accent1 2 2 2 2 3 7" xfId="53211"/>
    <cellStyle name="40 % - Accent1 2 2 2 2 4" xfId="8668"/>
    <cellStyle name="40 % - Accent1 2 2 2 2 4 2" xfId="24175"/>
    <cellStyle name="40 % - Accent1 2 2 2 2 4 3" xfId="34732"/>
    <cellStyle name="40 % - Accent1 2 2 2 2 4 4" xfId="45287"/>
    <cellStyle name="40 % - Accent1 2 2 2 2 4 5" xfId="55851"/>
    <cellStyle name="40 % - Accent1 2 2 2 2 5" xfId="3386"/>
    <cellStyle name="40 % - Accent1 2 2 2 2 6" xfId="13964"/>
    <cellStyle name="40 % - Accent1 2 2 2 2 7" xfId="18895"/>
    <cellStyle name="40 % - Accent1 2 2 2 2 8" xfId="29452"/>
    <cellStyle name="40 % - Accent1 2 2 2 2 9" xfId="40007"/>
    <cellStyle name="40 % - Accent1 2 2 2 3" xfId="1094"/>
    <cellStyle name="40 % - Accent1 2 2 2 3 10" xfId="50923"/>
    <cellStyle name="40 % - Accent1 2 2 2 3 2" xfId="2326"/>
    <cellStyle name="40 % - Accent1 2 2 2 3 2 2" xfId="7612"/>
    <cellStyle name="40 % - Accent1 2 2 2 3 2 2 2" xfId="12893"/>
    <cellStyle name="40 % - Accent1 2 2 2 3 2 2 2 2" xfId="28399"/>
    <cellStyle name="40 % - Accent1 2 2 2 3 2 2 2 3" xfId="38956"/>
    <cellStyle name="40 % - Accent1 2 2 2 3 2 2 2 4" xfId="49511"/>
    <cellStyle name="40 % - Accent1 2 2 2 3 2 2 2 5" xfId="60075"/>
    <cellStyle name="40 % - Accent1 2 2 2 3 2 2 3" xfId="18012"/>
    <cellStyle name="40 % - Accent1 2 2 2 3 2 2 4" xfId="23119"/>
    <cellStyle name="40 % - Accent1 2 2 2 3 2 2 5" xfId="33676"/>
    <cellStyle name="40 % - Accent1 2 2 2 3 2 2 6" xfId="44231"/>
    <cellStyle name="40 % - Accent1 2 2 2 3 2 2 7" xfId="54795"/>
    <cellStyle name="40 % - Accent1 2 2 2 3 2 3" xfId="10252"/>
    <cellStyle name="40 % - Accent1 2 2 2 3 2 3 2" xfId="25759"/>
    <cellStyle name="40 % - Accent1 2 2 2 3 2 3 3" xfId="36316"/>
    <cellStyle name="40 % - Accent1 2 2 2 3 2 3 4" xfId="46871"/>
    <cellStyle name="40 % - Accent1 2 2 2 3 2 3 5" xfId="57435"/>
    <cellStyle name="40 % - Accent1 2 2 2 3 2 4" xfId="4970"/>
    <cellStyle name="40 % - Accent1 2 2 2 3 2 5" xfId="15548"/>
    <cellStyle name="40 % - Accent1 2 2 2 3 2 6" xfId="20479"/>
    <cellStyle name="40 % - Accent1 2 2 2 3 2 7" xfId="31036"/>
    <cellStyle name="40 % - Accent1 2 2 2 3 2 8" xfId="41591"/>
    <cellStyle name="40 % - Accent1 2 2 2 3 2 9" xfId="52155"/>
    <cellStyle name="40 % - Accent1 2 2 2 3 3" xfId="6380"/>
    <cellStyle name="40 % - Accent1 2 2 2 3 3 2" xfId="11661"/>
    <cellStyle name="40 % - Accent1 2 2 2 3 3 2 2" xfId="27167"/>
    <cellStyle name="40 % - Accent1 2 2 2 3 3 2 3" xfId="37724"/>
    <cellStyle name="40 % - Accent1 2 2 2 3 3 2 4" xfId="48279"/>
    <cellStyle name="40 % - Accent1 2 2 2 3 3 2 5" xfId="58843"/>
    <cellStyle name="40 % - Accent1 2 2 2 3 3 3" xfId="16780"/>
    <cellStyle name="40 % - Accent1 2 2 2 3 3 4" xfId="21887"/>
    <cellStyle name="40 % - Accent1 2 2 2 3 3 5" xfId="32444"/>
    <cellStyle name="40 % - Accent1 2 2 2 3 3 6" xfId="42999"/>
    <cellStyle name="40 % - Accent1 2 2 2 3 3 7" xfId="53563"/>
    <cellStyle name="40 % - Accent1 2 2 2 3 4" xfId="9020"/>
    <cellStyle name="40 % - Accent1 2 2 2 3 4 2" xfId="24527"/>
    <cellStyle name="40 % - Accent1 2 2 2 3 4 3" xfId="35084"/>
    <cellStyle name="40 % - Accent1 2 2 2 3 4 4" xfId="45639"/>
    <cellStyle name="40 % - Accent1 2 2 2 3 4 5" xfId="56203"/>
    <cellStyle name="40 % - Accent1 2 2 2 3 5" xfId="3738"/>
    <cellStyle name="40 % - Accent1 2 2 2 3 6" xfId="14316"/>
    <cellStyle name="40 % - Accent1 2 2 2 3 7" xfId="19247"/>
    <cellStyle name="40 % - Accent1 2 2 2 3 8" xfId="29804"/>
    <cellStyle name="40 % - Accent1 2 2 2 3 9" xfId="40359"/>
    <cellStyle name="40 % - Accent1 2 2 2 4" xfId="1622"/>
    <cellStyle name="40 % - Accent1 2 2 2 4 2" xfId="6908"/>
    <cellStyle name="40 % - Accent1 2 2 2 4 2 2" xfId="12189"/>
    <cellStyle name="40 % - Accent1 2 2 2 4 2 2 2" xfId="27695"/>
    <cellStyle name="40 % - Accent1 2 2 2 4 2 2 3" xfId="38252"/>
    <cellStyle name="40 % - Accent1 2 2 2 4 2 2 4" xfId="48807"/>
    <cellStyle name="40 % - Accent1 2 2 2 4 2 2 5" xfId="59371"/>
    <cellStyle name="40 % - Accent1 2 2 2 4 2 3" xfId="17308"/>
    <cellStyle name="40 % - Accent1 2 2 2 4 2 4" xfId="22415"/>
    <cellStyle name="40 % - Accent1 2 2 2 4 2 5" xfId="32972"/>
    <cellStyle name="40 % - Accent1 2 2 2 4 2 6" xfId="43527"/>
    <cellStyle name="40 % - Accent1 2 2 2 4 2 7" xfId="54091"/>
    <cellStyle name="40 % - Accent1 2 2 2 4 3" xfId="9548"/>
    <cellStyle name="40 % - Accent1 2 2 2 4 3 2" xfId="25055"/>
    <cellStyle name="40 % - Accent1 2 2 2 4 3 3" xfId="35612"/>
    <cellStyle name="40 % - Accent1 2 2 2 4 3 4" xfId="46167"/>
    <cellStyle name="40 % - Accent1 2 2 2 4 3 5" xfId="56731"/>
    <cellStyle name="40 % - Accent1 2 2 2 4 4" xfId="4266"/>
    <cellStyle name="40 % - Accent1 2 2 2 4 5" xfId="14844"/>
    <cellStyle name="40 % - Accent1 2 2 2 4 6" xfId="19775"/>
    <cellStyle name="40 % - Accent1 2 2 2 4 7" xfId="30332"/>
    <cellStyle name="40 % - Accent1 2 2 2 4 8" xfId="40887"/>
    <cellStyle name="40 % - Accent1 2 2 2 4 9" xfId="51451"/>
    <cellStyle name="40 % - Accent1 2 2 2 5" xfId="5675"/>
    <cellStyle name="40 % - Accent1 2 2 2 5 2" xfId="10957"/>
    <cellStyle name="40 % - Accent1 2 2 2 5 2 2" xfId="26463"/>
    <cellStyle name="40 % - Accent1 2 2 2 5 2 3" xfId="37020"/>
    <cellStyle name="40 % - Accent1 2 2 2 5 2 4" xfId="47575"/>
    <cellStyle name="40 % - Accent1 2 2 2 5 2 5" xfId="58139"/>
    <cellStyle name="40 % - Accent1 2 2 2 5 3" xfId="16076"/>
    <cellStyle name="40 % - Accent1 2 2 2 5 4" xfId="21183"/>
    <cellStyle name="40 % - Accent1 2 2 2 5 5" xfId="31740"/>
    <cellStyle name="40 % - Accent1 2 2 2 5 6" xfId="42295"/>
    <cellStyle name="40 % - Accent1 2 2 2 5 7" xfId="52859"/>
    <cellStyle name="40 % - Accent1 2 2 2 6" xfId="8316"/>
    <cellStyle name="40 % - Accent1 2 2 2 6 2" xfId="23823"/>
    <cellStyle name="40 % - Accent1 2 2 2 6 3" xfId="34380"/>
    <cellStyle name="40 % - Accent1 2 2 2 6 4" xfId="44935"/>
    <cellStyle name="40 % - Accent1 2 2 2 6 5" xfId="55499"/>
    <cellStyle name="40 % - Accent1 2 2 2 7" xfId="3038"/>
    <cellStyle name="40 % - Accent1 2 2 2 8" xfId="13612"/>
    <cellStyle name="40 % - Accent1 2 2 2 9" xfId="18543"/>
    <cellStyle name="40 % - Accent1 2 2 3" xfId="565"/>
    <cellStyle name="40 % - Accent1 2 2 3 10" xfId="39831"/>
    <cellStyle name="40 % - Accent1 2 2 3 11" xfId="50395"/>
    <cellStyle name="40 % - Accent1 2 2 3 2" xfId="1270"/>
    <cellStyle name="40 % - Accent1 2 2 3 2 10" xfId="51099"/>
    <cellStyle name="40 % - Accent1 2 2 3 2 2" xfId="2502"/>
    <cellStyle name="40 % - Accent1 2 2 3 2 2 2" xfId="7788"/>
    <cellStyle name="40 % - Accent1 2 2 3 2 2 2 2" xfId="13069"/>
    <cellStyle name="40 % - Accent1 2 2 3 2 2 2 2 2" xfId="28575"/>
    <cellStyle name="40 % - Accent1 2 2 3 2 2 2 2 3" xfId="39132"/>
    <cellStyle name="40 % - Accent1 2 2 3 2 2 2 2 4" xfId="49687"/>
    <cellStyle name="40 % - Accent1 2 2 3 2 2 2 2 5" xfId="60251"/>
    <cellStyle name="40 % - Accent1 2 2 3 2 2 2 3" xfId="18188"/>
    <cellStyle name="40 % - Accent1 2 2 3 2 2 2 4" xfId="23295"/>
    <cellStyle name="40 % - Accent1 2 2 3 2 2 2 5" xfId="33852"/>
    <cellStyle name="40 % - Accent1 2 2 3 2 2 2 6" xfId="44407"/>
    <cellStyle name="40 % - Accent1 2 2 3 2 2 2 7" xfId="54971"/>
    <cellStyle name="40 % - Accent1 2 2 3 2 2 3" xfId="10428"/>
    <cellStyle name="40 % - Accent1 2 2 3 2 2 3 2" xfId="25935"/>
    <cellStyle name="40 % - Accent1 2 2 3 2 2 3 3" xfId="36492"/>
    <cellStyle name="40 % - Accent1 2 2 3 2 2 3 4" xfId="47047"/>
    <cellStyle name="40 % - Accent1 2 2 3 2 2 3 5" xfId="57611"/>
    <cellStyle name="40 % - Accent1 2 2 3 2 2 4" xfId="5146"/>
    <cellStyle name="40 % - Accent1 2 2 3 2 2 5" xfId="15724"/>
    <cellStyle name="40 % - Accent1 2 2 3 2 2 6" xfId="20655"/>
    <cellStyle name="40 % - Accent1 2 2 3 2 2 7" xfId="31212"/>
    <cellStyle name="40 % - Accent1 2 2 3 2 2 8" xfId="41767"/>
    <cellStyle name="40 % - Accent1 2 2 3 2 2 9" xfId="52331"/>
    <cellStyle name="40 % - Accent1 2 2 3 2 3" xfId="6556"/>
    <cellStyle name="40 % - Accent1 2 2 3 2 3 2" xfId="11837"/>
    <cellStyle name="40 % - Accent1 2 2 3 2 3 2 2" xfId="27343"/>
    <cellStyle name="40 % - Accent1 2 2 3 2 3 2 3" xfId="37900"/>
    <cellStyle name="40 % - Accent1 2 2 3 2 3 2 4" xfId="48455"/>
    <cellStyle name="40 % - Accent1 2 2 3 2 3 2 5" xfId="59019"/>
    <cellStyle name="40 % - Accent1 2 2 3 2 3 3" xfId="16956"/>
    <cellStyle name="40 % - Accent1 2 2 3 2 3 4" xfId="22063"/>
    <cellStyle name="40 % - Accent1 2 2 3 2 3 5" xfId="32620"/>
    <cellStyle name="40 % - Accent1 2 2 3 2 3 6" xfId="43175"/>
    <cellStyle name="40 % - Accent1 2 2 3 2 3 7" xfId="53739"/>
    <cellStyle name="40 % - Accent1 2 2 3 2 4" xfId="9196"/>
    <cellStyle name="40 % - Accent1 2 2 3 2 4 2" xfId="24703"/>
    <cellStyle name="40 % - Accent1 2 2 3 2 4 3" xfId="35260"/>
    <cellStyle name="40 % - Accent1 2 2 3 2 4 4" xfId="45815"/>
    <cellStyle name="40 % - Accent1 2 2 3 2 4 5" xfId="56379"/>
    <cellStyle name="40 % - Accent1 2 2 3 2 5" xfId="3914"/>
    <cellStyle name="40 % - Accent1 2 2 3 2 6" xfId="14492"/>
    <cellStyle name="40 % - Accent1 2 2 3 2 7" xfId="19423"/>
    <cellStyle name="40 % - Accent1 2 2 3 2 8" xfId="29980"/>
    <cellStyle name="40 % - Accent1 2 2 3 2 9" xfId="40535"/>
    <cellStyle name="40 % - Accent1 2 2 3 3" xfId="1798"/>
    <cellStyle name="40 % - Accent1 2 2 3 3 2" xfId="7084"/>
    <cellStyle name="40 % - Accent1 2 2 3 3 2 2" xfId="12365"/>
    <cellStyle name="40 % - Accent1 2 2 3 3 2 2 2" xfId="27871"/>
    <cellStyle name="40 % - Accent1 2 2 3 3 2 2 3" xfId="38428"/>
    <cellStyle name="40 % - Accent1 2 2 3 3 2 2 4" xfId="48983"/>
    <cellStyle name="40 % - Accent1 2 2 3 3 2 2 5" xfId="59547"/>
    <cellStyle name="40 % - Accent1 2 2 3 3 2 3" xfId="17484"/>
    <cellStyle name="40 % - Accent1 2 2 3 3 2 4" xfId="22591"/>
    <cellStyle name="40 % - Accent1 2 2 3 3 2 5" xfId="33148"/>
    <cellStyle name="40 % - Accent1 2 2 3 3 2 6" xfId="43703"/>
    <cellStyle name="40 % - Accent1 2 2 3 3 2 7" xfId="54267"/>
    <cellStyle name="40 % - Accent1 2 2 3 3 3" xfId="9724"/>
    <cellStyle name="40 % - Accent1 2 2 3 3 3 2" xfId="25231"/>
    <cellStyle name="40 % - Accent1 2 2 3 3 3 3" xfId="35788"/>
    <cellStyle name="40 % - Accent1 2 2 3 3 3 4" xfId="46343"/>
    <cellStyle name="40 % - Accent1 2 2 3 3 3 5" xfId="56907"/>
    <cellStyle name="40 % - Accent1 2 2 3 3 4" xfId="4442"/>
    <cellStyle name="40 % - Accent1 2 2 3 3 5" xfId="15020"/>
    <cellStyle name="40 % - Accent1 2 2 3 3 6" xfId="19951"/>
    <cellStyle name="40 % - Accent1 2 2 3 3 7" xfId="30508"/>
    <cellStyle name="40 % - Accent1 2 2 3 3 8" xfId="41063"/>
    <cellStyle name="40 % - Accent1 2 2 3 3 9" xfId="51627"/>
    <cellStyle name="40 % - Accent1 2 2 3 4" xfId="5851"/>
    <cellStyle name="40 % - Accent1 2 2 3 4 2" xfId="11133"/>
    <cellStyle name="40 % - Accent1 2 2 3 4 2 2" xfId="26639"/>
    <cellStyle name="40 % - Accent1 2 2 3 4 2 3" xfId="37196"/>
    <cellStyle name="40 % - Accent1 2 2 3 4 2 4" xfId="47751"/>
    <cellStyle name="40 % - Accent1 2 2 3 4 2 5" xfId="58315"/>
    <cellStyle name="40 % - Accent1 2 2 3 4 3" xfId="16252"/>
    <cellStyle name="40 % - Accent1 2 2 3 4 4" xfId="21359"/>
    <cellStyle name="40 % - Accent1 2 2 3 4 5" xfId="31916"/>
    <cellStyle name="40 % - Accent1 2 2 3 4 6" xfId="42471"/>
    <cellStyle name="40 % - Accent1 2 2 3 4 7" xfId="53035"/>
    <cellStyle name="40 % - Accent1 2 2 3 5" xfId="8492"/>
    <cellStyle name="40 % - Accent1 2 2 3 5 2" xfId="23999"/>
    <cellStyle name="40 % - Accent1 2 2 3 5 3" xfId="34556"/>
    <cellStyle name="40 % - Accent1 2 2 3 5 4" xfId="45111"/>
    <cellStyle name="40 % - Accent1 2 2 3 5 5" xfId="55675"/>
    <cellStyle name="40 % - Accent1 2 2 3 6" xfId="3210"/>
    <cellStyle name="40 % - Accent1 2 2 3 7" xfId="13788"/>
    <cellStyle name="40 % - Accent1 2 2 3 8" xfId="18719"/>
    <cellStyle name="40 % - Accent1 2 2 3 9" xfId="29276"/>
    <cellStyle name="40 % - Accent1 2 2 4" xfId="918"/>
    <cellStyle name="40 % - Accent1 2 2 4 10" xfId="50747"/>
    <cellStyle name="40 % - Accent1 2 2 4 2" xfId="2150"/>
    <cellStyle name="40 % - Accent1 2 2 4 2 2" xfId="7436"/>
    <cellStyle name="40 % - Accent1 2 2 4 2 2 2" xfId="12717"/>
    <cellStyle name="40 % - Accent1 2 2 4 2 2 2 2" xfId="28223"/>
    <cellStyle name="40 % - Accent1 2 2 4 2 2 2 3" xfId="38780"/>
    <cellStyle name="40 % - Accent1 2 2 4 2 2 2 4" xfId="49335"/>
    <cellStyle name="40 % - Accent1 2 2 4 2 2 2 5" xfId="59899"/>
    <cellStyle name="40 % - Accent1 2 2 4 2 2 3" xfId="17836"/>
    <cellStyle name="40 % - Accent1 2 2 4 2 2 4" xfId="22943"/>
    <cellStyle name="40 % - Accent1 2 2 4 2 2 5" xfId="33500"/>
    <cellStyle name="40 % - Accent1 2 2 4 2 2 6" xfId="44055"/>
    <cellStyle name="40 % - Accent1 2 2 4 2 2 7" xfId="54619"/>
    <cellStyle name="40 % - Accent1 2 2 4 2 3" xfId="10076"/>
    <cellStyle name="40 % - Accent1 2 2 4 2 3 2" xfId="25583"/>
    <cellStyle name="40 % - Accent1 2 2 4 2 3 3" xfId="36140"/>
    <cellStyle name="40 % - Accent1 2 2 4 2 3 4" xfId="46695"/>
    <cellStyle name="40 % - Accent1 2 2 4 2 3 5" xfId="57259"/>
    <cellStyle name="40 % - Accent1 2 2 4 2 4" xfId="4794"/>
    <cellStyle name="40 % - Accent1 2 2 4 2 5" xfId="15372"/>
    <cellStyle name="40 % - Accent1 2 2 4 2 6" xfId="20303"/>
    <cellStyle name="40 % - Accent1 2 2 4 2 7" xfId="30860"/>
    <cellStyle name="40 % - Accent1 2 2 4 2 8" xfId="41415"/>
    <cellStyle name="40 % - Accent1 2 2 4 2 9" xfId="51979"/>
    <cellStyle name="40 % - Accent1 2 2 4 3" xfId="6204"/>
    <cellStyle name="40 % - Accent1 2 2 4 3 2" xfId="11485"/>
    <cellStyle name="40 % - Accent1 2 2 4 3 2 2" xfId="26991"/>
    <cellStyle name="40 % - Accent1 2 2 4 3 2 3" xfId="37548"/>
    <cellStyle name="40 % - Accent1 2 2 4 3 2 4" xfId="48103"/>
    <cellStyle name="40 % - Accent1 2 2 4 3 2 5" xfId="58667"/>
    <cellStyle name="40 % - Accent1 2 2 4 3 3" xfId="16604"/>
    <cellStyle name="40 % - Accent1 2 2 4 3 4" xfId="21711"/>
    <cellStyle name="40 % - Accent1 2 2 4 3 5" xfId="32268"/>
    <cellStyle name="40 % - Accent1 2 2 4 3 6" xfId="42823"/>
    <cellStyle name="40 % - Accent1 2 2 4 3 7" xfId="53387"/>
    <cellStyle name="40 % - Accent1 2 2 4 4" xfId="8844"/>
    <cellStyle name="40 % - Accent1 2 2 4 4 2" xfId="24351"/>
    <cellStyle name="40 % - Accent1 2 2 4 4 3" xfId="34908"/>
    <cellStyle name="40 % - Accent1 2 2 4 4 4" xfId="45463"/>
    <cellStyle name="40 % - Accent1 2 2 4 4 5" xfId="56027"/>
    <cellStyle name="40 % - Accent1 2 2 4 5" xfId="3562"/>
    <cellStyle name="40 % - Accent1 2 2 4 6" xfId="14140"/>
    <cellStyle name="40 % - Accent1 2 2 4 7" xfId="19071"/>
    <cellStyle name="40 % - Accent1 2 2 4 8" xfId="29628"/>
    <cellStyle name="40 % - Accent1 2 2 4 9" xfId="40183"/>
    <cellStyle name="40 % - Accent1 2 2 5" xfId="1446"/>
    <cellStyle name="40 % - Accent1 2 2 5 2" xfId="6732"/>
    <cellStyle name="40 % - Accent1 2 2 5 2 2" xfId="12013"/>
    <cellStyle name="40 % - Accent1 2 2 5 2 2 2" xfId="27519"/>
    <cellStyle name="40 % - Accent1 2 2 5 2 2 3" xfId="38076"/>
    <cellStyle name="40 % - Accent1 2 2 5 2 2 4" xfId="48631"/>
    <cellStyle name="40 % - Accent1 2 2 5 2 2 5" xfId="59195"/>
    <cellStyle name="40 % - Accent1 2 2 5 2 3" xfId="17132"/>
    <cellStyle name="40 % - Accent1 2 2 5 2 4" xfId="22239"/>
    <cellStyle name="40 % - Accent1 2 2 5 2 5" xfId="32796"/>
    <cellStyle name="40 % - Accent1 2 2 5 2 6" xfId="43351"/>
    <cellStyle name="40 % - Accent1 2 2 5 2 7" xfId="53915"/>
    <cellStyle name="40 % - Accent1 2 2 5 3" xfId="9372"/>
    <cellStyle name="40 % - Accent1 2 2 5 3 2" xfId="24879"/>
    <cellStyle name="40 % - Accent1 2 2 5 3 3" xfId="35436"/>
    <cellStyle name="40 % - Accent1 2 2 5 3 4" xfId="45991"/>
    <cellStyle name="40 % - Accent1 2 2 5 3 5" xfId="56555"/>
    <cellStyle name="40 % - Accent1 2 2 5 4" xfId="4090"/>
    <cellStyle name="40 % - Accent1 2 2 5 5" xfId="14668"/>
    <cellStyle name="40 % - Accent1 2 2 5 6" xfId="19599"/>
    <cellStyle name="40 % - Accent1 2 2 5 7" xfId="30156"/>
    <cellStyle name="40 % - Accent1 2 2 5 8" xfId="40711"/>
    <cellStyle name="40 % - Accent1 2 2 5 9" xfId="51275"/>
    <cellStyle name="40 % - Accent1 2 2 6" xfId="2678"/>
    <cellStyle name="40 % - Accent1 2 2 6 2" xfId="7964"/>
    <cellStyle name="40 % - Accent1 2 2 6 2 2" xfId="13245"/>
    <cellStyle name="40 % - Accent1 2 2 6 2 2 2" xfId="28751"/>
    <cellStyle name="40 % - Accent1 2 2 6 2 2 3" xfId="39308"/>
    <cellStyle name="40 % - Accent1 2 2 6 2 2 4" xfId="49863"/>
    <cellStyle name="40 % - Accent1 2 2 6 2 2 5" xfId="60427"/>
    <cellStyle name="40 % - Accent1 2 2 6 2 3" xfId="23471"/>
    <cellStyle name="40 % - Accent1 2 2 6 2 4" xfId="34028"/>
    <cellStyle name="40 % - Accent1 2 2 6 2 5" xfId="44583"/>
    <cellStyle name="40 % - Accent1 2 2 6 2 6" xfId="55147"/>
    <cellStyle name="40 % - Accent1 2 2 6 3" xfId="10604"/>
    <cellStyle name="40 % - Accent1 2 2 6 3 2" xfId="26111"/>
    <cellStyle name="40 % - Accent1 2 2 6 3 3" xfId="36668"/>
    <cellStyle name="40 % - Accent1 2 2 6 3 4" xfId="47223"/>
    <cellStyle name="40 % - Accent1 2 2 6 3 5" xfId="57787"/>
    <cellStyle name="40 % - Accent1 2 2 6 4" xfId="5322"/>
    <cellStyle name="40 % - Accent1 2 2 6 5" xfId="15900"/>
    <cellStyle name="40 % - Accent1 2 2 6 6" xfId="20831"/>
    <cellStyle name="40 % - Accent1 2 2 6 7" xfId="31388"/>
    <cellStyle name="40 % - Accent1 2 2 6 8" xfId="41943"/>
    <cellStyle name="40 % - Accent1 2 2 6 9" xfId="52507"/>
    <cellStyle name="40 % - Accent1 2 2 7" xfId="5499"/>
    <cellStyle name="40 % - Accent1 2 2 7 2" xfId="10781"/>
    <cellStyle name="40 % - Accent1 2 2 7 2 2" xfId="26287"/>
    <cellStyle name="40 % - Accent1 2 2 7 2 3" xfId="36844"/>
    <cellStyle name="40 % - Accent1 2 2 7 2 4" xfId="47399"/>
    <cellStyle name="40 % - Accent1 2 2 7 2 5" xfId="57963"/>
    <cellStyle name="40 % - Accent1 2 2 7 3" xfId="21007"/>
    <cellStyle name="40 % - Accent1 2 2 7 4" xfId="31564"/>
    <cellStyle name="40 % - Accent1 2 2 7 5" xfId="42119"/>
    <cellStyle name="40 % - Accent1 2 2 7 6" xfId="52683"/>
    <cellStyle name="40 % - Accent1 2 2 8" xfId="8140"/>
    <cellStyle name="40 % - Accent1 2 2 8 2" xfId="23647"/>
    <cellStyle name="40 % - Accent1 2 2 8 3" xfId="34204"/>
    <cellStyle name="40 % - Accent1 2 2 8 4" xfId="44759"/>
    <cellStyle name="40 % - Accent1 2 2 8 5" xfId="55323"/>
    <cellStyle name="40 % - Accent1 2 2 9" xfId="2855"/>
    <cellStyle name="40 % - Accent1 2 3" xfId="302"/>
    <cellStyle name="40 % - Accent1 2 3 10" xfId="29017"/>
    <cellStyle name="40 % - Accent1 2 3 11" xfId="39572"/>
    <cellStyle name="40 % - Accent1 2 3 12" xfId="50132"/>
    <cellStyle name="40 % - Accent1 2 3 2" xfId="655"/>
    <cellStyle name="40 % - Accent1 2 3 2 10" xfId="50484"/>
    <cellStyle name="40 % - Accent1 2 3 2 2" xfId="1887"/>
    <cellStyle name="40 % - Accent1 2 3 2 2 2" xfId="7173"/>
    <cellStyle name="40 % - Accent1 2 3 2 2 2 2" xfId="12454"/>
    <cellStyle name="40 % - Accent1 2 3 2 2 2 2 2" xfId="27960"/>
    <cellStyle name="40 % - Accent1 2 3 2 2 2 2 3" xfId="38517"/>
    <cellStyle name="40 % - Accent1 2 3 2 2 2 2 4" xfId="49072"/>
    <cellStyle name="40 % - Accent1 2 3 2 2 2 2 5" xfId="59636"/>
    <cellStyle name="40 % - Accent1 2 3 2 2 2 3" xfId="17573"/>
    <cellStyle name="40 % - Accent1 2 3 2 2 2 4" xfId="22680"/>
    <cellStyle name="40 % - Accent1 2 3 2 2 2 5" xfId="33237"/>
    <cellStyle name="40 % - Accent1 2 3 2 2 2 6" xfId="43792"/>
    <cellStyle name="40 % - Accent1 2 3 2 2 2 7" xfId="54356"/>
    <cellStyle name="40 % - Accent1 2 3 2 2 3" xfId="9813"/>
    <cellStyle name="40 % - Accent1 2 3 2 2 3 2" xfId="25320"/>
    <cellStyle name="40 % - Accent1 2 3 2 2 3 3" xfId="35877"/>
    <cellStyle name="40 % - Accent1 2 3 2 2 3 4" xfId="46432"/>
    <cellStyle name="40 % - Accent1 2 3 2 2 3 5" xfId="56996"/>
    <cellStyle name="40 % - Accent1 2 3 2 2 4" xfId="4531"/>
    <cellStyle name="40 % - Accent1 2 3 2 2 5" xfId="15109"/>
    <cellStyle name="40 % - Accent1 2 3 2 2 6" xfId="20040"/>
    <cellStyle name="40 % - Accent1 2 3 2 2 7" xfId="30597"/>
    <cellStyle name="40 % - Accent1 2 3 2 2 8" xfId="41152"/>
    <cellStyle name="40 % - Accent1 2 3 2 2 9" xfId="51716"/>
    <cellStyle name="40 % - Accent1 2 3 2 3" xfId="5941"/>
    <cellStyle name="40 % - Accent1 2 3 2 3 2" xfId="11222"/>
    <cellStyle name="40 % - Accent1 2 3 2 3 2 2" xfId="26728"/>
    <cellStyle name="40 % - Accent1 2 3 2 3 2 3" xfId="37285"/>
    <cellStyle name="40 % - Accent1 2 3 2 3 2 4" xfId="47840"/>
    <cellStyle name="40 % - Accent1 2 3 2 3 2 5" xfId="58404"/>
    <cellStyle name="40 % - Accent1 2 3 2 3 3" xfId="16341"/>
    <cellStyle name="40 % - Accent1 2 3 2 3 4" xfId="21448"/>
    <cellStyle name="40 % - Accent1 2 3 2 3 5" xfId="32005"/>
    <cellStyle name="40 % - Accent1 2 3 2 3 6" xfId="42560"/>
    <cellStyle name="40 % - Accent1 2 3 2 3 7" xfId="53124"/>
    <cellStyle name="40 % - Accent1 2 3 2 4" xfId="8581"/>
    <cellStyle name="40 % - Accent1 2 3 2 4 2" xfId="24088"/>
    <cellStyle name="40 % - Accent1 2 3 2 4 3" xfId="34645"/>
    <cellStyle name="40 % - Accent1 2 3 2 4 4" xfId="45200"/>
    <cellStyle name="40 % - Accent1 2 3 2 4 5" xfId="55764"/>
    <cellStyle name="40 % - Accent1 2 3 2 5" xfId="3299"/>
    <cellStyle name="40 % - Accent1 2 3 2 6" xfId="13877"/>
    <cellStyle name="40 % - Accent1 2 3 2 7" xfId="18808"/>
    <cellStyle name="40 % - Accent1 2 3 2 8" xfId="29365"/>
    <cellStyle name="40 % - Accent1 2 3 2 9" xfId="39920"/>
    <cellStyle name="40 % - Accent1 2 3 3" xfId="1007"/>
    <cellStyle name="40 % - Accent1 2 3 3 10" xfId="50836"/>
    <cellStyle name="40 % - Accent1 2 3 3 2" xfId="2239"/>
    <cellStyle name="40 % - Accent1 2 3 3 2 2" xfId="7525"/>
    <cellStyle name="40 % - Accent1 2 3 3 2 2 2" xfId="12806"/>
    <cellStyle name="40 % - Accent1 2 3 3 2 2 2 2" xfId="28312"/>
    <cellStyle name="40 % - Accent1 2 3 3 2 2 2 3" xfId="38869"/>
    <cellStyle name="40 % - Accent1 2 3 3 2 2 2 4" xfId="49424"/>
    <cellStyle name="40 % - Accent1 2 3 3 2 2 2 5" xfId="59988"/>
    <cellStyle name="40 % - Accent1 2 3 3 2 2 3" xfId="17925"/>
    <cellStyle name="40 % - Accent1 2 3 3 2 2 4" xfId="23032"/>
    <cellStyle name="40 % - Accent1 2 3 3 2 2 5" xfId="33589"/>
    <cellStyle name="40 % - Accent1 2 3 3 2 2 6" xfId="44144"/>
    <cellStyle name="40 % - Accent1 2 3 3 2 2 7" xfId="54708"/>
    <cellStyle name="40 % - Accent1 2 3 3 2 3" xfId="10165"/>
    <cellStyle name="40 % - Accent1 2 3 3 2 3 2" xfId="25672"/>
    <cellStyle name="40 % - Accent1 2 3 3 2 3 3" xfId="36229"/>
    <cellStyle name="40 % - Accent1 2 3 3 2 3 4" xfId="46784"/>
    <cellStyle name="40 % - Accent1 2 3 3 2 3 5" xfId="57348"/>
    <cellStyle name="40 % - Accent1 2 3 3 2 4" xfId="4883"/>
    <cellStyle name="40 % - Accent1 2 3 3 2 5" xfId="15461"/>
    <cellStyle name="40 % - Accent1 2 3 3 2 6" xfId="20392"/>
    <cellStyle name="40 % - Accent1 2 3 3 2 7" xfId="30949"/>
    <cellStyle name="40 % - Accent1 2 3 3 2 8" xfId="41504"/>
    <cellStyle name="40 % - Accent1 2 3 3 2 9" xfId="52068"/>
    <cellStyle name="40 % - Accent1 2 3 3 3" xfId="6293"/>
    <cellStyle name="40 % - Accent1 2 3 3 3 2" xfId="11574"/>
    <cellStyle name="40 % - Accent1 2 3 3 3 2 2" xfId="27080"/>
    <cellStyle name="40 % - Accent1 2 3 3 3 2 3" xfId="37637"/>
    <cellStyle name="40 % - Accent1 2 3 3 3 2 4" xfId="48192"/>
    <cellStyle name="40 % - Accent1 2 3 3 3 2 5" xfId="58756"/>
    <cellStyle name="40 % - Accent1 2 3 3 3 3" xfId="16693"/>
    <cellStyle name="40 % - Accent1 2 3 3 3 4" xfId="21800"/>
    <cellStyle name="40 % - Accent1 2 3 3 3 5" xfId="32357"/>
    <cellStyle name="40 % - Accent1 2 3 3 3 6" xfId="42912"/>
    <cellStyle name="40 % - Accent1 2 3 3 3 7" xfId="53476"/>
    <cellStyle name="40 % - Accent1 2 3 3 4" xfId="8933"/>
    <cellStyle name="40 % - Accent1 2 3 3 4 2" xfId="24440"/>
    <cellStyle name="40 % - Accent1 2 3 3 4 3" xfId="34997"/>
    <cellStyle name="40 % - Accent1 2 3 3 4 4" xfId="45552"/>
    <cellStyle name="40 % - Accent1 2 3 3 4 5" xfId="56116"/>
    <cellStyle name="40 % - Accent1 2 3 3 5" xfId="3651"/>
    <cellStyle name="40 % - Accent1 2 3 3 6" xfId="14229"/>
    <cellStyle name="40 % - Accent1 2 3 3 7" xfId="19160"/>
    <cellStyle name="40 % - Accent1 2 3 3 8" xfId="29717"/>
    <cellStyle name="40 % - Accent1 2 3 3 9" xfId="40272"/>
    <cellStyle name="40 % - Accent1 2 3 4" xfId="1535"/>
    <cellStyle name="40 % - Accent1 2 3 4 2" xfId="6821"/>
    <cellStyle name="40 % - Accent1 2 3 4 2 2" xfId="12102"/>
    <cellStyle name="40 % - Accent1 2 3 4 2 2 2" xfId="27608"/>
    <cellStyle name="40 % - Accent1 2 3 4 2 2 3" xfId="38165"/>
    <cellStyle name="40 % - Accent1 2 3 4 2 2 4" xfId="48720"/>
    <cellStyle name="40 % - Accent1 2 3 4 2 2 5" xfId="59284"/>
    <cellStyle name="40 % - Accent1 2 3 4 2 3" xfId="17221"/>
    <cellStyle name="40 % - Accent1 2 3 4 2 4" xfId="22328"/>
    <cellStyle name="40 % - Accent1 2 3 4 2 5" xfId="32885"/>
    <cellStyle name="40 % - Accent1 2 3 4 2 6" xfId="43440"/>
    <cellStyle name="40 % - Accent1 2 3 4 2 7" xfId="54004"/>
    <cellStyle name="40 % - Accent1 2 3 4 3" xfId="9461"/>
    <cellStyle name="40 % - Accent1 2 3 4 3 2" xfId="24968"/>
    <cellStyle name="40 % - Accent1 2 3 4 3 3" xfId="35525"/>
    <cellStyle name="40 % - Accent1 2 3 4 3 4" xfId="46080"/>
    <cellStyle name="40 % - Accent1 2 3 4 3 5" xfId="56644"/>
    <cellStyle name="40 % - Accent1 2 3 4 4" xfId="4179"/>
    <cellStyle name="40 % - Accent1 2 3 4 5" xfId="14757"/>
    <cellStyle name="40 % - Accent1 2 3 4 6" xfId="19688"/>
    <cellStyle name="40 % - Accent1 2 3 4 7" xfId="30245"/>
    <cellStyle name="40 % - Accent1 2 3 4 8" xfId="40800"/>
    <cellStyle name="40 % - Accent1 2 3 4 9" xfId="51364"/>
    <cellStyle name="40 % - Accent1 2 3 5" xfId="5588"/>
    <cellStyle name="40 % - Accent1 2 3 5 2" xfId="10870"/>
    <cellStyle name="40 % - Accent1 2 3 5 2 2" xfId="26376"/>
    <cellStyle name="40 % - Accent1 2 3 5 2 3" xfId="36933"/>
    <cellStyle name="40 % - Accent1 2 3 5 2 4" xfId="47488"/>
    <cellStyle name="40 % - Accent1 2 3 5 2 5" xfId="58052"/>
    <cellStyle name="40 % - Accent1 2 3 5 3" xfId="15989"/>
    <cellStyle name="40 % - Accent1 2 3 5 4" xfId="21096"/>
    <cellStyle name="40 % - Accent1 2 3 5 5" xfId="31653"/>
    <cellStyle name="40 % - Accent1 2 3 5 6" xfId="42208"/>
    <cellStyle name="40 % - Accent1 2 3 5 7" xfId="52772"/>
    <cellStyle name="40 % - Accent1 2 3 6" xfId="8229"/>
    <cellStyle name="40 % - Accent1 2 3 6 2" xfId="23736"/>
    <cellStyle name="40 % - Accent1 2 3 6 3" xfId="34293"/>
    <cellStyle name="40 % - Accent1 2 3 6 4" xfId="44848"/>
    <cellStyle name="40 % - Accent1 2 3 6 5" xfId="55412"/>
    <cellStyle name="40 % - Accent1 2 3 7" xfId="2951"/>
    <cellStyle name="40 % - Accent1 2 3 8" xfId="13525"/>
    <cellStyle name="40 % - Accent1 2 3 9" xfId="18456"/>
    <cellStyle name="40 % - Accent1 2 4" xfId="478"/>
    <cellStyle name="40 % - Accent1 2 4 10" xfId="39746"/>
    <cellStyle name="40 % - Accent1 2 4 11" xfId="50308"/>
    <cellStyle name="40 % - Accent1 2 4 2" xfId="1183"/>
    <cellStyle name="40 % - Accent1 2 4 2 10" xfId="51012"/>
    <cellStyle name="40 % - Accent1 2 4 2 2" xfId="2415"/>
    <cellStyle name="40 % - Accent1 2 4 2 2 2" xfId="7701"/>
    <cellStyle name="40 % - Accent1 2 4 2 2 2 2" xfId="12982"/>
    <cellStyle name="40 % - Accent1 2 4 2 2 2 2 2" xfId="28488"/>
    <cellStyle name="40 % - Accent1 2 4 2 2 2 2 3" xfId="39045"/>
    <cellStyle name="40 % - Accent1 2 4 2 2 2 2 4" xfId="49600"/>
    <cellStyle name="40 % - Accent1 2 4 2 2 2 2 5" xfId="60164"/>
    <cellStyle name="40 % - Accent1 2 4 2 2 2 3" xfId="18101"/>
    <cellStyle name="40 % - Accent1 2 4 2 2 2 4" xfId="23208"/>
    <cellStyle name="40 % - Accent1 2 4 2 2 2 5" xfId="33765"/>
    <cellStyle name="40 % - Accent1 2 4 2 2 2 6" xfId="44320"/>
    <cellStyle name="40 % - Accent1 2 4 2 2 2 7" xfId="54884"/>
    <cellStyle name="40 % - Accent1 2 4 2 2 3" xfId="10341"/>
    <cellStyle name="40 % - Accent1 2 4 2 2 3 2" xfId="25848"/>
    <cellStyle name="40 % - Accent1 2 4 2 2 3 3" xfId="36405"/>
    <cellStyle name="40 % - Accent1 2 4 2 2 3 4" xfId="46960"/>
    <cellStyle name="40 % - Accent1 2 4 2 2 3 5" xfId="57524"/>
    <cellStyle name="40 % - Accent1 2 4 2 2 4" xfId="5059"/>
    <cellStyle name="40 % - Accent1 2 4 2 2 5" xfId="15637"/>
    <cellStyle name="40 % - Accent1 2 4 2 2 6" xfId="20568"/>
    <cellStyle name="40 % - Accent1 2 4 2 2 7" xfId="31125"/>
    <cellStyle name="40 % - Accent1 2 4 2 2 8" xfId="41680"/>
    <cellStyle name="40 % - Accent1 2 4 2 2 9" xfId="52244"/>
    <cellStyle name="40 % - Accent1 2 4 2 3" xfId="6469"/>
    <cellStyle name="40 % - Accent1 2 4 2 3 2" xfId="11750"/>
    <cellStyle name="40 % - Accent1 2 4 2 3 2 2" xfId="27256"/>
    <cellStyle name="40 % - Accent1 2 4 2 3 2 3" xfId="37813"/>
    <cellStyle name="40 % - Accent1 2 4 2 3 2 4" xfId="48368"/>
    <cellStyle name="40 % - Accent1 2 4 2 3 2 5" xfId="58932"/>
    <cellStyle name="40 % - Accent1 2 4 2 3 3" xfId="16869"/>
    <cellStyle name="40 % - Accent1 2 4 2 3 4" xfId="21976"/>
    <cellStyle name="40 % - Accent1 2 4 2 3 5" xfId="32533"/>
    <cellStyle name="40 % - Accent1 2 4 2 3 6" xfId="43088"/>
    <cellStyle name="40 % - Accent1 2 4 2 3 7" xfId="53652"/>
    <cellStyle name="40 % - Accent1 2 4 2 4" xfId="9109"/>
    <cellStyle name="40 % - Accent1 2 4 2 4 2" xfId="24616"/>
    <cellStyle name="40 % - Accent1 2 4 2 4 3" xfId="35173"/>
    <cellStyle name="40 % - Accent1 2 4 2 4 4" xfId="45728"/>
    <cellStyle name="40 % - Accent1 2 4 2 4 5" xfId="56292"/>
    <cellStyle name="40 % - Accent1 2 4 2 5" xfId="3827"/>
    <cellStyle name="40 % - Accent1 2 4 2 6" xfId="14405"/>
    <cellStyle name="40 % - Accent1 2 4 2 7" xfId="19336"/>
    <cellStyle name="40 % - Accent1 2 4 2 8" xfId="29893"/>
    <cellStyle name="40 % - Accent1 2 4 2 9" xfId="40448"/>
    <cellStyle name="40 % - Accent1 2 4 3" xfId="1711"/>
    <cellStyle name="40 % - Accent1 2 4 3 2" xfId="6997"/>
    <cellStyle name="40 % - Accent1 2 4 3 2 2" xfId="12278"/>
    <cellStyle name="40 % - Accent1 2 4 3 2 2 2" xfId="27784"/>
    <cellStyle name="40 % - Accent1 2 4 3 2 2 3" xfId="38341"/>
    <cellStyle name="40 % - Accent1 2 4 3 2 2 4" xfId="48896"/>
    <cellStyle name="40 % - Accent1 2 4 3 2 2 5" xfId="59460"/>
    <cellStyle name="40 % - Accent1 2 4 3 2 3" xfId="17397"/>
    <cellStyle name="40 % - Accent1 2 4 3 2 4" xfId="22504"/>
    <cellStyle name="40 % - Accent1 2 4 3 2 5" xfId="33061"/>
    <cellStyle name="40 % - Accent1 2 4 3 2 6" xfId="43616"/>
    <cellStyle name="40 % - Accent1 2 4 3 2 7" xfId="54180"/>
    <cellStyle name="40 % - Accent1 2 4 3 3" xfId="9637"/>
    <cellStyle name="40 % - Accent1 2 4 3 3 2" xfId="25144"/>
    <cellStyle name="40 % - Accent1 2 4 3 3 3" xfId="35701"/>
    <cellStyle name="40 % - Accent1 2 4 3 3 4" xfId="46256"/>
    <cellStyle name="40 % - Accent1 2 4 3 3 5" xfId="56820"/>
    <cellStyle name="40 % - Accent1 2 4 3 4" xfId="4355"/>
    <cellStyle name="40 % - Accent1 2 4 3 5" xfId="14933"/>
    <cellStyle name="40 % - Accent1 2 4 3 6" xfId="19864"/>
    <cellStyle name="40 % - Accent1 2 4 3 7" xfId="30421"/>
    <cellStyle name="40 % - Accent1 2 4 3 8" xfId="40976"/>
    <cellStyle name="40 % - Accent1 2 4 3 9" xfId="51540"/>
    <cellStyle name="40 % - Accent1 2 4 4" xfId="5764"/>
    <cellStyle name="40 % - Accent1 2 4 4 2" xfId="11046"/>
    <cellStyle name="40 % - Accent1 2 4 4 2 2" xfId="26552"/>
    <cellStyle name="40 % - Accent1 2 4 4 2 3" xfId="37109"/>
    <cellStyle name="40 % - Accent1 2 4 4 2 4" xfId="47664"/>
    <cellStyle name="40 % - Accent1 2 4 4 2 5" xfId="58228"/>
    <cellStyle name="40 % - Accent1 2 4 4 3" xfId="16165"/>
    <cellStyle name="40 % - Accent1 2 4 4 4" xfId="21272"/>
    <cellStyle name="40 % - Accent1 2 4 4 5" xfId="31829"/>
    <cellStyle name="40 % - Accent1 2 4 4 6" xfId="42384"/>
    <cellStyle name="40 % - Accent1 2 4 4 7" xfId="52948"/>
    <cellStyle name="40 % - Accent1 2 4 5" xfId="8405"/>
    <cellStyle name="40 % - Accent1 2 4 5 2" xfId="23912"/>
    <cellStyle name="40 % - Accent1 2 4 5 3" xfId="34469"/>
    <cellStyle name="40 % - Accent1 2 4 5 4" xfId="45024"/>
    <cellStyle name="40 % - Accent1 2 4 5 5" xfId="55588"/>
    <cellStyle name="40 % - Accent1 2 4 6" xfId="3125"/>
    <cellStyle name="40 % - Accent1 2 4 7" xfId="13701"/>
    <cellStyle name="40 % - Accent1 2 4 8" xfId="18632"/>
    <cellStyle name="40 % - Accent1 2 4 9" xfId="29191"/>
    <cellStyle name="40 % - Accent1 2 5" xfId="831"/>
    <cellStyle name="40 % - Accent1 2 5 10" xfId="50660"/>
    <cellStyle name="40 % - Accent1 2 5 2" xfId="2063"/>
    <cellStyle name="40 % - Accent1 2 5 2 2" xfId="7349"/>
    <cellStyle name="40 % - Accent1 2 5 2 2 2" xfId="12630"/>
    <cellStyle name="40 % - Accent1 2 5 2 2 2 2" xfId="28136"/>
    <cellStyle name="40 % - Accent1 2 5 2 2 2 3" xfId="38693"/>
    <cellStyle name="40 % - Accent1 2 5 2 2 2 4" xfId="49248"/>
    <cellStyle name="40 % - Accent1 2 5 2 2 2 5" xfId="59812"/>
    <cellStyle name="40 % - Accent1 2 5 2 2 3" xfId="17749"/>
    <cellStyle name="40 % - Accent1 2 5 2 2 4" xfId="22856"/>
    <cellStyle name="40 % - Accent1 2 5 2 2 5" xfId="33413"/>
    <cellStyle name="40 % - Accent1 2 5 2 2 6" xfId="43968"/>
    <cellStyle name="40 % - Accent1 2 5 2 2 7" xfId="54532"/>
    <cellStyle name="40 % - Accent1 2 5 2 3" xfId="9989"/>
    <cellStyle name="40 % - Accent1 2 5 2 3 2" xfId="25496"/>
    <cellStyle name="40 % - Accent1 2 5 2 3 3" xfId="36053"/>
    <cellStyle name="40 % - Accent1 2 5 2 3 4" xfId="46608"/>
    <cellStyle name="40 % - Accent1 2 5 2 3 5" xfId="57172"/>
    <cellStyle name="40 % - Accent1 2 5 2 4" xfId="4707"/>
    <cellStyle name="40 % - Accent1 2 5 2 5" xfId="15285"/>
    <cellStyle name="40 % - Accent1 2 5 2 6" xfId="20216"/>
    <cellStyle name="40 % - Accent1 2 5 2 7" xfId="30773"/>
    <cellStyle name="40 % - Accent1 2 5 2 8" xfId="41328"/>
    <cellStyle name="40 % - Accent1 2 5 2 9" xfId="51892"/>
    <cellStyle name="40 % - Accent1 2 5 3" xfId="6117"/>
    <cellStyle name="40 % - Accent1 2 5 3 2" xfId="11398"/>
    <cellStyle name="40 % - Accent1 2 5 3 2 2" xfId="26904"/>
    <cellStyle name="40 % - Accent1 2 5 3 2 3" xfId="37461"/>
    <cellStyle name="40 % - Accent1 2 5 3 2 4" xfId="48016"/>
    <cellStyle name="40 % - Accent1 2 5 3 2 5" xfId="58580"/>
    <cellStyle name="40 % - Accent1 2 5 3 3" xfId="16517"/>
    <cellStyle name="40 % - Accent1 2 5 3 4" xfId="21624"/>
    <cellStyle name="40 % - Accent1 2 5 3 5" xfId="32181"/>
    <cellStyle name="40 % - Accent1 2 5 3 6" xfId="42736"/>
    <cellStyle name="40 % - Accent1 2 5 3 7" xfId="53300"/>
    <cellStyle name="40 % - Accent1 2 5 4" xfId="8757"/>
    <cellStyle name="40 % - Accent1 2 5 4 2" xfId="24264"/>
    <cellStyle name="40 % - Accent1 2 5 4 3" xfId="34821"/>
    <cellStyle name="40 % - Accent1 2 5 4 4" xfId="45376"/>
    <cellStyle name="40 % - Accent1 2 5 4 5" xfId="55940"/>
    <cellStyle name="40 % - Accent1 2 5 5" xfId="3475"/>
    <cellStyle name="40 % - Accent1 2 5 6" xfId="14053"/>
    <cellStyle name="40 % - Accent1 2 5 7" xfId="18984"/>
    <cellStyle name="40 % - Accent1 2 5 8" xfId="29541"/>
    <cellStyle name="40 % - Accent1 2 5 9" xfId="40096"/>
    <cellStyle name="40 % - Accent1 2 6" xfId="1359"/>
    <cellStyle name="40 % - Accent1 2 6 2" xfId="6645"/>
    <cellStyle name="40 % - Accent1 2 6 2 2" xfId="11926"/>
    <cellStyle name="40 % - Accent1 2 6 2 2 2" xfId="27432"/>
    <cellStyle name="40 % - Accent1 2 6 2 2 3" xfId="37989"/>
    <cellStyle name="40 % - Accent1 2 6 2 2 4" xfId="48544"/>
    <cellStyle name="40 % - Accent1 2 6 2 2 5" xfId="59108"/>
    <cellStyle name="40 % - Accent1 2 6 2 3" xfId="17045"/>
    <cellStyle name="40 % - Accent1 2 6 2 4" xfId="22152"/>
    <cellStyle name="40 % - Accent1 2 6 2 5" xfId="32709"/>
    <cellStyle name="40 % - Accent1 2 6 2 6" xfId="43264"/>
    <cellStyle name="40 % - Accent1 2 6 2 7" xfId="53828"/>
    <cellStyle name="40 % - Accent1 2 6 3" xfId="9285"/>
    <cellStyle name="40 % - Accent1 2 6 3 2" xfId="24792"/>
    <cellStyle name="40 % - Accent1 2 6 3 3" xfId="35349"/>
    <cellStyle name="40 % - Accent1 2 6 3 4" xfId="45904"/>
    <cellStyle name="40 % - Accent1 2 6 3 5" xfId="56468"/>
    <cellStyle name="40 % - Accent1 2 6 4" xfId="4003"/>
    <cellStyle name="40 % - Accent1 2 6 5" xfId="14581"/>
    <cellStyle name="40 % - Accent1 2 6 6" xfId="19512"/>
    <cellStyle name="40 % - Accent1 2 6 7" xfId="30069"/>
    <cellStyle name="40 % - Accent1 2 6 8" xfId="40624"/>
    <cellStyle name="40 % - Accent1 2 6 9" xfId="51188"/>
    <cellStyle name="40 % - Accent1 2 7" xfId="2591"/>
    <cellStyle name="40 % - Accent1 2 7 2" xfId="7877"/>
    <cellStyle name="40 % - Accent1 2 7 2 2" xfId="13158"/>
    <cellStyle name="40 % - Accent1 2 7 2 2 2" xfId="28664"/>
    <cellStyle name="40 % - Accent1 2 7 2 2 3" xfId="39221"/>
    <cellStyle name="40 % - Accent1 2 7 2 2 4" xfId="49776"/>
    <cellStyle name="40 % - Accent1 2 7 2 2 5" xfId="60340"/>
    <cellStyle name="40 % - Accent1 2 7 2 3" xfId="23384"/>
    <cellStyle name="40 % - Accent1 2 7 2 4" xfId="33941"/>
    <cellStyle name="40 % - Accent1 2 7 2 5" xfId="44496"/>
    <cellStyle name="40 % - Accent1 2 7 2 6" xfId="55060"/>
    <cellStyle name="40 % - Accent1 2 7 3" xfId="10517"/>
    <cellStyle name="40 % - Accent1 2 7 3 2" xfId="26024"/>
    <cellStyle name="40 % - Accent1 2 7 3 3" xfId="36581"/>
    <cellStyle name="40 % - Accent1 2 7 3 4" xfId="47136"/>
    <cellStyle name="40 % - Accent1 2 7 3 5" xfId="57700"/>
    <cellStyle name="40 % - Accent1 2 7 4" xfId="5235"/>
    <cellStyle name="40 % - Accent1 2 7 5" xfId="15813"/>
    <cellStyle name="40 % - Accent1 2 7 6" xfId="20744"/>
    <cellStyle name="40 % - Accent1 2 7 7" xfId="31301"/>
    <cellStyle name="40 % - Accent1 2 7 8" xfId="41856"/>
    <cellStyle name="40 % - Accent1 2 7 9" xfId="52420"/>
    <cellStyle name="40 % - Accent1 2 8" xfId="5412"/>
    <cellStyle name="40 % - Accent1 2 8 2" xfId="10694"/>
    <cellStyle name="40 % - Accent1 2 8 2 2" xfId="26200"/>
    <cellStyle name="40 % - Accent1 2 8 2 3" xfId="36757"/>
    <cellStyle name="40 % - Accent1 2 8 2 4" xfId="47312"/>
    <cellStyle name="40 % - Accent1 2 8 2 5" xfId="57876"/>
    <cellStyle name="40 % - Accent1 2 8 3" xfId="20920"/>
    <cellStyle name="40 % - Accent1 2 8 4" xfId="31477"/>
    <cellStyle name="40 % - Accent1 2 8 5" xfId="42032"/>
    <cellStyle name="40 % - Accent1 2 8 6" xfId="52596"/>
    <cellStyle name="40 % - Accent1 2 9" xfId="8053"/>
    <cellStyle name="40 % - Accent1 2 9 2" xfId="23560"/>
    <cellStyle name="40 % - Accent1 2 9 3" xfId="34117"/>
    <cellStyle name="40 % - Accent1 2 9 4" xfId="44672"/>
    <cellStyle name="40 % - Accent1 2 9 5" xfId="55236"/>
    <cellStyle name="40 % - Accent1 3" xfId="133"/>
    <cellStyle name="40 % - Accent1 3 10" xfId="13363"/>
    <cellStyle name="40 % - Accent1 3 11" xfId="18293"/>
    <cellStyle name="40 % - Accent1 3 12" xfId="28855"/>
    <cellStyle name="40 % - Accent1 3 13" xfId="39410"/>
    <cellStyle name="40 % - Accent1 3 14" xfId="49970"/>
    <cellStyle name="40 % - Accent1 3 2" xfId="316"/>
    <cellStyle name="40 % - Accent1 3 2 10" xfId="29031"/>
    <cellStyle name="40 % - Accent1 3 2 11" xfId="39586"/>
    <cellStyle name="40 % - Accent1 3 2 12" xfId="50146"/>
    <cellStyle name="40 % - Accent1 3 2 2" xfId="669"/>
    <cellStyle name="40 % - Accent1 3 2 2 10" xfId="50498"/>
    <cellStyle name="40 % - Accent1 3 2 2 2" xfId="1901"/>
    <cellStyle name="40 % - Accent1 3 2 2 2 2" xfId="7187"/>
    <cellStyle name="40 % - Accent1 3 2 2 2 2 2" xfId="12468"/>
    <cellStyle name="40 % - Accent1 3 2 2 2 2 2 2" xfId="27974"/>
    <cellStyle name="40 % - Accent1 3 2 2 2 2 2 3" xfId="38531"/>
    <cellStyle name="40 % - Accent1 3 2 2 2 2 2 4" xfId="49086"/>
    <cellStyle name="40 % - Accent1 3 2 2 2 2 2 5" xfId="59650"/>
    <cellStyle name="40 % - Accent1 3 2 2 2 2 3" xfId="17587"/>
    <cellStyle name="40 % - Accent1 3 2 2 2 2 4" xfId="22694"/>
    <cellStyle name="40 % - Accent1 3 2 2 2 2 5" xfId="33251"/>
    <cellStyle name="40 % - Accent1 3 2 2 2 2 6" xfId="43806"/>
    <cellStyle name="40 % - Accent1 3 2 2 2 2 7" xfId="54370"/>
    <cellStyle name="40 % - Accent1 3 2 2 2 3" xfId="9827"/>
    <cellStyle name="40 % - Accent1 3 2 2 2 3 2" xfId="25334"/>
    <cellStyle name="40 % - Accent1 3 2 2 2 3 3" xfId="35891"/>
    <cellStyle name="40 % - Accent1 3 2 2 2 3 4" xfId="46446"/>
    <cellStyle name="40 % - Accent1 3 2 2 2 3 5" xfId="57010"/>
    <cellStyle name="40 % - Accent1 3 2 2 2 4" xfId="4545"/>
    <cellStyle name="40 % - Accent1 3 2 2 2 5" xfId="15123"/>
    <cellStyle name="40 % - Accent1 3 2 2 2 6" xfId="20054"/>
    <cellStyle name="40 % - Accent1 3 2 2 2 7" xfId="30611"/>
    <cellStyle name="40 % - Accent1 3 2 2 2 8" xfId="41166"/>
    <cellStyle name="40 % - Accent1 3 2 2 2 9" xfId="51730"/>
    <cellStyle name="40 % - Accent1 3 2 2 3" xfId="5955"/>
    <cellStyle name="40 % - Accent1 3 2 2 3 2" xfId="11236"/>
    <cellStyle name="40 % - Accent1 3 2 2 3 2 2" xfId="26742"/>
    <cellStyle name="40 % - Accent1 3 2 2 3 2 3" xfId="37299"/>
    <cellStyle name="40 % - Accent1 3 2 2 3 2 4" xfId="47854"/>
    <cellStyle name="40 % - Accent1 3 2 2 3 2 5" xfId="58418"/>
    <cellStyle name="40 % - Accent1 3 2 2 3 3" xfId="16355"/>
    <cellStyle name="40 % - Accent1 3 2 2 3 4" xfId="21462"/>
    <cellStyle name="40 % - Accent1 3 2 2 3 5" xfId="32019"/>
    <cellStyle name="40 % - Accent1 3 2 2 3 6" xfId="42574"/>
    <cellStyle name="40 % - Accent1 3 2 2 3 7" xfId="53138"/>
    <cellStyle name="40 % - Accent1 3 2 2 4" xfId="8595"/>
    <cellStyle name="40 % - Accent1 3 2 2 4 2" xfId="24102"/>
    <cellStyle name="40 % - Accent1 3 2 2 4 3" xfId="34659"/>
    <cellStyle name="40 % - Accent1 3 2 2 4 4" xfId="45214"/>
    <cellStyle name="40 % - Accent1 3 2 2 4 5" xfId="55778"/>
    <cellStyle name="40 % - Accent1 3 2 2 5" xfId="3313"/>
    <cellStyle name="40 % - Accent1 3 2 2 6" xfId="13891"/>
    <cellStyle name="40 % - Accent1 3 2 2 7" xfId="18822"/>
    <cellStyle name="40 % - Accent1 3 2 2 8" xfId="29379"/>
    <cellStyle name="40 % - Accent1 3 2 2 9" xfId="39934"/>
    <cellStyle name="40 % - Accent1 3 2 3" xfId="1021"/>
    <cellStyle name="40 % - Accent1 3 2 3 10" xfId="50850"/>
    <cellStyle name="40 % - Accent1 3 2 3 2" xfId="2253"/>
    <cellStyle name="40 % - Accent1 3 2 3 2 2" xfId="7539"/>
    <cellStyle name="40 % - Accent1 3 2 3 2 2 2" xfId="12820"/>
    <cellStyle name="40 % - Accent1 3 2 3 2 2 2 2" xfId="28326"/>
    <cellStyle name="40 % - Accent1 3 2 3 2 2 2 3" xfId="38883"/>
    <cellStyle name="40 % - Accent1 3 2 3 2 2 2 4" xfId="49438"/>
    <cellStyle name="40 % - Accent1 3 2 3 2 2 2 5" xfId="60002"/>
    <cellStyle name="40 % - Accent1 3 2 3 2 2 3" xfId="17939"/>
    <cellStyle name="40 % - Accent1 3 2 3 2 2 4" xfId="23046"/>
    <cellStyle name="40 % - Accent1 3 2 3 2 2 5" xfId="33603"/>
    <cellStyle name="40 % - Accent1 3 2 3 2 2 6" xfId="44158"/>
    <cellStyle name="40 % - Accent1 3 2 3 2 2 7" xfId="54722"/>
    <cellStyle name="40 % - Accent1 3 2 3 2 3" xfId="10179"/>
    <cellStyle name="40 % - Accent1 3 2 3 2 3 2" xfId="25686"/>
    <cellStyle name="40 % - Accent1 3 2 3 2 3 3" xfId="36243"/>
    <cellStyle name="40 % - Accent1 3 2 3 2 3 4" xfId="46798"/>
    <cellStyle name="40 % - Accent1 3 2 3 2 3 5" xfId="57362"/>
    <cellStyle name="40 % - Accent1 3 2 3 2 4" xfId="4897"/>
    <cellStyle name="40 % - Accent1 3 2 3 2 5" xfId="15475"/>
    <cellStyle name="40 % - Accent1 3 2 3 2 6" xfId="20406"/>
    <cellStyle name="40 % - Accent1 3 2 3 2 7" xfId="30963"/>
    <cellStyle name="40 % - Accent1 3 2 3 2 8" xfId="41518"/>
    <cellStyle name="40 % - Accent1 3 2 3 2 9" xfId="52082"/>
    <cellStyle name="40 % - Accent1 3 2 3 3" xfId="6307"/>
    <cellStyle name="40 % - Accent1 3 2 3 3 2" xfId="11588"/>
    <cellStyle name="40 % - Accent1 3 2 3 3 2 2" xfId="27094"/>
    <cellStyle name="40 % - Accent1 3 2 3 3 2 3" xfId="37651"/>
    <cellStyle name="40 % - Accent1 3 2 3 3 2 4" xfId="48206"/>
    <cellStyle name="40 % - Accent1 3 2 3 3 2 5" xfId="58770"/>
    <cellStyle name="40 % - Accent1 3 2 3 3 3" xfId="16707"/>
    <cellStyle name="40 % - Accent1 3 2 3 3 4" xfId="21814"/>
    <cellStyle name="40 % - Accent1 3 2 3 3 5" xfId="32371"/>
    <cellStyle name="40 % - Accent1 3 2 3 3 6" xfId="42926"/>
    <cellStyle name="40 % - Accent1 3 2 3 3 7" xfId="53490"/>
    <cellStyle name="40 % - Accent1 3 2 3 4" xfId="8947"/>
    <cellStyle name="40 % - Accent1 3 2 3 4 2" xfId="24454"/>
    <cellStyle name="40 % - Accent1 3 2 3 4 3" xfId="35011"/>
    <cellStyle name="40 % - Accent1 3 2 3 4 4" xfId="45566"/>
    <cellStyle name="40 % - Accent1 3 2 3 4 5" xfId="56130"/>
    <cellStyle name="40 % - Accent1 3 2 3 5" xfId="3665"/>
    <cellStyle name="40 % - Accent1 3 2 3 6" xfId="14243"/>
    <cellStyle name="40 % - Accent1 3 2 3 7" xfId="19174"/>
    <cellStyle name="40 % - Accent1 3 2 3 8" xfId="29731"/>
    <cellStyle name="40 % - Accent1 3 2 3 9" xfId="40286"/>
    <cellStyle name="40 % - Accent1 3 2 4" xfId="1549"/>
    <cellStyle name="40 % - Accent1 3 2 4 2" xfId="6835"/>
    <cellStyle name="40 % - Accent1 3 2 4 2 2" xfId="12116"/>
    <cellStyle name="40 % - Accent1 3 2 4 2 2 2" xfId="27622"/>
    <cellStyle name="40 % - Accent1 3 2 4 2 2 3" xfId="38179"/>
    <cellStyle name="40 % - Accent1 3 2 4 2 2 4" xfId="48734"/>
    <cellStyle name="40 % - Accent1 3 2 4 2 2 5" xfId="59298"/>
    <cellStyle name="40 % - Accent1 3 2 4 2 3" xfId="17235"/>
    <cellStyle name="40 % - Accent1 3 2 4 2 4" xfId="22342"/>
    <cellStyle name="40 % - Accent1 3 2 4 2 5" xfId="32899"/>
    <cellStyle name="40 % - Accent1 3 2 4 2 6" xfId="43454"/>
    <cellStyle name="40 % - Accent1 3 2 4 2 7" xfId="54018"/>
    <cellStyle name="40 % - Accent1 3 2 4 3" xfId="9475"/>
    <cellStyle name="40 % - Accent1 3 2 4 3 2" xfId="24982"/>
    <cellStyle name="40 % - Accent1 3 2 4 3 3" xfId="35539"/>
    <cellStyle name="40 % - Accent1 3 2 4 3 4" xfId="46094"/>
    <cellStyle name="40 % - Accent1 3 2 4 3 5" xfId="56658"/>
    <cellStyle name="40 % - Accent1 3 2 4 4" xfId="4193"/>
    <cellStyle name="40 % - Accent1 3 2 4 5" xfId="14771"/>
    <cellStyle name="40 % - Accent1 3 2 4 6" xfId="19702"/>
    <cellStyle name="40 % - Accent1 3 2 4 7" xfId="30259"/>
    <cellStyle name="40 % - Accent1 3 2 4 8" xfId="40814"/>
    <cellStyle name="40 % - Accent1 3 2 4 9" xfId="51378"/>
    <cellStyle name="40 % - Accent1 3 2 5" xfId="5602"/>
    <cellStyle name="40 % - Accent1 3 2 5 2" xfId="10884"/>
    <cellStyle name="40 % - Accent1 3 2 5 2 2" xfId="26390"/>
    <cellStyle name="40 % - Accent1 3 2 5 2 3" xfId="36947"/>
    <cellStyle name="40 % - Accent1 3 2 5 2 4" xfId="47502"/>
    <cellStyle name="40 % - Accent1 3 2 5 2 5" xfId="58066"/>
    <cellStyle name="40 % - Accent1 3 2 5 3" xfId="16003"/>
    <cellStyle name="40 % - Accent1 3 2 5 4" xfId="21110"/>
    <cellStyle name="40 % - Accent1 3 2 5 5" xfId="31667"/>
    <cellStyle name="40 % - Accent1 3 2 5 6" xfId="42222"/>
    <cellStyle name="40 % - Accent1 3 2 5 7" xfId="52786"/>
    <cellStyle name="40 % - Accent1 3 2 6" xfId="8243"/>
    <cellStyle name="40 % - Accent1 3 2 6 2" xfId="23750"/>
    <cellStyle name="40 % - Accent1 3 2 6 3" xfId="34307"/>
    <cellStyle name="40 % - Accent1 3 2 6 4" xfId="44862"/>
    <cellStyle name="40 % - Accent1 3 2 6 5" xfId="55426"/>
    <cellStyle name="40 % - Accent1 3 2 7" xfId="2965"/>
    <cellStyle name="40 % - Accent1 3 2 8" xfId="13539"/>
    <cellStyle name="40 % - Accent1 3 2 9" xfId="18470"/>
    <cellStyle name="40 % - Accent1 3 3" xfId="492"/>
    <cellStyle name="40 % - Accent1 3 3 10" xfId="39760"/>
    <cellStyle name="40 % - Accent1 3 3 11" xfId="50322"/>
    <cellStyle name="40 % - Accent1 3 3 2" xfId="1197"/>
    <cellStyle name="40 % - Accent1 3 3 2 10" xfId="51026"/>
    <cellStyle name="40 % - Accent1 3 3 2 2" xfId="2429"/>
    <cellStyle name="40 % - Accent1 3 3 2 2 2" xfId="7715"/>
    <cellStyle name="40 % - Accent1 3 3 2 2 2 2" xfId="12996"/>
    <cellStyle name="40 % - Accent1 3 3 2 2 2 2 2" xfId="28502"/>
    <cellStyle name="40 % - Accent1 3 3 2 2 2 2 3" xfId="39059"/>
    <cellStyle name="40 % - Accent1 3 3 2 2 2 2 4" xfId="49614"/>
    <cellStyle name="40 % - Accent1 3 3 2 2 2 2 5" xfId="60178"/>
    <cellStyle name="40 % - Accent1 3 3 2 2 2 3" xfId="18115"/>
    <cellStyle name="40 % - Accent1 3 3 2 2 2 4" xfId="23222"/>
    <cellStyle name="40 % - Accent1 3 3 2 2 2 5" xfId="33779"/>
    <cellStyle name="40 % - Accent1 3 3 2 2 2 6" xfId="44334"/>
    <cellStyle name="40 % - Accent1 3 3 2 2 2 7" xfId="54898"/>
    <cellStyle name="40 % - Accent1 3 3 2 2 3" xfId="10355"/>
    <cellStyle name="40 % - Accent1 3 3 2 2 3 2" xfId="25862"/>
    <cellStyle name="40 % - Accent1 3 3 2 2 3 3" xfId="36419"/>
    <cellStyle name="40 % - Accent1 3 3 2 2 3 4" xfId="46974"/>
    <cellStyle name="40 % - Accent1 3 3 2 2 3 5" xfId="57538"/>
    <cellStyle name="40 % - Accent1 3 3 2 2 4" xfId="5073"/>
    <cellStyle name="40 % - Accent1 3 3 2 2 5" xfId="15651"/>
    <cellStyle name="40 % - Accent1 3 3 2 2 6" xfId="20582"/>
    <cellStyle name="40 % - Accent1 3 3 2 2 7" xfId="31139"/>
    <cellStyle name="40 % - Accent1 3 3 2 2 8" xfId="41694"/>
    <cellStyle name="40 % - Accent1 3 3 2 2 9" xfId="52258"/>
    <cellStyle name="40 % - Accent1 3 3 2 3" xfId="6483"/>
    <cellStyle name="40 % - Accent1 3 3 2 3 2" xfId="11764"/>
    <cellStyle name="40 % - Accent1 3 3 2 3 2 2" xfId="27270"/>
    <cellStyle name="40 % - Accent1 3 3 2 3 2 3" xfId="37827"/>
    <cellStyle name="40 % - Accent1 3 3 2 3 2 4" xfId="48382"/>
    <cellStyle name="40 % - Accent1 3 3 2 3 2 5" xfId="58946"/>
    <cellStyle name="40 % - Accent1 3 3 2 3 3" xfId="16883"/>
    <cellStyle name="40 % - Accent1 3 3 2 3 4" xfId="21990"/>
    <cellStyle name="40 % - Accent1 3 3 2 3 5" xfId="32547"/>
    <cellStyle name="40 % - Accent1 3 3 2 3 6" xfId="43102"/>
    <cellStyle name="40 % - Accent1 3 3 2 3 7" xfId="53666"/>
    <cellStyle name="40 % - Accent1 3 3 2 4" xfId="9123"/>
    <cellStyle name="40 % - Accent1 3 3 2 4 2" xfId="24630"/>
    <cellStyle name="40 % - Accent1 3 3 2 4 3" xfId="35187"/>
    <cellStyle name="40 % - Accent1 3 3 2 4 4" xfId="45742"/>
    <cellStyle name="40 % - Accent1 3 3 2 4 5" xfId="56306"/>
    <cellStyle name="40 % - Accent1 3 3 2 5" xfId="3841"/>
    <cellStyle name="40 % - Accent1 3 3 2 6" xfId="14419"/>
    <cellStyle name="40 % - Accent1 3 3 2 7" xfId="19350"/>
    <cellStyle name="40 % - Accent1 3 3 2 8" xfId="29907"/>
    <cellStyle name="40 % - Accent1 3 3 2 9" xfId="40462"/>
    <cellStyle name="40 % - Accent1 3 3 3" xfId="1725"/>
    <cellStyle name="40 % - Accent1 3 3 3 2" xfId="7011"/>
    <cellStyle name="40 % - Accent1 3 3 3 2 2" xfId="12292"/>
    <cellStyle name="40 % - Accent1 3 3 3 2 2 2" xfId="27798"/>
    <cellStyle name="40 % - Accent1 3 3 3 2 2 3" xfId="38355"/>
    <cellStyle name="40 % - Accent1 3 3 3 2 2 4" xfId="48910"/>
    <cellStyle name="40 % - Accent1 3 3 3 2 2 5" xfId="59474"/>
    <cellStyle name="40 % - Accent1 3 3 3 2 3" xfId="17411"/>
    <cellStyle name="40 % - Accent1 3 3 3 2 4" xfId="22518"/>
    <cellStyle name="40 % - Accent1 3 3 3 2 5" xfId="33075"/>
    <cellStyle name="40 % - Accent1 3 3 3 2 6" xfId="43630"/>
    <cellStyle name="40 % - Accent1 3 3 3 2 7" xfId="54194"/>
    <cellStyle name="40 % - Accent1 3 3 3 3" xfId="9651"/>
    <cellStyle name="40 % - Accent1 3 3 3 3 2" xfId="25158"/>
    <cellStyle name="40 % - Accent1 3 3 3 3 3" xfId="35715"/>
    <cellStyle name="40 % - Accent1 3 3 3 3 4" xfId="46270"/>
    <cellStyle name="40 % - Accent1 3 3 3 3 5" xfId="56834"/>
    <cellStyle name="40 % - Accent1 3 3 3 4" xfId="4369"/>
    <cellStyle name="40 % - Accent1 3 3 3 5" xfId="14947"/>
    <cellStyle name="40 % - Accent1 3 3 3 6" xfId="19878"/>
    <cellStyle name="40 % - Accent1 3 3 3 7" xfId="30435"/>
    <cellStyle name="40 % - Accent1 3 3 3 8" xfId="40990"/>
    <cellStyle name="40 % - Accent1 3 3 3 9" xfId="51554"/>
    <cellStyle name="40 % - Accent1 3 3 4" xfId="5778"/>
    <cellStyle name="40 % - Accent1 3 3 4 2" xfId="11060"/>
    <cellStyle name="40 % - Accent1 3 3 4 2 2" xfId="26566"/>
    <cellStyle name="40 % - Accent1 3 3 4 2 3" xfId="37123"/>
    <cellStyle name="40 % - Accent1 3 3 4 2 4" xfId="47678"/>
    <cellStyle name="40 % - Accent1 3 3 4 2 5" xfId="58242"/>
    <cellStyle name="40 % - Accent1 3 3 4 3" xfId="16179"/>
    <cellStyle name="40 % - Accent1 3 3 4 4" xfId="21286"/>
    <cellStyle name="40 % - Accent1 3 3 4 5" xfId="31843"/>
    <cellStyle name="40 % - Accent1 3 3 4 6" xfId="42398"/>
    <cellStyle name="40 % - Accent1 3 3 4 7" xfId="52962"/>
    <cellStyle name="40 % - Accent1 3 3 5" xfId="8419"/>
    <cellStyle name="40 % - Accent1 3 3 5 2" xfId="23926"/>
    <cellStyle name="40 % - Accent1 3 3 5 3" xfId="34483"/>
    <cellStyle name="40 % - Accent1 3 3 5 4" xfId="45038"/>
    <cellStyle name="40 % - Accent1 3 3 5 5" xfId="55602"/>
    <cellStyle name="40 % - Accent1 3 3 6" xfId="3139"/>
    <cellStyle name="40 % - Accent1 3 3 7" xfId="13715"/>
    <cellStyle name="40 % - Accent1 3 3 8" xfId="18646"/>
    <cellStyle name="40 % - Accent1 3 3 9" xfId="29205"/>
    <cellStyle name="40 % - Accent1 3 4" xfId="845"/>
    <cellStyle name="40 % - Accent1 3 4 10" xfId="50674"/>
    <cellStyle name="40 % - Accent1 3 4 2" xfId="2077"/>
    <cellStyle name="40 % - Accent1 3 4 2 2" xfId="7363"/>
    <cellStyle name="40 % - Accent1 3 4 2 2 2" xfId="12644"/>
    <cellStyle name="40 % - Accent1 3 4 2 2 2 2" xfId="28150"/>
    <cellStyle name="40 % - Accent1 3 4 2 2 2 3" xfId="38707"/>
    <cellStyle name="40 % - Accent1 3 4 2 2 2 4" xfId="49262"/>
    <cellStyle name="40 % - Accent1 3 4 2 2 2 5" xfId="59826"/>
    <cellStyle name="40 % - Accent1 3 4 2 2 3" xfId="17763"/>
    <cellStyle name="40 % - Accent1 3 4 2 2 4" xfId="22870"/>
    <cellStyle name="40 % - Accent1 3 4 2 2 5" xfId="33427"/>
    <cellStyle name="40 % - Accent1 3 4 2 2 6" xfId="43982"/>
    <cellStyle name="40 % - Accent1 3 4 2 2 7" xfId="54546"/>
    <cellStyle name="40 % - Accent1 3 4 2 3" xfId="10003"/>
    <cellStyle name="40 % - Accent1 3 4 2 3 2" xfId="25510"/>
    <cellStyle name="40 % - Accent1 3 4 2 3 3" xfId="36067"/>
    <cellStyle name="40 % - Accent1 3 4 2 3 4" xfId="46622"/>
    <cellStyle name="40 % - Accent1 3 4 2 3 5" xfId="57186"/>
    <cellStyle name="40 % - Accent1 3 4 2 4" xfId="4721"/>
    <cellStyle name="40 % - Accent1 3 4 2 5" xfId="15299"/>
    <cellStyle name="40 % - Accent1 3 4 2 6" xfId="20230"/>
    <cellStyle name="40 % - Accent1 3 4 2 7" xfId="30787"/>
    <cellStyle name="40 % - Accent1 3 4 2 8" xfId="41342"/>
    <cellStyle name="40 % - Accent1 3 4 2 9" xfId="51906"/>
    <cellStyle name="40 % - Accent1 3 4 3" xfId="6131"/>
    <cellStyle name="40 % - Accent1 3 4 3 2" xfId="11412"/>
    <cellStyle name="40 % - Accent1 3 4 3 2 2" xfId="26918"/>
    <cellStyle name="40 % - Accent1 3 4 3 2 3" xfId="37475"/>
    <cellStyle name="40 % - Accent1 3 4 3 2 4" xfId="48030"/>
    <cellStyle name="40 % - Accent1 3 4 3 2 5" xfId="58594"/>
    <cellStyle name="40 % - Accent1 3 4 3 3" xfId="16531"/>
    <cellStyle name="40 % - Accent1 3 4 3 4" xfId="21638"/>
    <cellStyle name="40 % - Accent1 3 4 3 5" xfId="32195"/>
    <cellStyle name="40 % - Accent1 3 4 3 6" xfId="42750"/>
    <cellStyle name="40 % - Accent1 3 4 3 7" xfId="53314"/>
    <cellStyle name="40 % - Accent1 3 4 4" xfId="8771"/>
    <cellStyle name="40 % - Accent1 3 4 4 2" xfId="24278"/>
    <cellStyle name="40 % - Accent1 3 4 4 3" xfId="34835"/>
    <cellStyle name="40 % - Accent1 3 4 4 4" xfId="45390"/>
    <cellStyle name="40 % - Accent1 3 4 4 5" xfId="55954"/>
    <cellStyle name="40 % - Accent1 3 4 5" xfId="3489"/>
    <cellStyle name="40 % - Accent1 3 4 6" xfId="14067"/>
    <cellStyle name="40 % - Accent1 3 4 7" xfId="18998"/>
    <cellStyle name="40 % - Accent1 3 4 8" xfId="29555"/>
    <cellStyle name="40 % - Accent1 3 4 9" xfId="40110"/>
    <cellStyle name="40 % - Accent1 3 5" xfId="1373"/>
    <cellStyle name="40 % - Accent1 3 5 2" xfId="6659"/>
    <cellStyle name="40 % - Accent1 3 5 2 2" xfId="11940"/>
    <cellStyle name="40 % - Accent1 3 5 2 2 2" xfId="27446"/>
    <cellStyle name="40 % - Accent1 3 5 2 2 3" xfId="38003"/>
    <cellStyle name="40 % - Accent1 3 5 2 2 4" xfId="48558"/>
    <cellStyle name="40 % - Accent1 3 5 2 2 5" xfId="59122"/>
    <cellStyle name="40 % - Accent1 3 5 2 3" xfId="17059"/>
    <cellStyle name="40 % - Accent1 3 5 2 4" xfId="22166"/>
    <cellStyle name="40 % - Accent1 3 5 2 5" xfId="32723"/>
    <cellStyle name="40 % - Accent1 3 5 2 6" xfId="43278"/>
    <cellStyle name="40 % - Accent1 3 5 2 7" xfId="53842"/>
    <cellStyle name="40 % - Accent1 3 5 3" xfId="9299"/>
    <cellStyle name="40 % - Accent1 3 5 3 2" xfId="24806"/>
    <cellStyle name="40 % - Accent1 3 5 3 3" xfId="35363"/>
    <cellStyle name="40 % - Accent1 3 5 3 4" xfId="45918"/>
    <cellStyle name="40 % - Accent1 3 5 3 5" xfId="56482"/>
    <cellStyle name="40 % - Accent1 3 5 4" xfId="4017"/>
    <cellStyle name="40 % - Accent1 3 5 5" xfId="14595"/>
    <cellStyle name="40 % - Accent1 3 5 6" xfId="19526"/>
    <cellStyle name="40 % - Accent1 3 5 7" xfId="30083"/>
    <cellStyle name="40 % - Accent1 3 5 8" xfId="40638"/>
    <cellStyle name="40 % - Accent1 3 5 9" xfId="51202"/>
    <cellStyle name="40 % - Accent1 3 6" xfId="2605"/>
    <cellStyle name="40 % - Accent1 3 6 2" xfId="7891"/>
    <cellStyle name="40 % - Accent1 3 6 2 2" xfId="13172"/>
    <cellStyle name="40 % - Accent1 3 6 2 2 2" xfId="28678"/>
    <cellStyle name="40 % - Accent1 3 6 2 2 3" xfId="39235"/>
    <cellStyle name="40 % - Accent1 3 6 2 2 4" xfId="49790"/>
    <cellStyle name="40 % - Accent1 3 6 2 2 5" xfId="60354"/>
    <cellStyle name="40 % - Accent1 3 6 2 3" xfId="23398"/>
    <cellStyle name="40 % - Accent1 3 6 2 4" xfId="33955"/>
    <cellStyle name="40 % - Accent1 3 6 2 5" xfId="44510"/>
    <cellStyle name="40 % - Accent1 3 6 2 6" xfId="55074"/>
    <cellStyle name="40 % - Accent1 3 6 3" xfId="10531"/>
    <cellStyle name="40 % - Accent1 3 6 3 2" xfId="26038"/>
    <cellStyle name="40 % - Accent1 3 6 3 3" xfId="36595"/>
    <cellStyle name="40 % - Accent1 3 6 3 4" xfId="47150"/>
    <cellStyle name="40 % - Accent1 3 6 3 5" xfId="57714"/>
    <cellStyle name="40 % - Accent1 3 6 4" xfId="5249"/>
    <cellStyle name="40 % - Accent1 3 6 5" xfId="15827"/>
    <cellStyle name="40 % - Accent1 3 6 6" xfId="20758"/>
    <cellStyle name="40 % - Accent1 3 6 7" xfId="31315"/>
    <cellStyle name="40 % - Accent1 3 6 8" xfId="41870"/>
    <cellStyle name="40 % - Accent1 3 6 9" xfId="52434"/>
    <cellStyle name="40 % - Accent1 3 7" xfId="5426"/>
    <cellStyle name="40 % - Accent1 3 7 2" xfId="10708"/>
    <cellStyle name="40 % - Accent1 3 7 2 2" xfId="26214"/>
    <cellStyle name="40 % - Accent1 3 7 2 3" xfId="36771"/>
    <cellStyle name="40 % - Accent1 3 7 2 4" xfId="47326"/>
    <cellStyle name="40 % - Accent1 3 7 2 5" xfId="57890"/>
    <cellStyle name="40 % - Accent1 3 7 3" xfId="20934"/>
    <cellStyle name="40 % - Accent1 3 7 4" xfId="31491"/>
    <cellStyle name="40 % - Accent1 3 7 5" xfId="42046"/>
    <cellStyle name="40 % - Accent1 3 7 6" xfId="52610"/>
    <cellStyle name="40 % - Accent1 3 8" xfId="8067"/>
    <cellStyle name="40 % - Accent1 3 8 2" xfId="23574"/>
    <cellStyle name="40 % - Accent1 3 8 3" xfId="34131"/>
    <cellStyle name="40 % - Accent1 3 8 4" xfId="44686"/>
    <cellStyle name="40 % - Accent1 3 8 5" xfId="55250"/>
    <cellStyle name="40 % - Accent1 3 9" xfId="2782"/>
    <cellStyle name="40 % - Accent1 4" xfId="227"/>
    <cellStyle name="40 % - Accent1 4 10" xfId="28943"/>
    <cellStyle name="40 % - Accent1 4 11" xfId="39498"/>
    <cellStyle name="40 % - Accent1 4 12" xfId="50058"/>
    <cellStyle name="40 % - Accent1 4 2" xfId="580"/>
    <cellStyle name="40 % - Accent1 4 2 10" xfId="50409"/>
    <cellStyle name="40 % - Accent1 4 2 2" xfId="1812"/>
    <cellStyle name="40 % - Accent1 4 2 2 2" xfId="7098"/>
    <cellStyle name="40 % - Accent1 4 2 2 2 2" xfId="12379"/>
    <cellStyle name="40 % - Accent1 4 2 2 2 2 2" xfId="27885"/>
    <cellStyle name="40 % - Accent1 4 2 2 2 2 3" xfId="38442"/>
    <cellStyle name="40 % - Accent1 4 2 2 2 2 4" xfId="48997"/>
    <cellStyle name="40 % - Accent1 4 2 2 2 2 5" xfId="59561"/>
    <cellStyle name="40 % - Accent1 4 2 2 2 3" xfId="17498"/>
    <cellStyle name="40 % - Accent1 4 2 2 2 4" xfId="22605"/>
    <cellStyle name="40 % - Accent1 4 2 2 2 5" xfId="33162"/>
    <cellStyle name="40 % - Accent1 4 2 2 2 6" xfId="43717"/>
    <cellStyle name="40 % - Accent1 4 2 2 2 7" xfId="54281"/>
    <cellStyle name="40 % - Accent1 4 2 2 3" xfId="9738"/>
    <cellStyle name="40 % - Accent1 4 2 2 3 2" xfId="25245"/>
    <cellStyle name="40 % - Accent1 4 2 2 3 3" xfId="35802"/>
    <cellStyle name="40 % - Accent1 4 2 2 3 4" xfId="46357"/>
    <cellStyle name="40 % - Accent1 4 2 2 3 5" xfId="56921"/>
    <cellStyle name="40 % - Accent1 4 2 2 4" xfId="4456"/>
    <cellStyle name="40 % - Accent1 4 2 2 5" xfId="15034"/>
    <cellStyle name="40 % - Accent1 4 2 2 6" xfId="19965"/>
    <cellStyle name="40 % - Accent1 4 2 2 7" xfId="30522"/>
    <cellStyle name="40 % - Accent1 4 2 2 8" xfId="41077"/>
    <cellStyle name="40 % - Accent1 4 2 2 9" xfId="51641"/>
    <cellStyle name="40 % - Accent1 4 2 3" xfId="5866"/>
    <cellStyle name="40 % - Accent1 4 2 3 2" xfId="11147"/>
    <cellStyle name="40 % - Accent1 4 2 3 2 2" xfId="26653"/>
    <cellStyle name="40 % - Accent1 4 2 3 2 3" xfId="37210"/>
    <cellStyle name="40 % - Accent1 4 2 3 2 4" xfId="47765"/>
    <cellStyle name="40 % - Accent1 4 2 3 2 5" xfId="58329"/>
    <cellStyle name="40 % - Accent1 4 2 3 3" xfId="16266"/>
    <cellStyle name="40 % - Accent1 4 2 3 4" xfId="21373"/>
    <cellStyle name="40 % - Accent1 4 2 3 5" xfId="31930"/>
    <cellStyle name="40 % - Accent1 4 2 3 6" xfId="42485"/>
    <cellStyle name="40 % - Accent1 4 2 3 7" xfId="53049"/>
    <cellStyle name="40 % - Accent1 4 2 4" xfId="8506"/>
    <cellStyle name="40 % - Accent1 4 2 4 2" xfId="24013"/>
    <cellStyle name="40 % - Accent1 4 2 4 3" xfId="34570"/>
    <cellStyle name="40 % - Accent1 4 2 4 4" xfId="45125"/>
    <cellStyle name="40 % - Accent1 4 2 4 5" xfId="55689"/>
    <cellStyle name="40 % - Accent1 4 2 5" xfId="3224"/>
    <cellStyle name="40 % - Accent1 4 2 6" xfId="13802"/>
    <cellStyle name="40 % - Accent1 4 2 7" xfId="18733"/>
    <cellStyle name="40 % - Accent1 4 2 8" xfId="29290"/>
    <cellStyle name="40 % - Accent1 4 2 9" xfId="39845"/>
    <cellStyle name="40 % - Accent1 4 3" xfId="932"/>
    <cellStyle name="40 % - Accent1 4 3 10" xfId="50761"/>
    <cellStyle name="40 % - Accent1 4 3 2" xfId="2164"/>
    <cellStyle name="40 % - Accent1 4 3 2 2" xfId="7450"/>
    <cellStyle name="40 % - Accent1 4 3 2 2 2" xfId="12731"/>
    <cellStyle name="40 % - Accent1 4 3 2 2 2 2" xfId="28237"/>
    <cellStyle name="40 % - Accent1 4 3 2 2 2 3" xfId="38794"/>
    <cellStyle name="40 % - Accent1 4 3 2 2 2 4" xfId="49349"/>
    <cellStyle name="40 % - Accent1 4 3 2 2 2 5" xfId="59913"/>
    <cellStyle name="40 % - Accent1 4 3 2 2 3" xfId="17850"/>
    <cellStyle name="40 % - Accent1 4 3 2 2 4" xfId="22957"/>
    <cellStyle name="40 % - Accent1 4 3 2 2 5" xfId="33514"/>
    <cellStyle name="40 % - Accent1 4 3 2 2 6" xfId="44069"/>
    <cellStyle name="40 % - Accent1 4 3 2 2 7" xfId="54633"/>
    <cellStyle name="40 % - Accent1 4 3 2 3" xfId="10090"/>
    <cellStyle name="40 % - Accent1 4 3 2 3 2" xfId="25597"/>
    <cellStyle name="40 % - Accent1 4 3 2 3 3" xfId="36154"/>
    <cellStyle name="40 % - Accent1 4 3 2 3 4" xfId="46709"/>
    <cellStyle name="40 % - Accent1 4 3 2 3 5" xfId="57273"/>
    <cellStyle name="40 % - Accent1 4 3 2 4" xfId="4808"/>
    <cellStyle name="40 % - Accent1 4 3 2 5" xfId="15386"/>
    <cellStyle name="40 % - Accent1 4 3 2 6" xfId="20317"/>
    <cellStyle name="40 % - Accent1 4 3 2 7" xfId="30874"/>
    <cellStyle name="40 % - Accent1 4 3 2 8" xfId="41429"/>
    <cellStyle name="40 % - Accent1 4 3 2 9" xfId="51993"/>
    <cellStyle name="40 % - Accent1 4 3 3" xfId="6218"/>
    <cellStyle name="40 % - Accent1 4 3 3 2" xfId="11499"/>
    <cellStyle name="40 % - Accent1 4 3 3 2 2" xfId="27005"/>
    <cellStyle name="40 % - Accent1 4 3 3 2 3" xfId="37562"/>
    <cellStyle name="40 % - Accent1 4 3 3 2 4" xfId="48117"/>
    <cellStyle name="40 % - Accent1 4 3 3 2 5" xfId="58681"/>
    <cellStyle name="40 % - Accent1 4 3 3 3" xfId="16618"/>
    <cellStyle name="40 % - Accent1 4 3 3 4" xfId="21725"/>
    <cellStyle name="40 % - Accent1 4 3 3 5" xfId="32282"/>
    <cellStyle name="40 % - Accent1 4 3 3 6" xfId="42837"/>
    <cellStyle name="40 % - Accent1 4 3 3 7" xfId="53401"/>
    <cellStyle name="40 % - Accent1 4 3 4" xfId="8858"/>
    <cellStyle name="40 % - Accent1 4 3 4 2" xfId="24365"/>
    <cellStyle name="40 % - Accent1 4 3 4 3" xfId="34922"/>
    <cellStyle name="40 % - Accent1 4 3 4 4" xfId="45477"/>
    <cellStyle name="40 % - Accent1 4 3 4 5" xfId="56041"/>
    <cellStyle name="40 % - Accent1 4 3 5" xfId="3576"/>
    <cellStyle name="40 % - Accent1 4 3 6" xfId="14154"/>
    <cellStyle name="40 % - Accent1 4 3 7" xfId="19085"/>
    <cellStyle name="40 % - Accent1 4 3 8" xfId="29642"/>
    <cellStyle name="40 % - Accent1 4 3 9" xfId="40197"/>
    <cellStyle name="40 % - Accent1 4 4" xfId="1460"/>
    <cellStyle name="40 % - Accent1 4 4 2" xfId="6746"/>
    <cellStyle name="40 % - Accent1 4 4 2 2" xfId="12027"/>
    <cellStyle name="40 % - Accent1 4 4 2 2 2" xfId="27533"/>
    <cellStyle name="40 % - Accent1 4 4 2 2 3" xfId="38090"/>
    <cellStyle name="40 % - Accent1 4 4 2 2 4" xfId="48645"/>
    <cellStyle name="40 % - Accent1 4 4 2 2 5" xfId="59209"/>
    <cellStyle name="40 % - Accent1 4 4 2 3" xfId="17146"/>
    <cellStyle name="40 % - Accent1 4 4 2 4" xfId="22253"/>
    <cellStyle name="40 % - Accent1 4 4 2 5" xfId="32810"/>
    <cellStyle name="40 % - Accent1 4 4 2 6" xfId="43365"/>
    <cellStyle name="40 % - Accent1 4 4 2 7" xfId="53929"/>
    <cellStyle name="40 % - Accent1 4 4 3" xfId="9386"/>
    <cellStyle name="40 % - Accent1 4 4 3 2" xfId="24893"/>
    <cellStyle name="40 % - Accent1 4 4 3 3" xfId="35450"/>
    <cellStyle name="40 % - Accent1 4 4 3 4" xfId="46005"/>
    <cellStyle name="40 % - Accent1 4 4 3 5" xfId="56569"/>
    <cellStyle name="40 % - Accent1 4 4 4" xfId="4104"/>
    <cellStyle name="40 % - Accent1 4 4 5" xfId="14682"/>
    <cellStyle name="40 % - Accent1 4 4 6" xfId="19613"/>
    <cellStyle name="40 % - Accent1 4 4 7" xfId="30170"/>
    <cellStyle name="40 % - Accent1 4 4 8" xfId="40725"/>
    <cellStyle name="40 % - Accent1 4 4 9" xfId="51289"/>
    <cellStyle name="40 % - Accent1 4 5" xfId="5513"/>
    <cellStyle name="40 % - Accent1 4 5 2" xfId="10795"/>
    <cellStyle name="40 % - Accent1 4 5 2 2" xfId="26301"/>
    <cellStyle name="40 % - Accent1 4 5 2 3" xfId="36858"/>
    <cellStyle name="40 % - Accent1 4 5 2 4" xfId="47413"/>
    <cellStyle name="40 % - Accent1 4 5 2 5" xfId="57977"/>
    <cellStyle name="40 % - Accent1 4 5 3" xfId="15914"/>
    <cellStyle name="40 % - Accent1 4 5 4" xfId="21021"/>
    <cellStyle name="40 % - Accent1 4 5 5" xfId="31578"/>
    <cellStyle name="40 % - Accent1 4 5 6" xfId="42133"/>
    <cellStyle name="40 % - Accent1 4 5 7" xfId="52697"/>
    <cellStyle name="40 % - Accent1 4 6" xfId="8154"/>
    <cellStyle name="40 % - Accent1 4 6 2" xfId="23661"/>
    <cellStyle name="40 % - Accent1 4 6 3" xfId="34218"/>
    <cellStyle name="40 % - Accent1 4 6 4" xfId="44773"/>
    <cellStyle name="40 % - Accent1 4 6 5" xfId="55337"/>
    <cellStyle name="40 % - Accent1 4 7" xfId="2877"/>
    <cellStyle name="40 % - Accent1 4 8" xfId="13450"/>
    <cellStyle name="40 % - Accent1 4 9" xfId="18382"/>
    <cellStyle name="40 % - Accent1 5" xfId="400"/>
    <cellStyle name="40 % - Accent1 5 10" xfId="39670"/>
    <cellStyle name="40 % - Accent1 5 11" xfId="50230"/>
    <cellStyle name="40 % - Accent1 5 2" xfId="1105"/>
    <cellStyle name="40 % - Accent1 5 2 10" xfId="50934"/>
    <cellStyle name="40 % - Accent1 5 2 2" xfId="2337"/>
    <cellStyle name="40 % - Accent1 5 2 2 2" xfId="7623"/>
    <cellStyle name="40 % - Accent1 5 2 2 2 2" xfId="12904"/>
    <cellStyle name="40 % - Accent1 5 2 2 2 2 2" xfId="28410"/>
    <cellStyle name="40 % - Accent1 5 2 2 2 2 3" xfId="38967"/>
    <cellStyle name="40 % - Accent1 5 2 2 2 2 4" xfId="49522"/>
    <cellStyle name="40 % - Accent1 5 2 2 2 2 5" xfId="60086"/>
    <cellStyle name="40 % - Accent1 5 2 2 2 3" xfId="18023"/>
    <cellStyle name="40 % - Accent1 5 2 2 2 4" xfId="23130"/>
    <cellStyle name="40 % - Accent1 5 2 2 2 5" xfId="33687"/>
    <cellStyle name="40 % - Accent1 5 2 2 2 6" xfId="44242"/>
    <cellStyle name="40 % - Accent1 5 2 2 2 7" xfId="54806"/>
    <cellStyle name="40 % - Accent1 5 2 2 3" xfId="10263"/>
    <cellStyle name="40 % - Accent1 5 2 2 3 2" xfId="25770"/>
    <cellStyle name="40 % - Accent1 5 2 2 3 3" xfId="36327"/>
    <cellStyle name="40 % - Accent1 5 2 2 3 4" xfId="46882"/>
    <cellStyle name="40 % - Accent1 5 2 2 3 5" xfId="57446"/>
    <cellStyle name="40 % - Accent1 5 2 2 4" xfId="4981"/>
    <cellStyle name="40 % - Accent1 5 2 2 5" xfId="15559"/>
    <cellStyle name="40 % - Accent1 5 2 2 6" xfId="20490"/>
    <cellStyle name="40 % - Accent1 5 2 2 7" xfId="31047"/>
    <cellStyle name="40 % - Accent1 5 2 2 8" xfId="41602"/>
    <cellStyle name="40 % - Accent1 5 2 2 9" xfId="52166"/>
    <cellStyle name="40 % - Accent1 5 2 3" xfId="6391"/>
    <cellStyle name="40 % - Accent1 5 2 3 2" xfId="11672"/>
    <cellStyle name="40 % - Accent1 5 2 3 2 2" xfId="27178"/>
    <cellStyle name="40 % - Accent1 5 2 3 2 3" xfId="37735"/>
    <cellStyle name="40 % - Accent1 5 2 3 2 4" xfId="48290"/>
    <cellStyle name="40 % - Accent1 5 2 3 2 5" xfId="58854"/>
    <cellStyle name="40 % - Accent1 5 2 3 3" xfId="16791"/>
    <cellStyle name="40 % - Accent1 5 2 3 4" xfId="21898"/>
    <cellStyle name="40 % - Accent1 5 2 3 5" xfId="32455"/>
    <cellStyle name="40 % - Accent1 5 2 3 6" xfId="43010"/>
    <cellStyle name="40 % - Accent1 5 2 3 7" xfId="53574"/>
    <cellStyle name="40 % - Accent1 5 2 4" xfId="9031"/>
    <cellStyle name="40 % - Accent1 5 2 4 2" xfId="24538"/>
    <cellStyle name="40 % - Accent1 5 2 4 3" xfId="35095"/>
    <cellStyle name="40 % - Accent1 5 2 4 4" xfId="45650"/>
    <cellStyle name="40 % - Accent1 5 2 4 5" xfId="56214"/>
    <cellStyle name="40 % - Accent1 5 2 5" xfId="3749"/>
    <cellStyle name="40 % - Accent1 5 2 6" xfId="14327"/>
    <cellStyle name="40 % - Accent1 5 2 7" xfId="19258"/>
    <cellStyle name="40 % - Accent1 5 2 8" xfId="29815"/>
    <cellStyle name="40 % - Accent1 5 2 9" xfId="40370"/>
    <cellStyle name="40 % - Accent1 5 3" xfId="1633"/>
    <cellStyle name="40 % - Accent1 5 3 2" xfId="6919"/>
    <cellStyle name="40 % - Accent1 5 3 2 2" xfId="12200"/>
    <cellStyle name="40 % - Accent1 5 3 2 2 2" xfId="27706"/>
    <cellStyle name="40 % - Accent1 5 3 2 2 3" xfId="38263"/>
    <cellStyle name="40 % - Accent1 5 3 2 2 4" xfId="48818"/>
    <cellStyle name="40 % - Accent1 5 3 2 2 5" xfId="59382"/>
    <cellStyle name="40 % - Accent1 5 3 2 3" xfId="17319"/>
    <cellStyle name="40 % - Accent1 5 3 2 4" xfId="22426"/>
    <cellStyle name="40 % - Accent1 5 3 2 5" xfId="32983"/>
    <cellStyle name="40 % - Accent1 5 3 2 6" xfId="43538"/>
    <cellStyle name="40 % - Accent1 5 3 2 7" xfId="54102"/>
    <cellStyle name="40 % - Accent1 5 3 3" xfId="9559"/>
    <cellStyle name="40 % - Accent1 5 3 3 2" xfId="25066"/>
    <cellStyle name="40 % - Accent1 5 3 3 3" xfId="35623"/>
    <cellStyle name="40 % - Accent1 5 3 3 4" xfId="46178"/>
    <cellStyle name="40 % - Accent1 5 3 3 5" xfId="56742"/>
    <cellStyle name="40 % - Accent1 5 3 4" xfId="4277"/>
    <cellStyle name="40 % - Accent1 5 3 5" xfId="14855"/>
    <cellStyle name="40 % - Accent1 5 3 6" xfId="19786"/>
    <cellStyle name="40 % - Accent1 5 3 7" xfId="30343"/>
    <cellStyle name="40 % - Accent1 5 3 8" xfId="40898"/>
    <cellStyle name="40 % - Accent1 5 3 9" xfId="51462"/>
    <cellStyle name="40 % - Accent1 5 4" xfId="5686"/>
    <cellStyle name="40 % - Accent1 5 4 2" xfId="10968"/>
    <cellStyle name="40 % - Accent1 5 4 2 2" xfId="26474"/>
    <cellStyle name="40 % - Accent1 5 4 2 3" xfId="37031"/>
    <cellStyle name="40 % - Accent1 5 4 2 4" xfId="47586"/>
    <cellStyle name="40 % - Accent1 5 4 2 5" xfId="58150"/>
    <cellStyle name="40 % - Accent1 5 4 3" xfId="16087"/>
    <cellStyle name="40 % - Accent1 5 4 4" xfId="21194"/>
    <cellStyle name="40 % - Accent1 5 4 5" xfId="31751"/>
    <cellStyle name="40 % - Accent1 5 4 6" xfId="42306"/>
    <cellStyle name="40 % - Accent1 5 4 7" xfId="52870"/>
    <cellStyle name="40 % - Accent1 5 5" xfId="8327"/>
    <cellStyle name="40 % - Accent1 5 5 2" xfId="23834"/>
    <cellStyle name="40 % - Accent1 5 5 3" xfId="34391"/>
    <cellStyle name="40 % - Accent1 5 5 4" xfId="44946"/>
    <cellStyle name="40 % - Accent1 5 5 5" xfId="55510"/>
    <cellStyle name="40 % - Accent1 5 6" xfId="3049"/>
    <cellStyle name="40 % - Accent1 5 7" xfId="13623"/>
    <cellStyle name="40 % - Accent1 5 8" xfId="18554"/>
    <cellStyle name="40 % - Accent1 5 9" xfId="29115"/>
    <cellStyle name="40 % - Accent1 6" xfId="753"/>
    <cellStyle name="40 % - Accent1 6 10" xfId="50582"/>
    <cellStyle name="40 % - Accent1 6 2" xfId="1985"/>
    <cellStyle name="40 % - Accent1 6 2 2" xfId="7271"/>
    <cellStyle name="40 % - Accent1 6 2 2 2" xfId="12552"/>
    <cellStyle name="40 % - Accent1 6 2 2 2 2" xfId="28058"/>
    <cellStyle name="40 % - Accent1 6 2 2 2 3" xfId="38615"/>
    <cellStyle name="40 % - Accent1 6 2 2 2 4" xfId="49170"/>
    <cellStyle name="40 % - Accent1 6 2 2 2 5" xfId="59734"/>
    <cellStyle name="40 % - Accent1 6 2 2 3" xfId="17671"/>
    <cellStyle name="40 % - Accent1 6 2 2 4" xfId="22778"/>
    <cellStyle name="40 % - Accent1 6 2 2 5" xfId="33335"/>
    <cellStyle name="40 % - Accent1 6 2 2 6" xfId="43890"/>
    <cellStyle name="40 % - Accent1 6 2 2 7" xfId="54454"/>
    <cellStyle name="40 % - Accent1 6 2 3" xfId="9911"/>
    <cellStyle name="40 % - Accent1 6 2 3 2" xfId="25418"/>
    <cellStyle name="40 % - Accent1 6 2 3 3" xfId="35975"/>
    <cellStyle name="40 % - Accent1 6 2 3 4" xfId="46530"/>
    <cellStyle name="40 % - Accent1 6 2 3 5" xfId="57094"/>
    <cellStyle name="40 % - Accent1 6 2 4" xfId="4629"/>
    <cellStyle name="40 % - Accent1 6 2 5" xfId="15207"/>
    <cellStyle name="40 % - Accent1 6 2 6" xfId="20138"/>
    <cellStyle name="40 % - Accent1 6 2 7" xfId="30695"/>
    <cellStyle name="40 % - Accent1 6 2 8" xfId="41250"/>
    <cellStyle name="40 % - Accent1 6 2 9" xfId="51814"/>
    <cellStyle name="40 % - Accent1 6 3" xfId="6039"/>
    <cellStyle name="40 % - Accent1 6 3 2" xfId="11320"/>
    <cellStyle name="40 % - Accent1 6 3 2 2" xfId="26826"/>
    <cellStyle name="40 % - Accent1 6 3 2 3" xfId="37383"/>
    <cellStyle name="40 % - Accent1 6 3 2 4" xfId="47938"/>
    <cellStyle name="40 % - Accent1 6 3 2 5" xfId="58502"/>
    <cellStyle name="40 % - Accent1 6 3 3" xfId="16439"/>
    <cellStyle name="40 % - Accent1 6 3 4" xfId="21546"/>
    <cellStyle name="40 % - Accent1 6 3 5" xfId="32103"/>
    <cellStyle name="40 % - Accent1 6 3 6" xfId="42658"/>
    <cellStyle name="40 % - Accent1 6 3 7" xfId="53222"/>
    <cellStyle name="40 % - Accent1 6 4" xfId="8679"/>
    <cellStyle name="40 % - Accent1 6 4 2" xfId="24186"/>
    <cellStyle name="40 % - Accent1 6 4 3" xfId="34743"/>
    <cellStyle name="40 % - Accent1 6 4 4" xfId="45298"/>
    <cellStyle name="40 % - Accent1 6 4 5" xfId="55862"/>
    <cellStyle name="40 % - Accent1 6 5" xfId="3397"/>
    <cellStyle name="40 % - Accent1 6 6" xfId="13975"/>
    <cellStyle name="40 % - Accent1 6 7" xfId="18906"/>
    <cellStyle name="40 % - Accent1 6 8" xfId="29463"/>
    <cellStyle name="40 % - Accent1 6 9" xfId="40018"/>
    <cellStyle name="40 % - Accent1 7" xfId="1284"/>
    <cellStyle name="40 % - Accent1 7 2" xfId="6570"/>
    <cellStyle name="40 % - Accent1 7 2 2" xfId="11851"/>
    <cellStyle name="40 % - Accent1 7 2 2 2" xfId="27357"/>
    <cellStyle name="40 % - Accent1 7 2 2 3" xfId="37914"/>
    <cellStyle name="40 % - Accent1 7 2 2 4" xfId="48469"/>
    <cellStyle name="40 % - Accent1 7 2 2 5" xfId="59033"/>
    <cellStyle name="40 % - Accent1 7 2 3" xfId="16970"/>
    <cellStyle name="40 % - Accent1 7 2 4" xfId="22077"/>
    <cellStyle name="40 % - Accent1 7 2 5" xfId="32634"/>
    <cellStyle name="40 % - Accent1 7 2 6" xfId="43189"/>
    <cellStyle name="40 % - Accent1 7 2 7" xfId="53753"/>
    <cellStyle name="40 % - Accent1 7 3" xfId="9210"/>
    <cellStyle name="40 % - Accent1 7 3 2" xfId="24717"/>
    <cellStyle name="40 % - Accent1 7 3 3" xfId="35274"/>
    <cellStyle name="40 % - Accent1 7 3 4" xfId="45829"/>
    <cellStyle name="40 % - Accent1 7 3 5" xfId="56393"/>
    <cellStyle name="40 % - Accent1 7 4" xfId="3928"/>
    <cellStyle name="40 % - Accent1 7 5" xfId="14506"/>
    <cellStyle name="40 % - Accent1 7 6" xfId="19437"/>
    <cellStyle name="40 % - Accent1 7 7" xfId="29994"/>
    <cellStyle name="40 % - Accent1 7 8" xfId="40549"/>
    <cellStyle name="40 % - Accent1 7 9" xfId="51113"/>
    <cellStyle name="40 % - Accent1 8" xfId="2513"/>
    <cellStyle name="40 % - Accent1 8 2" xfId="7799"/>
    <cellStyle name="40 % - Accent1 8 2 2" xfId="13080"/>
    <cellStyle name="40 % - Accent1 8 2 2 2" xfId="28586"/>
    <cellStyle name="40 % - Accent1 8 2 2 3" xfId="39143"/>
    <cellStyle name="40 % - Accent1 8 2 2 4" xfId="49698"/>
    <cellStyle name="40 % - Accent1 8 2 2 5" xfId="60262"/>
    <cellStyle name="40 % - Accent1 8 2 3" xfId="23306"/>
    <cellStyle name="40 % - Accent1 8 2 4" xfId="33863"/>
    <cellStyle name="40 % - Accent1 8 2 5" xfId="44418"/>
    <cellStyle name="40 % - Accent1 8 2 6" xfId="54982"/>
    <cellStyle name="40 % - Accent1 8 3" xfId="10439"/>
    <cellStyle name="40 % - Accent1 8 3 2" xfId="25946"/>
    <cellStyle name="40 % - Accent1 8 3 3" xfId="36503"/>
    <cellStyle name="40 % - Accent1 8 3 4" xfId="47058"/>
    <cellStyle name="40 % - Accent1 8 3 5" xfId="57622"/>
    <cellStyle name="40 % - Accent1 8 4" xfId="5157"/>
    <cellStyle name="40 % - Accent1 8 5" xfId="15738"/>
    <cellStyle name="40 % - Accent1 8 6" xfId="20666"/>
    <cellStyle name="40 % - Accent1 8 7" xfId="31223"/>
    <cellStyle name="40 % - Accent1 8 8" xfId="41778"/>
    <cellStyle name="40 % - Accent1 8 9" xfId="52342"/>
    <cellStyle name="40 % - Accent1 9" xfId="5333"/>
    <cellStyle name="40 % - Accent1 9 2" xfId="10615"/>
    <cellStyle name="40 % - Accent1 9 2 2" xfId="26122"/>
    <cellStyle name="40 % - Accent1 9 2 3" xfId="36679"/>
    <cellStyle name="40 % - Accent1 9 2 4" xfId="47234"/>
    <cellStyle name="40 % - Accent1 9 2 5" xfId="57798"/>
    <cellStyle name="40 % - Accent1 9 3" xfId="20842"/>
    <cellStyle name="40 % - Accent1 9 4" xfId="31399"/>
    <cellStyle name="40 % - Accent1 9 5" xfId="41954"/>
    <cellStyle name="40 % - Accent1 9 6" xfId="52518"/>
    <cellStyle name="40 % - Accent2 10" xfId="7977"/>
    <cellStyle name="40 % - Accent2 10 2" xfId="23484"/>
    <cellStyle name="40 % - Accent2 10 3" xfId="34041"/>
    <cellStyle name="40 % - Accent2 10 4" xfId="44596"/>
    <cellStyle name="40 % - Accent2 10 5" xfId="55160"/>
    <cellStyle name="40 % - Accent2 11" xfId="2693"/>
    <cellStyle name="40 % - Accent2 12" xfId="13276"/>
    <cellStyle name="40 % - Accent2 13" xfId="18201"/>
    <cellStyle name="40 % - Accent2 14" xfId="28770"/>
    <cellStyle name="40 % - Accent2 15" xfId="39325"/>
    <cellStyle name="40 % - Accent2 16" xfId="49878"/>
    <cellStyle name="40 % - Accent2 2" xfId="36"/>
    <cellStyle name="40 % - Accent2 2 10" xfId="2717"/>
    <cellStyle name="40 % - Accent2 2 11" xfId="13347"/>
    <cellStyle name="40 % - Accent2 2 12" xfId="18276"/>
    <cellStyle name="40 % - Accent2 2 13" xfId="28791"/>
    <cellStyle name="40 % - Accent2 2 14" xfId="39346"/>
    <cellStyle name="40 % - Accent2 2 15" xfId="49953"/>
    <cellStyle name="40 % - Accent2 2 2" xfId="207"/>
    <cellStyle name="40 % - Accent2 2 2 10" xfId="13434"/>
    <cellStyle name="40 % - Accent2 2 2 11" xfId="18364"/>
    <cellStyle name="40 % - Accent2 2 2 12" xfId="28926"/>
    <cellStyle name="40 % - Accent2 2 2 13" xfId="39481"/>
    <cellStyle name="40 % - Accent2 2 2 14" xfId="50041"/>
    <cellStyle name="40 % - Accent2 2 2 2" xfId="387"/>
    <cellStyle name="40 % - Accent2 2 2 2 10" xfId="29102"/>
    <cellStyle name="40 % - Accent2 2 2 2 11" xfId="39657"/>
    <cellStyle name="40 % - Accent2 2 2 2 12" xfId="50217"/>
    <cellStyle name="40 % - Accent2 2 2 2 2" xfId="740"/>
    <cellStyle name="40 % - Accent2 2 2 2 2 10" xfId="50569"/>
    <cellStyle name="40 % - Accent2 2 2 2 2 2" xfId="1972"/>
    <cellStyle name="40 % - Accent2 2 2 2 2 2 2" xfId="7258"/>
    <cellStyle name="40 % - Accent2 2 2 2 2 2 2 2" xfId="12539"/>
    <cellStyle name="40 % - Accent2 2 2 2 2 2 2 2 2" xfId="28045"/>
    <cellStyle name="40 % - Accent2 2 2 2 2 2 2 2 3" xfId="38602"/>
    <cellStyle name="40 % - Accent2 2 2 2 2 2 2 2 4" xfId="49157"/>
    <cellStyle name="40 % - Accent2 2 2 2 2 2 2 2 5" xfId="59721"/>
    <cellStyle name="40 % - Accent2 2 2 2 2 2 2 3" xfId="17658"/>
    <cellStyle name="40 % - Accent2 2 2 2 2 2 2 4" xfId="22765"/>
    <cellStyle name="40 % - Accent2 2 2 2 2 2 2 5" xfId="33322"/>
    <cellStyle name="40 % - Accent2 2 2 2 2 2 2 6" xfId="43877"/>
    <cellStyle name="40 % - Accent2 2 2 2 2 2 2 7" xfId="54441"/>
    <cellStyle name="40 % - Accent2 2 2 2 2 2 3" xfId="9898"/>
    <cellStyle name="40 % - Accent2 2 2 2 2 2 3 2" xfId="25405"/>
    <cellStyle name="40 % - Accent2 2 2 2 2 2 3 3" xfId="35962"/>
    <cellStyle name="40 % - Accent2 2 2 2 2 2 3 4" xfId="46517"/>
    <cellStyle name="40 % - Accent2 2 2 2 2 2 3 5" xfId="57081"/>
    <cellStyle name="40 % - Accent2 2 2 2 2 2 4" xfId="4616"/>
    <cellStyle name="40 % - Accent2 2 2 2 2 2 5" xfId="15194"/>
    <cellStyle name="40 % - Accent2 2 2 2 2 2 6" xfId="20125"/>
    <cellStyle name="40 % - Accent2 2 2 2 2 2 7" xfId="30682"/>
    <cellStyle name="40 % - Accent2 2 2 2 2 2 8" xfId="41237"/>
    <cellStyle name="40 % - Accent2 2 2 2 2 2 9" xfId="51801"/>
    <cellStyle name="40 % - Accent2 2 2 2 2 3" xfId="6026"/>
    <cellStyle name="40 % - Accent2 2 2 2 2 3 2" xfId="11307"/>
    <cellStyle name="40 % - Accent2 2 2 2 2 3 2 2" xfId="26813"/>
    <cellStyle name="40 % - Accent2 2 2 2 2 3 2 3" xfId="37370"/>
    <cellStyle name="40 % - Accent2 2 2 2 2 3 2 4" xfId="47925"/>
    <cellStyle name="40 % - Accent2 2 2 2 2 3 2 5" xfId="58489"/>
    <cellStyle name="40 % - Accent2 2 2 2 2 3 3" xfId="16426"/>
    <cellStyle name="40 % - Accent2 2 2 2 2 3 4" xfId="21533"/>
    <cellStyle name="40 % - Accent2 2 2 2 2 3 5" xfId="32090"/>
    <cellStyle name="40 % - Accent2 2 2 2 2 3 6" xfId="42645"/>
    <cellStyle name="40 % - Accent2 2 2 2 2 3 7" xfId="53209"/>
    <cellStyle name="40 % - Accent2 2 2 2 2 4" xfId="8666"/>
    <cellStyle name="40 % - Accent2 2 2 2 2 4 2" xfId="24173"/>
    <cellStyle name="40 % - Accent2 2 2 2 2 4 3" xfId="34730"/>
    <cellStyle name="40 % - Accent2 2 2 2 2 4 4" xfId="45285"/>
    <cellStyle name="40 % - Accent2 2 2 2 2 4 5" xfId="55849"/>
    <cellStyle name="40 % - Accent2 2 2 2 2 5" xfId="3384"/>
    <cellStyle name="40 % - Accent2 2 2 2 2 6" xfId="13962"/>
    <cellStyle name="40 % - Accent2 2 2 2 2 7" xfId="18893"/>
    <cellStyle name="40 % - Accent2 2 2 2 2 8" xfId="29450"/>
    <cellStyle name="40 % - Accent2 2 2 2 2 9" xfId="40005"/>
    <cellStyle name="40 % - Accent2 2 2 2 3" xfId="1092"/>
    <cellStyle name="40 % - Accent2 2 2 2 3 10" xfId="50921"/>
    <cellStyle name="40 % - Accent2 2 2 2 3 2" xfId="2324"/>
    <cellStyle name="40 % - Accent2 2 2 2 3 2 2" xfId="7610"/>
    <cellStyle name="40 % - Accent2 2 2 2 3 2 2 2" xfId="12891"/>
    <cellStyle name="40 % - Accent2 2 2 2 3 2 2 2 2" xfId="28397"/>
    <cellStyle name="40 % - Accent2 2 2 2 3 2 2 2 3" xfId="38954"/>
    <cellStyle name="40 % - Accent2 2 2 2 3 2 2 2 4" xfId="49509"/>
    <cellStyle name="40 % - Accent2 2 2 2 3 2 2 2 5" xfId="60073"/>
    <cellStyle name="40 % - Accent2 2 2 2 3 2 2 3" xfId="18010"/>
    <cellStyle name="40 % - Accent2 2 2 2 3 2 2 4" xfId="23117"/>
    <cellStyle name="40 % - Accent2 2 2 2 3 2 2 5" xfId="33674"/>
    <cellStyle name="40 % - Accent2 2 2 2 3 2 2 6" xfId="44229"/>
    <cellStyle name="40 % - Accent2 2 2 2 3 2 2 7" xfId="54793"/>
    <cellStyle name="40 % - Accent2 2 2 2 3 2 3" xfId="10250"/>
    <cellStyle name="40 % - Accent2 2 2 2 3 2 3 2" xfId="25757"/>
    <cellStyle name="40 % - Accent2 2 2 2 3 2 3 3" xfId="36314"/>
    <cellStyle name="40 % - Accent2 2 2 2 3 2 3 4" xfId="46869"/>
    <cellStyle name="40 % - Accent2 2 2 2 3 2 3 5" xfId="57433"/>
    <cellStyle name="40 % - Accent2 2 2 2 3 2 4" xfId="4968"/>
    <cellStyle name="40 % - Accent2 2 2 2 3 2 5" xfId="15546"/>
    <cellStyle name="40 % - Accent2 2 2 2 3 2 6" xfId="20477"/>
    <cellStyle name="40 % - Accent2 2 2 2 3 2 7" xfId="31034"/>
    <cellStyle name="40 % - Accent2 2 2 2 3 2 8" xfId="41589"/>
    <cellStyle name="40 % - Accent2 2 2 2 3 2 9" xfId="52153"/>
    <cellStyle name="40 % - Accent2 2 2 2 3 3" xfId="6378"/>
    <cellStyle name="40 % - Accent2 2 2 2 3 3 2" xfId="11659"/>
    <cellStyle name="40 % - Accent2 2 2 2 3 3 2 2" xfId="27165"/>
    <cellStyle name="40 % - Accent2 2 2 2 3 3 2 3" xfId="37722"/>
    <cellStyle name="40 % - Accent2 2 2 2 3 3 2 4" xfId="48277"/>
    <cellStyle name="40 % - Accent2 2 2 2 3 3 2 5" xfId="58841"/>
    <cellStyle name="40 % - Accent2 2 2 2 3 3 3" xfId="16778"/>
    <cellStyle name="40 % - Accent2 2 2 2 3 3 4" xfId="21885"/>
    <cellStyle name="40 % - Accent2 2 2 2 3 3 5" xfId="32442"/>
    <cellStyle name="40 % - Accent2 2 2 2 3 3 6" xfId="42997"/>
    <cellStyle name="40 % - Accent2 2 2 2 3 3 7" xfId="53561"/>
    <cellStyle name="40 % - Accent2 2 2 2 3 4" xfId="9018"/>
    <cellStyle name="40 % - Accent2 2 2 2 3 4 2" xfId="24525"/>
    <cellStyle name="40 % - Accent2 2 2 2 3 4 3" xfId="35082"/>
    <cellStyle name="40 % - Accent2 2 2 2 3 4 4" xfId="45637"/>
    <cellStyle name="40 % - Accent2 2 2 2 3 4 5" xfId="56201"/>
    <cellStyle name="40 % - Accent2 2 2 2 3 5" xfId="3736"/>
    <cellStyle name="40 % - Accent2 2 2 2 3 6" xfId="14314"/>
    <cellStyle name="40 % - Accent2 2 2 2 3 7" xfId="19245"/>
    <cellStyle name="40 % - Accent2 2 2 2 3 8" xfId="29802"/>
    <cellStyle name="40 % - Accent2 2 2 2 3 9" xfId="40357"/>
    <cellStyle name="40 % - Accent2 2 2 2 4" xfId="1620"/>
    <cellStyle name="40 % - Accent2 2 2 2 4 2" xfId="6906"/>
    <cellStyle name="40 % - Accent2 2 2 2 4 2 2" xfId="12187"/>
    <cellStyle name="40 % - Accent2 2 2 2 4 2 2 2" xfId="27693"/>
    <cellStyle name="40 % - Accent2 2 2 2 4 2 2 3" xfId="38250"/>
    <cellStyle name="40 % - Accent2 2 2 2 4 2 2 4" xfId="48805"/>
    <cellStyle name="40 % - Accent2 2 2 2 4 2 2 5" xfId="59369"/>
    <cellStyle name="40 % - Accent2 2 2 2 4 2 3" xfId="17306"/>
    <cellStyle name="40 % - Accent2 2 2 2 4 2 4" xfId="22413"/>
    <cellStyle name="40 % - Accent2 2 2 2 4 2 5" xfId="32970"/>
    <cellStyle name="40 % - Accent2 2 2 2 4 2 6" xfId="43525"/>
    <cellStyle name="40 % - Accent2 2 2 2 4 2 7" xfId="54089"/>
    <cellStyle name="40 % - Accent2 2 2 2 4 3" xfId="9546"/>
    <cellStyle name="40 % - Accent2 2 2 2 4 3 2" xfId="25053"/>
    <cellStyle name="40 % - Accent2 2 2 2 4 3 3" xfId="35610"/>
    <cellStyle name="40 % - Accent2 2 2 2 4 3 4" xfId="46165"/>
    <cellStyle name="40 % - Accent2 2 2 2 4 3 5" xfId="56729"/>
    <cellStyle name="40 % - Accent2 2 2 2 4 4" xfId="4264"/>
    <cellStyle name="40 % - Accent2 2 2 2 4 5" xfId="14842"/>
    <cellStyle name="40 % - Accent2 2 2 2 4 6" xfId="19773"/>
    <cellStyle name="40 % - Accent2 2 2 2 4 7" xfId="30330"/>
    <cellStyle name="40 % - Accent2 2 2 2 4 8" xfId="40885"/>
    <cellStyle name="40 % - Accent2 2 2 2 4 9" xfId="51449"/>
    <cellStyle name="40 % - Accent2 2 2 2 5" xfId="5673"/>
    <cellStyle name="40 % - Accent2 2 2 2 5 2" xfId="10955"/>
    <cellStyle name="40 % - Accent2 2 2 2 5 2 2" xfId="26461"/>
    <cellStyle name="40 % - Accent2 2 2 2 5 2 3" xfId="37018"/>
    <cellStyle name="40 % - Accent2 2 2 2 5 2 4" xfId="47573"/>
    <cellStyle name="40 % - Accent2 2 2 2 5 2 5" xfId="58137"/>
    <cellStyle name="40 % - Accent2 2 2 2 5 3" xfId="16074"/>
    <cellStyle name="40 % - Accent2 2 2 2 5 4" xfId="21181"/>
    <cellStyle name="40 % - Accent2 2 2 2 5 5" xfId="31738"/>
    <cellStyle name="40 % - Accent2 2 2 2 5 6" xfId="42293"/>
    <cellStyle name="40 % - Accent2 2 2 2 5 7" xfId="52857"/>
    <cellStyle name="40 % - Accent2 2 2 2 6" xfId="8314"/>
    <cellStyle name="40 % - Accent2 2 2 2 6 2" xfId="23821"/>
    <cellStyle name="40 % - Accent2 2 2 2 6 3" xfId="34378"/>
    <cellStyle name="40 % - Accent2 2 2 2 6 4" xfId="44933"/>
    <cellStyle name="40 % - Accent2 2 2 2 6 5" xfId="55497"/>
    <cellStyle name="40 % - Accent2 2 2 2 7" xfId="3036"/>
    <cellStyle name="40 % - Accent2 2 2 2 8" xfId="13610"/>
    <cellStyle name="40 % - Accent2 2 2 2 9" xfId="18541"/>
    <cellStyle name="40 % - Accent2 2 2 3" xfId="563"/>
    <cellStyle name="40 % - Accent2 2 2 3 10" xfId="39829"/>
    <cellStyle name="40 % - Accent2 2 2 3 11" xfId="50393"/>
    <cellStyle name="40 % - Accent2 2 2 3 2" xfId="1268"/>
    <cellStyle name="40 % - Accent2 2 2 3 2 10" xfId="51097"/>
    <cellStyle name="40 % - Accent2 2 2 3 2 2" xfId="2500"/>
    <cellStyle name="40 % - Accent2 2 2 3 2 2 2" xfId="7786"/>
    <cellStyle name="40 % - Accent2 2 2 3 2 2 2 2" xfId="13067"/>
    <cellStyle name="40 % - Accent2 2 2 3 2 2 2 2 2" xfId="28573"/>
    <cellStyle name="40 % - Accent2 2 2 3 2 2 2 2 3" xfId="39130"/>
    <cellStyle name="40 % - Accent2 2 2 3 2 2 2 2 4" xfId="49685"/>
    <cellStyle name="40 % - Accent2 2 2 3 2 2 2 2 5" xfId="60249"/>
    <cellStyle name="40 % - Accent2 2 2 3 2 2 2 3" xfId="18186"/>
    <cellStyle name="40 % - Accent2 2 2 3 2 2 2 4" xfId="23293"/>
    <cellStyle name="40 % - Accent2 2 2 3 2 2 2 5" xfId="33850"/>
    <cellStyle name="40 % - Accent2 2 2 3 2 2 2 6" xfId="44405"/>
    <cellStyle name="40 % - Accent2 2 2 3 2 2 2 7" xfId="54969"/>
    <cellStyle name="40 % - Accent2 2 2 3 2 2 3" xfId="10426"/>
    <cellStyle name="40 % - Accent2 2 2 3 2 2 3 2" xfId="25933"/>
    <cellStyle name="40 % - Accent2 2 2 3 2 2 3 3" xfId="36490"/>
    <cellStyle name="40 % - Accent2 2 2 3 2 2 3 4" xfId="47045"/>
    <cellStyle name="40 % - Accent2 2 2 3 2 2 3 5" xfId="57609"/>
    <cellStyle name="40 % - Accent2 2 2 3 2 2 4" xfId="5144"/>
    <cellStyle name="40 % - Accent2 2 2 3 2 2 5" xfId="15722"/>
    <cellStyle name="40 % - Accent2 2 2 3 2 2 6" xfId="20653"/>
    <cellStyle name="40 % - Accent2 2 2 3 2 2 7" xfId="31210"/>
    <cellStyle name="40 % - Accent2 2 2 3 2 2 8" xfId="41765"/>
    <cellStyle name="40 % - Accent2 2 2 3 2 2 9" xfId="52329"/>
    <cellStyle name="40 % - Accent2 2 2 3 2 3" xfId="6554"/>
    <cellStyle name="40 % - Accent2 2 2 3 2 3 2" xfId="11835"/>
    <cellStyle name="40 % - Accent2 2 2 3 2 3 2 2" xfId="27341"/>
    <cellStyle name="40 % - Accent2 2 2 3 2 3 2 3" xfId="37898"/>
    <cellStyle name="40 % - Accent2 2 2 3 2 3 2 4" xfId="48453"/>
    <cellStyle name="40 % - Accent2 2 2 3 2 3 2 5" xfId="59017"/>
    <cellStyle name="40 % - Accent2 2 2 3 2 3 3" xfId="16954"/>
    <cellStyle name="40 % - Accent2 2 2 3 2 3 4" xfId="22061"/>
    <cellStyle name="40 % - Accent2 2 2 3 2 3 5" xfId="32618"/>
    <cellStyle name="40 % - Accent2 2 2 3 2 3 6" xfId="43173"/>
    <cellStyle name="40 % - Accent2 2 2 3 2 3 7" xfId="53737"/>
    <cellStyle name="40 % - Accent2 2 2 3 2 4" xfId="9194"/>
    <cellStyle name="40 % - Accent2 2 2 3 2 4 2" xfId="24701"/>
    <cellStyle name="40 % - Accent2 2 2 3 2 4 3" xfId="35258"/>
    <cellStyle name="40 % - Accent2 2 2 3 2 4 4" xfId="45813"/>
    <cellStyle name="40 % - Accent2 2 2 3 2 4 5" xfId="56377"/>
    <cellStyle name="40 % - Accent2 2 2 3 2 5" xfId="3912"/>
    <cellStyle name="40 % - Accent2 2 2 3 2 6" xfId="14490"/>
    <cellStyle name="40 % - Accent2 2 2 3 2 7" xfId="19421"/>
    <cellStyle name="40 % - Accent2 2 2 3 2 8" xfId="29978"/>
    <cellStyle name="40 % - Accent2 2 2 3 2 9" xfId="40533"/>
    <cellStyle name="40 % - Accent2 2 2 3 3" xfId="1796"/>
    <cellStyle name="40 % - Accent2 2 2 3 3 2" xfId="7082"/>
    <cellStyle name="40 % - Accent2 2 2 3 3 2 2" xfId="12363"/>
    <cellStyle name="40 % - Accent2 2 2 3 3 2 2 2" xfId="27869"/>
    <cellStyle name="40 % - Accent2 2 2 3 3 2 2 3" xfId="38426"/>
    <cellStyle name="40 % - Accent2 2 2 3 3 2 2 4" xfId="48981"/>
    <cellStyle name="40 % - Accent2 2 2 3 3 2 2 5" xfId="59545"/>
    <cellStyle name="40 % - Accent2 2 2 3 3 2 3" xfId="17482"/>
    <cellStyle name="40 % - Accent2 2 2 3 3 2 4" xfId="22589"/>
    <cellStyle name="40 % - Accent2 2 2 3 3 2 5" xfId="33146"/>
    <cellStyle name="40 % - Accent2 2 2 3 3 2 6" xfId="43701"/>
    <cellStyle name="40 % - Accent2 2 2 3 3 2 7" xfId="54265"/>
    <cellStyle name="40 % - Accent2 2 2 3 3 3" xfId="9722"/>
    <cellStyle name="40 % - Accent2 2 2 3 3 3 2" xfId="25229"/>
    <cellStyle name="40 % - Accent2 2 2 3 3 3 3" xfId="35786"/>
    <cellStyle name="40 % - Accent2 2 2 3 3 3 4" xfId="46341"/>
    <cellStyle name="40 % - Accent2 2 2 3 3 3 5" xfId="56905"/>
    <cellStyle name="40 % - Accent2 2 2 3 3 4" xfId="4440"/>
    <cellStyle name="40 % - Accent2 2 2 3 3 5" xfId="15018"/>
    <cellStyle name="40 % - Accent2 2 2 3 3 6" xfId="19949"/>
    <cellStyle name="40 % - Accent2 2 2 3 3 7" xfId="30506"/>
    <cellStyle name="40 % - Accent2 2 2 3 3 8" xfId="41061"/>
    <cellStyle name="40 % - Accent2 2 2 3 3 9" xfId="51625"/>
    <cellStyle name="40 % - Accent2 2 2 3 4" xfId="5849"/>
    <cellStyle name="40 % - Accent2 2 2 3 4 2" xfId="11131"/>
    <cellStyle name="40 % - Accent2 2 2 3 4 2 2" xfId="26637"/>
    <cellStyle name="40 % - Accent2 2 2 3 4 2 3" xfId="37194"/>
    <cellStyle name="40 % - Accent2 2 2 3 4 2 4" xfId="47749"/>
    <cellStyle name="40 % - Accent2 2 2 3 4 2 5" xfId="58313"/>
    <cellStyle name="40 % - Accent2 2 2 3 4 3" xfId="16250"/>
    <cellStyle name="40 % - Accent2 2 2 3 4 4" xfId="21357"/>
    <cellStyle name="40 % - Accent2 2 2 3 4 5" xfId="31914"/>
    <cellStyle name="40 % - Accent2 2 2 3 4 6" xfId="42469"/>
    <cellStyle name="40 % - Accent2 2 2 3 4 7" xfId="53033"/>
    <cellStyle name="40 % - Accent2 2 2 3 5" xfId="8490"/>
    <cellStyle name="40 % - Accent2 2 2 3 5 2" xfId="23997"/>
    <cellStyle name="40 % - Accent2 2 2 3 5 3" xfId="34554"/>
    <cellStyle name="40 % - Accent2 2 2 3 5 4" xfId="45109"/>
    <cellStyle name="40 % - Accent2 2 2 3 5 5" xfId="55673"/>
    <cellStyle name="40 % - Accent2 2 2 3 6" xfId="3208"/>
    <cellStyle name="40 % - Accent2 2 2 3 7" xfId="13786"/>
    <cellStyle name="40 % - Accent2 2 2 3 8" xfId="18717"/>
    <cellStyle name="40 % - Accent2 2 2 3 9" xfId="29274"/>
    <cellStyle name="40 % - Accent2 2 2 4" xfId="916"/>
    <cellStyle name="40 % - Accent2 2 2 4 10" xfId="50745"/>
    <cellStyle name="40 % - Accent2 2 2 4 2" xfId="2148"/>
    <cellStyle name="40 % - Accent2 2 2 4 2 2" xfId="7434"/>
    <cellStyle name="40 % - Accent2 2 2 4 2 2 2" xfId="12715"/>
    <cellStyle name="40 % - Accent2 2 2 4 2 2 2 2" xfId="28221"/>
    <cellStyle name="40 % - Accent2 2 2 4 2 2 2 3" xfId="38778"/>
    <cellStyle name="40 % - Accent2 2 2 4 2 2 2 4" xfId="49333"/>
    <cellStyle name="40 % - Accent2 2 2 4 2 2 2 5" xfId="59897"/>
    <cellStyle name="40 % - Accent2 2 2 4 2 2 3" xfId="17834"/>
    <cellStyle name="40 % - Accent2 2 2 4 2 2 4" xfId="22941"/>
    <cellStyle name="40 % - Accent2 2 2 4 2 2 5" xfId="33498"/>
    <cellStyle name="40 % - Accent2 2 2 4 2 2 6" xfId="44053"/>
    <cellStyle name="40 % - Accent2 2 2 4 2 2 7" xfId="54617"/>
    <cellStyle name="40 % - Accent2 2 2 4 2 3" xfId="10074"/>
    <cellStyle name="40 % - Accent2 2 2 4 2 3 2" xfId="25581"/>
    <cellStyle name="40 % - Accent2 2 2 4 2 3 3" xfId="36138"/>
    <cellStyle name="40 % - Accent2 2 2 4 2 3 4" xfId="46693"/>
    <cellStyle name="40 % - Accent2 2 2 4 2 3 5" xfId="57257"/>
    <cellStyle name="40 % - Accent2 2 2 4 2 4" xfId="4792"/>
    <cellStyle name="40 % - Accent2 2 2 4 2 5" xfId="15370"/>
    <cellStyle name="40 % - Accent2 2 2 4 2 6" xfId="20301"/>
    <cellStyle name="40 % - Accent2 2 2 4 2 7" xfId="30858"/>
    <cellStyle name="40 % - Accent2 2 2 4 2 8" xfId="41413"/>
    <cellStyle name="40 % - Accent2 2 2 4 2 9" xfId="51977"/>
    <cellStyle name="40 % - Accent2 2 2 4 3" xfId="6202"/>
    <cellStyle name="40 % - Accent2 2 2 4 3 2" xfId="11483"/>
    <cellStyle name="40 % - Accent2 2 2 4 3 2 2" xfId="26989"/>
    <cellStyle name="40 % - Accent2 2 2 4 3 2 3" xfId="37546"/>
    <cellStyle name="40 % - Accent2 2 2 4 3 2 4" xfId="48101"/>
    <cellStyle name="40 % - Accent2 2 2 4 3 2 5" xfId="58665"/>
    <cellStyle name="40 % - Accent2 2 2 4 3 3" xfId="16602"/>
    <cellStyle name="40 % - Accent2 2 2 4 3 4" xfId="21709"/>
    <cellStyle name="40 % - Accent2 2 2 4 3 5" xfId="32266"/>
    <cellStyle name="40 % - Accent2 2 2 4 3 6" xfId="42821"/>
    <cellStyle name="40 % - Accent2 2 2 4 3 7" xfId="53385"/>
    <cellStyle name="40 % - Accent2 2 2 4 4" xfId="8842"/>
    <cellStyle name="40 % - Accent2 2 2 4 4 2" xfId="24349"/>
    <cellStyle name="40 % - Accent2 2 2 4 4 3" xfId="34906"/>
    <cellStyle name="40 % - Accent2 2 2 4 4 4" xfId="45461"/>
    <cellStyle name="40 % - Accent2 2 2 4 4 5" xfId="56025"/>
    <cellStyle name="40 % - Accent2 2 2 4 5" xfId="3560"/>
    <cellStyle name="40 % - Accent2 2 2 4 6" xfId="14138"/>
    <cellStyle name="40 % - Accent2 2 2 4 7" xfId="19069"/>
    <cellStyle name="40 % - Accent2 2 2 4 8" xfId="29626"/>
    <cellStyle name="40 % - Accent2 2 2 4 9" xfId="40181"/>
    <cellStyle name="40 % - Accent2 2 2 5" xfId="1444"/>
    <cellStyle name="40 % - Accent2 2 2 5 2" xfId="6730"/>
    <cellStyle name="40 % - Accent2 2 2 5 2 2" xfId="12011"/>
    <cellStyle name="40 % - Accent2 2 2 5 2 2 2" xfId="27517"/>
    <cellStyle name="40 % - Accent2 2 2 5 2 2 3" xfId="38074"/>
    <cellStyle name="40 % - Accent2 2 2 5 2 2 4" xfId="48629"/>
    <cellStyle name="40 % - Accent2 2 2 5 2 2 5" xfId="59193"/>
    <cellStyle name="40 % - Accent2 2 2 5 2 3" xfId="17130"/>
    <cellStyle name="40 % - Accent2 2 2 5 2 4" xfId="22237"/>
    <cellStyle name="40 % - Accent2 2 2 5 2 5" xfId="32794"/>
    <cellStyle name="40 % - Accent2 2 2 5 2 6" xfId="43349"/>
    <cellStyle name="40 % - Accent2 2 2 5 2 7" xfId="53913"/>
    <cellStyle name="40 % - Accent2 2 2 5 3" xfId="9370"/>
    <cellStyle name="40 % - Accent2 2 2 5 3 2" xfId="24877"/>
    <cellStyle name="40 % - Accent2 2 2 5 3 3" xfId="35434"/>
    <cellStyle name="40 % - Accent2 2 2 5 3 4" xfId="45989"/>
    <cellStyle name="40 % - Accent2 2 2 5 3 5" xfId="56553"/>
    <cellStyle name="40 % - Accent2 2 2 5 4" xfId="4088"/>
    <cellStyle name="40 % - Accent2 2 2 5 5" xfId="14666"/>
    <cellStyle name="40 % - Accent2 2 2 5 6" xfId="19597"/>
    <cellStyle name="40 % - Accent2 2 2 5 7" xfId="30154"/>
    <cellStyle name="40 % - Accent2 2 2 5 8" xfId="40709"/>
    <cellStyle name="40 % - Accent2 2 2 5 9" xfId="51273"/>
    <cellStyle name="40 % - Accent2 2 2 6" xfId="2676"/>
    <cellStyle name="40 % - Accent2 2 2 6 2" xfId="7962"/>
    <cellStyle name="40 % - Accent2 2 2 6 2 2" xfId="13243"/>
    <cellStyle name="40 % - Accent2 2 2 6 2 2 2" xfId="28749"/>
    <cellStyle name="40 % - Accent2 2 2 6 2 2 3" xfId="39306"/>
    <cellStyle name="40 % - Accent2 2 2 6 2 2 4" xfId="49861"/>
    <cellStyle name="40 % - Accent2 2 2 6 2 2 5" xfId="60425"/>
    <cellStyle name="40 % - Accent2 2 2 6 2 3" xfId="23469"/>
    <cellStyle name="40 % - Accent2 2 2 6 2 4" xfId="34026"/>
    <cellStyle name="40 % - Accent2 2 2 6 2 5" xfId="44581"/>
    <cellStyle name="40 % - Accent2 2 2 6 2 6" xfId="55145"/>
    <cellStyle name="40 % - Accent2 2 2 6 3" xfId="10602"/>
    <cellStyle name="40 % - Accent2 2 2 6 3 2" xfId="26109"/>
    <cellStyle name="40 % - Accent2 2 2 6 3 3" xfId="36666"/>
    <cellStyle name="40 % - Accent2 2 2 6 3 4" xfId="47221"/>
    <cellStyle name="40 % - Accent2 2 2 6 3 5" xfId="57785"/>
    <cellStyle name="40 % - Accent2 2 2 6 4" xfId="5320"/>
    <cellStyle name="40 % - Accent2 2 2 6 5" xfId="15898"/>
    <cellStyle name="40 % - Accent2 2 2 6 6" xfId="20829"/>
    <cellStyle name="40 % - Accent2 2 2 6 7" xfId="31386"/>
    <cellStyle name="40 % - Accent2 2 2 6 8" xfId="41941"/>
    <cellStyle name="40 % - Accent2 2 2 6 9" xfId="52505"/>
    <cellStyle name="40 % - Accent2 2 2 7" xfId="5497"/>
    <cellStyle name="40 % - Accent2 2 2 7 2" xfId="10779"/>
    <cellStyle name="40 % - Accent2 2 2 7 2 2" xfId="26285"/>
    <cellStyle name="40 % - Accent2 2 2 7 2 3" xfId="36842"/>
    <cellStyle name="40 % - Accent2 2 2 7 2 4" xfId="47397"/>
    <cellStyle name="40 % - Accent2 2 2 7 2 5" xfId="57961"/>
    <cellStyle name="40 % - Accent2 2 2 7 3" xfId="21005"/>
    <cellStyle name="40 % - Accent2 2 2 7 4" xfId="31562"/>
    <cellStyle name="40 % - Accent2 2 2 7 5" xfId="42117"/>
    <cellStyle name="40 % - Accent2 2 2 7 6" xfId="52681"/>
    <cellStyle name="40 % - Accent2 2 2 8" xfId="8138"/>
    <cellStyle name="40 % - Accent2 2 2 8 2" xfId="23645"/>
    <cellStyle name="40 % - Accent2 2 2 8 3" xfId="34202"/>
    <cellStyle name="40 % - Accent2 2 2 8 4" xfId="44757"/>
    <cellStyle name="40 % - Accent2 2 2 8 5" xfId="55321"/>
    <cellStyle name="40 % - Accent2 2 2 9" xfId="2853"/>
    <cellStyle name="40 % - Accent2 2 3" xfId="300"/>
    <cellStyle name="40 % - Accent2 2 3 10" xfId="29015"/>
    <cellStyle name="40 % - Accent2 2 3 11" xfId="39570"/>
    <cellStyle name="40 % - Accent2 2 3 12" xfId="50130"/>
    <cellStyle name="40 % - Accent2 2 3 2" xfId="653"/>
    <cellStyle name="40 % - Accent2 2 3 2 10" xfId="50482"/>
    <cellStyle name="40 % - Accent2 2 3 2 2" xfId="1885"/>
    <cellStyle name="40 % - Accent2 2 3 2 2 2" xfId="7171"/>
    <cellStyle name="40 % - Accent2 2 3 2 2 2 2" xfId="12452"/>
    <cellStyle name="40 % - Accent2 2 3 2 2 2 2 2" xfId="27958"/>
    <cellStyle name="40 % - Accent2 2 3 2 2 2 2 3" xfId="38515"/>
    <cellStyle name="40 % - Accent2 2 3 2 2 2 2 4" xfId="49070"/>
    <cellStyle name="40 % - Accent2 2 3 2 2 2 2 5" xfId="59634"/>
    <cellStyle name="40 % - Accent2 2 3 2 2 2 3" xfId="17571"/>
    <cellStyle name="40 % - Accent2 2 3 2 2 2 4" xfId="22678"/>
    <cellStyle name="40 % - Accent2 2 3 2 2 2 5" xfId="33235"/>
    <cellStyle name="40 % - Accent2 2 3 2 2 2 6" xfId="43790"/>
    <cellStyle name="40 % - Accent2 2 3 2 2 2 7" xfId="54354"/>
    <cellStyle name="40 % - Accent2 2 3 2 2 3" xfId="9811"/>
    <cellStyle name="40 % - Accent2 2 3 2 2 3 2" xfId="25318"/>
    <cellStyle name="40 % - Accent2 2 3 2 2 3 3" xfId="35875"/>
    <cellStyle name="40 % - Accent2 2 3 2 2 3 4" xfId="46430"/>
    <cellStyle name="40 % - Accent2 2 3 2 2 3 5" xfId="56994"/>
    <cellStyle name="40 % - Accent2 2 3 2 2 4" xfId="4529"/>
    <cellStyle name="40 % - Accent2 2 3 2 2 5" xfId="15107"/>
    <cellStyle name="40 % - Accent2 2 3 2 2 6" xfId="20038"/>
    <cellStyle name="40 % - Accent2 2 3 2 2 7" xfId="30595"/>
    <cellStyle name="40 % - Accent2 2 3 2 2 8" xfId="41150"/>
    <cellStyle name="40 % - Accent2 2 3 2 2 9" xfId="51714"/>
    <cellStyle name="40 % - Accent2 2 3 2 3" xfId="5939"/>
    <cellStyle name="40 % - Accent2 2 3 2 3 2" xfId="11220"/>
    <cellStyle name="40 % - Accent2 2 3 2 3 2 2" xfId="26726"/>
    <cellStyle name="40 % - Accent2 2 3 2 3 2 3" xfId="37283"/>
    <cellStyle name="40 % - Accent2 2 3 2 3 2 4" xfId="47838"/>
    <cellStyle name="40 % - Accent2 2 3 2 3 2 5" xfId="58402"/>
    <cellStyle name="40 % - Accent2 2 3 2 3 3" xfId="16339"/>
    <cellStyle name="40 % - Accent2 2 3 2 3 4" xfId="21446"/>
    <cellStyle name="40 % - Accent2 2 3 2 3 5" xfId="32003"/>
    <cellStyle name="40 % - Accent2 2 3 2 3 6" xfId="42558"/>
    <cellStyle name="40 % - Accent2 2 3 2 3 7" xfId="53122"/>
    <cellStyle name="40 % - Accent2 2 3 2 4" xfId="8579"/>
    <cellStyle name="40 % - Accent2 2 3 2 4 2" xfId="24086"/>
    <cellStyle name="40 % - Accent2 2 3 2 4 3" xfId="34643"/>
    <cellStyle name="40 % - Accent2 2 3 2 4 4" xfId="45198"/>
    <cellStyle name="40 % - Accent2 2 3 2 4 5" xfId="55762"/>
    <cellStyle name="40 % - Accent2 2 3 2 5" xfId="3297"/>
    <cellStyle name="40 % - Accent2 2 3 2 6" xfId="13875"/>
    <cellStyle name="40 % - Accent2 2 3 2 7" xfId="18806"/>
    <cellStyle name="40 % - Accent2 2 3 2 8" xfId="29363"/>
    <cellStyle name="40 % - Accent2 2 3 2 9" xfId="39918"/>
    <cellStyle name="40 % - Accent2 2 3 3" xfId="1005"/>
    <cellStyle name="40 % - Accent2 2 3 3 10" xfId="50834"/>
    <cellStyle name="40 % - Accent2 2 3 3 2" xfId="2237"/>
    <cellStyle name="40 % - Accent2 2 3 3 2 2" xfId="7523"/>
    <cellStyle name="40 % - Accent2 2 3 3 2 2 2" xfId="12804"/>
    <cellStyle name="40 % - Accent2 2 3 3 2 2 2 2" xfId="28310"/>
    <cellStyle name="40 % - Accent2 2 3 3 2 2 2 3" xfId="38867"/>
    <cellStyle name="40 % - Accent2 2 3 3 2 2 2 4" xfId="49422"/>
    <cellStyle name="40 % - Accent2 2 3 3 2 2 2 5" xfId="59986"/>
    <cellStyle name="40 % - Accent2 2 3 3 2 2 3" xfId="17923"/>
    <cellStyle name="40 % - Accent2 2 3 3 2 2 4" xfId="23030"/>
    <cellStyle name="40 % - Accent2 2 3 3 2 2 5" xfId="33587"/>
    <cellStyle name="40 % - Accent2 2 3 3 2 2 6" xfId="44142"/>
    <cellStyle name="40 % - Accent2 2 3 3 2 2 7" xfId="54706"/>
    <cellStyle name="40 % - Accent2 2 3 3 2 3" xfId="10163"/>
    <cellStyle name="40 % - Accent2 2 3 3 2 3 2" xfId="25670"/>
    <cellStyle name="40 % - Accent2 2 3 3 2 3 3" xfId="36227"/>
    <cellStyle name="40 % - Accent2 2 3 3 2 3 4" xfId="46782"/>
    <cellStyle name="40 % - Accent2 2 3 3 2 3 5" xfId="57346"/>
    <cellStyle name="40 % - Accent2 2 3 3 2 4" xfId="4881"/>
    <cellStyle name="40 % - Accent2 2 3 3 2 5" xfId="15459"/>
    <cellStyle name="40 % - Accent2 2 3 3 2 6" xfId="20390"/>
    <cellStyle name="40 % - Accent2 2 3 3 2 7" xfId="30947"/>
    <cellStyle name="40 % - Accent2 2 3 3 2 8" xfId="41502"/>
    <cellStyle name="40 % - Accent2 2 3 3 2 9" xfId="52066"/>
    <cellStyle name="40 % - Accent2 2 3 3 3" xfId="6291"/>
    <cellStyle name="40 % - Accent2 2 3 3 3 2" xfId="11572"/>
    <cellStyle name="40 % - Accent2 2 3 3 3 2 2" xfId="27078"/>
    <cellStyle name="40 % - Accent2 2 3 3 3 2 3" xfId="37635"/>
    <cellStyle name="40 % - Accent2 2 3 3 3 2 4" xfId="48190"/>
    <cellStyle name="40 % - Accent2 2 3 3 3 2 5" xfId="58754"/>
    <cellStyle name="40 % - Accent2 2 3 3 3 3" xfId="16691"/>
    <cellStyle name="40 % - Accent2 2 3 3 3 4" xfId="21798"/>
    <cellStyle name="40 % - Accent2 2 3 3 3 5" xfId="32355"/>
    <cellStyle name="40 % - Accent2 2 3 3 3 6" xfId="42910"/>
    <cellStyle name="40 % - Accent2 2 3 3 3 7" xfId="53474"/>
    <cellStyle name="40 % - Accent2 2 3 3 4" xfId="8931"/>
    <cellStyle name="40 % - Accent2 2 3 3 4 2" xfId="24438"/>
    <cellStyle name="40 % - Accent2 2 3 3 4 3" xfId="34995"/>
    <cellStyle name="40 % - Accent2 2 3 3 4 4" xfId="45550"/>
    <cellStyle name="40 % - Accent2 2 3 3 4 5" xfId="56114"/>
    <cellStyle name="40 % - Accent2 2 3 3 5" xfId="3649"/>
    <cellStyle name="40 % - Accent2 2 3 3 6" xfId="14227"/>
    <cellStyle name="40 % - Accent2 2 3 3 7" xfId="19158"/>
    <cellStyle name="40 % - Accent2 2 3 3 8" xfId="29715"/>
    <cellStyle name="40 % - Accent2 2 3 3 9" xfId="40270"/>
    <cellStyle name="40 % - Accent2 2 3 4" xfId="1533"/>
    <cellStyle name="40 % - Accent2 2 3 4 2" xfId="6819"/>
    <cellStyle name="40 % - Accent2 2 3 4 2 2" xfId="12100"/>
    <cellStyle name="40 % - Accent2 2 3 4 2 2 2" xfId="27606"/>
    <cellStyle name="40 % - Accent2 2 3 4 2 2 3" xfId="38163"/>
    <cellStyle name="40 % - Accent2 2 3 4 2 2 4" xfId="48718"/>
    <cellStyle name="40 % - Accent2 2 3 4 2 2 5" xfId="59282"/>
    <cellStyle name="40 % - Accent2 2 3 4 2 3" xfId="17219"/>
    <cellStyle name="40 % - Accent2 2 3 4 2 4" xfId="22326"/>
    <cellStyle name="40 % - Accent2 2 3 4 2 5" xfId="32883"/>
    <cellStyle name="40 % - Accent2 2 3 4 2 6" xfId="43438"/>
    <cellStyle name="40 % - Accent2 2 3 4 2 7" xfId="54002"/>
    <cellStyle name="40 % - Accent2 2 3 4 3" xfId="9459"/>
    <cellStyle name="40 % - Accent2 2 3 4 3 2" xfId="24966"/>
    <cellStyle name="40 % - Accent2 2 3 4 3 3" xfId="35523"/>
    <cellStyle name="40 % - Accent2 2 3 4 3 4" xfId="46078"/>
    <cellStyle name="40 % - Accent2 2 3 4 3 5" xfId="56642"/>
    <cellStyle name="40 % - Accent2 2 3 4 4" xfId="4177"/>
    <cellStyle name="40 % - Accent2 2 3 4 5" xfId="14755"/>
    <cellStyle name="40 % - Accent2 2 3 4 6" xfId="19686"/>
    <cellStyle name="40 % - Accent2 2 3 4 7" xfId="30243"/>
    <cellStyle name="40 % - Accent2 2 3 4 8" xfId="40798"/>
    <cellStyle name="40 % - Accent2 2 3 4 9" xfId="51362"/>
    <cellStyle name="40 % - Accent2 2 3 5" xfId="5586"/>
    <cellStyle name="40 % - Accent2 2 3 5 2" xfId="10868"/>
    <cellStyle name="40 % - Accent2 2 3 5 2 2" xfId="26374"/>
    <cellStyle name="40 % - Accent2 2 3 5 2 3" xfId="36931"/>
    <cellStyle name="40 % - Accent2 2 3 5 2 4" xfId="47486"/>
    <cellStyle name="40 % - Accent2 2 3 5 2 5" xfId="58050"/>
    <cellStyle name="40 % - Accent2 2 3 5 3" xfId="15987"/>
    <cellStyle name="40 % - Accent2 2 3 5 4" xfId="21094"/>
    <cellStyle name="40 % - Accent2 2 3 5 5" xfId="31651"/>
    <cellStyle name="40 % - Accent2 2 3 5 6" xfId="42206"/>
    <cellStyle name="40 % - Accent2 2 3 5 7" xfId="52770"/>
    <cellStyle name="40 % - Accent2 2 3 6" xfId="8227"/>
    <cellStyle name="40 % - Accent2 2 3 6 2" xfId="23734"/>
    <cellStyle name="40 % - Accent2 2 3 6 3" xfId="34291"/>
    <cellStyle name="40 % - Accent2 2 3 6 4" xfId="44846"/>
    <cellStyle name="40 % - Accent2 2 3 6 5" xfId="55410"/>
    <cellStyle name="40 % - Accent2 2 3 7" xfId="2949"/>
    <cellStyle name="40 % - Accent2 2 3 8" xfId="13523"/>
    <cellStyle name="40 % - Accent2 2 3 9" xfId="18454"/>
    <cellStyle name="40 % - Accent2 2 4" xfId="476"/>
    <cellStyle name="40 % - Accent2 2 4 10" xfId="39744"/>
    <cellStyle name="40 % - Accent2 2 4 11" xfId="50306"/>
    <cellStyle name="40 % - Accent2 2 4 2" xfId="1181"/>
    <cellStyle name="40 % - Accent2 2 4 2 10" xfId="51010"/>
    <cellStyle name="40 % - Accent2 2 4 2 2" xfId="2413"/>
    <cellStyle name="40 % - Accent2 2 4 2 2 2" xfId="7699"/>
    <cellStyle name="40 % - Accent2 2 4 2 2 2 2" xfId="12980"/>
    <cellStyle name="40 % - Accent2 2 4 2 2 2 2 2" xfId="28486"/>
    <cellStyle name="40 % - Accent2 2 4 2 2 2 2 3" xfId="39043"/>
    <cellStyle name="40 % - Accent2 2 4 2 2 2 2 4" xfId="49598"/>
    <cellStyle name="40 % - Accent2 2 4 2 2 2 2 5" xfId="60162"/>
    <cellStyle name="40 % - Accent2 2 4 2 2 2 3" xfId="18099"/>
    <cellStyle name="40 % - Accent2 2 4 2 2 2 4" xfId="23206"/>
    <cellStyle name="40 % - Accent2 2 4 2 2 2 5" xfId="33763"/>
    <cellStyle name="40 % - Accent2 2 4 2 2 2 6" xfId="44318"/>
    <cellStyle name="40 % - Accent2 2 4 2 2 2 7" xfId="54882"/>
    <cellStyle name="40 % - Accent2 2 4 2 2 3" xfId="10339"/>
    <cellStyle name="40 % - Accent2 2 4 2 2 3 2" xfId="25846"/>
    <cellStyle name="40 % - Accent2 2 4 2 2 3 3" xfId="36403"/>
    <cellStyle name="40 % - Accent2 2 4 2 2 3 4" xfId="46958"/>
    <cellStyle name="40 % - Accent2 2 4 2 2 3 5" xfId="57522"/>
    <cellStyle name="40 % - Accent2 2 4 2 2 4" xfId="5057"/>
    <cellStyle name="40 % - Accent2 2 4 2 2 5" xfId="15635"/>
    <cellStyle name="40 % - Accent2 2 4 2 2 6" xfId="20566"/>
    <cellStyle name="40 % - Accent2 2 4 2 2 7" xfId="31123"/>
    <cellStyle name="40 % - Accent2 2 4 2 2 8" xfId="41678"/>
    <cellStyle name="40 % - Accent2 2 4 2 2 9" xfId="52242"/>
    <cellStyle name="40 % - Accent2 2 4 2 3" xfId="6467"/>
    <cellStyle name="40 % - Accent2 2 4 2 3 2" xfId="11748"/>
    <cellStyle name="40 % - Accent2 2 4 2 3 2 2" xfId="27254"/>
    <cellStyle name="40 % - Accent2 2 4 2 3 2 3" xfId="37811"/>
    <cellStyle name="40 % - Accent2 2 4 2 3 2 4" xfId="48366"/>
    <cellStyle name="40 % - Accent2 2 4 2 3 2 5" xfId="58930"/>
    <cellStyle name="40 % - Accent2 2 4 2 3 3" xfId="16867"/>
    <cellStyle name="40 % - Accent2 2 4 2 3 4" xfId="21974"/>
    <cellStyle name="40 % - Accent2 2 4 2 3 5" xfId="32531"/>
    <cellStyle name="40 % - Accent2 2 4 2 3 6" xfId="43086"/>
    <cellStyle name="40 % - Accent2 2 4 2 3 7" xfId="53650"/>
    <cellStyle name="40 % - Accent2 2 4 2 4" xfId="9107"/>
    <cellStyle name="40 % - Accent2 2 4 2 4 2" xfId="24614"/>
    <cellStyle name="40 % - Accent2 2 4 2 4 3" xfId="35171"/>
    <cellStyle name="40 % - Accent2 2 4 2 4 4" xfId="45726"/>
    <cellStyle name="40 % - Accent2 2 4 2 4 5" xfId="56290"/>
    <cellStyle name="40 % - Accent2 2 4 2 5" xfId="3825"/>
    <cellStyle name="40 % - Accent2 2 4 2 6" xfId="14403"/>
    <cellStyle name="40 % - Accent2 2 4 2 7" xfId="19334"/>
    <cellStyle name="40 % - Accent2 2 4 2 8" xfId="29891"/>
    <cellStyle name="40 % - Accent2 2 4 2 9" xfId="40446"/>
    <cellStyle name="40 % - Accent2 2 4 3" xfId="1709"/>
    <cellStyle name="40 % - Accent2 2 4 3 2" xfId="6995"/>
    <cellStyle name="40 % - Accent2 2 4 3 2 2" xfId="12276"/>
    <cellStyle name="40 % - Accent2 2 4 3 2 2 2" xfId="27782"/>
    <cellStyle name="40 % - Accent2 2 4 3 2 2 3" xfId="38339"/>
    <cellStyle name="40 % - Accent2 2 4 3 2 2 4" xfId="48894"/>
    <cellStyle name="40 % - Accent2 2 4 3 2 2 5" xfId="59458"/>
    <cellStyle name="40 % - Accent2 2 4 3 2 3" xfId="17395"/>
    <cellStyle name="40 % - Accent2 2 4 3 2 4" xfId="22502"/>
    <cellStyle name="40 % - Accent2 2 4 3 2 5" xfId="33059"/>
    <cellStyle name="40 % - Accent2 2 4 3 2 6" xfId="43614"/>
    <cellStyle name="40 % - Accent2 2 4 3 2 7" xfId="54178"/>
    <cellStyle name="40 % - Accent2 2 4 3 3" xfId="9635"/>
    <cellStyle name="40 % - Accent2 2 4 3 3 2" xfId="25142"/>
    <cellStyle name="40 % - Accent2 2 4 3 3 3" xfId="35699"/>
    <cellStyle name="40 % - Accent2 2 4 3 3 4" xfId="46254"/>
    <cellStyle name="40 % - Accent2 2 4 3 3 5" xfId="56818"/>
    <cellStyle name="40 % - Accent2 2 4 3 4" xfId="4353"/>
    <cellStyle name="40 % - Accent2 2 4 3 5" xfId="14931"/>
    <cellStyle name="40 % - Accent2 2 4 3 6" xfId="19862"/>
    <cellStyle name="40 % - Accent2 2 4 3 7" xfId="30419"/>
    <cellStyle name="40 % - Accent2 2 4 3 8" xfId="40974"/>
    <cellStyle name="40 % - Accent2 2 4 3 9" xfId="51538"/>
    <cellStyle name="40 % - Accent2 2 4 4" xfId="5762"/>
    <cellStyle name="40 % - Accent2 2 4 4 2" xfId="11044"/>
    <cellStyle name="40 % - Accent2 2 4 4 2 2" xfId="26550"/>
    <cellStyle name="40 % - Accent2 2 4 4 2 3" xfId="37107"/>
    <cellStyle name="40 % - Accent2 2 4 4 2 4" xfId="47662"/>
    <cellStyle name="40 % - Accent2 2 4 4 2 5" xfId="58226"/>
    <cellStyle name="40 % - Accent2 2 4 4 3" xfId="16163"/>
    <cellStyle name="40 % - Accent2 2 4 4 4" xfId="21270"/>
    <cellStyle name="40 % - Accent2 2 4 4 5" xfId="31827"/>
    <cellStyle name="40 % - Accent2 2 4 4 6" xfId="42382"/>
    <cellStyle name="40 % - Accent2 2 4 4 7" xfId="52946"/>
    <cellStyle name="40 % - Accent2 2 4 5" xfId="8403"/>
    <cellStyle name="40 % - Accent2 2 4 5 2" xfId="23910"/>
    <cellStyle name="40 % - Accent2 2 4 5 3" xfId="34467"/>
    <cellStyle name="40 % - Accent2 2 4 5 4" xfId="45022"/>
    <cellStyle name="40 % - Accent2 2 4 5 5" xfId="55586"/>
    <cellStyle name="40 % - Accent2 2 4 6" xfId="3123"/>
    <cellStyle name="40 % - Accent2 2 4 7" xfId="13699"/>
    <cellStyle name="40 % - Accent2 2 4 8" xfId="18630"/>
    <cellStyle name="40 % - Accent2 2 4 9" xfId="29189"/>
    <cellStyle name="40 % - Accent2 2 5" xfId="829"/>
    <cellStyle name="40 % - Accent2 2 5 10" xfId="50658"/>
    <cellStyle name="40 % - Accent2 2 5 2" xfId="2061"/>
    <cellStyle name="40 % - Accent2 2 5 2 2" xfId="7347"/>
    <cellStyle name="40 % - Accent2 2 5 2 2 2" xfId="12628"/>
    <cellStyle name="40 % - Accent2 2 5 2 2 2 2" xfId="28134"/>
    <cellStyle name="40 % - Accent2 2 5 2 2 2 3" xfId="38691"/>
    <cellStyle name="40 % - Accent2 2 5 2 2 2 4" xfId="49246"/>
    <cellStyle name="40 % - Accent2 2 5 2 2 2 5" xfId="59810"/>
    <cellStyle name="40 % - Accent2 2 5 2 2 3" xfId="17747"/>
    <cellStyle name="40 % - Accent2 2 5 2 2 4" xfId="22854"/>
    <cellStyle name="40 % - Accent2 2 5 2 2 5" xfId="33411"/>
    <cellStyle name="40 % - Accent2 2 5 2 2 6" xfId="43966"/>
    <cellStyle name="40 % - Accent2 2 5 2 2 7" xfId="54530"/>
    <cellStyle name="40 % - Accent2 2 5 2 3" xfId="9987"/>
    <cellStyle name="40 % - Accent2 2 5 2 3 2" xfId="25494"/>
    <cellStyle name="40 % - Accent2 2 5 2 3 3" xfId="36051"/>
    <cellStyle name="40 % - Accent2 2 5 2 3 4" xfId="46606"/>
    <cellStyle name="40 % - Accent2 2 5 2 3 5" xfId="57170"/>
    <cellStyle name="40 % - Accent2 2 5 2 4" xfId="4705"/>
    <cellStyle name="40 % - Accent2 2 5 2 5" xfId="15283"/>
    <cellStyle name="40 % - Accent2 2 5 2 6" xfId="20214"/>
    <cellStyle name="40 % - Accent2 2 5 2 7" xfId="30771"/>
    <cellStyle name="40 % - Accent2 2 5 2 8" xfId="41326"/>
    <cellStyle name="40 % - Accent2 2 5 2 9" xfId="51890"/>
    <cellStyle name="40 % - Accent2 2 5 3" xfId="6115"/>
    <cellStyle name="40 % - Accent2 2 5 3 2" xfId="11396"/>
    <cellStyle name="40 % - Accent2 2 5 3 2 2" xfId="26902"/>
    <cellStyle name="40 % - Accent2 2 5 3 2 3" xfId="37459"/>
    <cellStyle name="40 % - Accent2 2 5 3 2 4" xfId="48014"/>
    <cellStyle name="40 % - Accent2 2 5 3 2 5" xfId="58578"/>
    <cellStyle name="40 % - Accent2 2 5 3 3" xfId="16515"/>
    <cellStyle name="40 % - Accent2 2 5 3 4" xfId="21622"/>
    <cellStyle name="40 % - Accent2 2 5 3 5" xfId="32179"/>
    <cellStyle name="40 % - Accent2 2 5 3 6" xfId="42734"/>
    <cellStyle name="40 % - Accent2 2 5 3 7" xfId="53298"/>
    <cellStyle name="40 % - Accent2 2 5 4" xfId="8755"/>
    <cellStyle name="40 % - Accent2 2 5 4 2" xfId="24262"/>
    <cellStyle name="40 % - Accent2 2 5 4 3" xfId="34819"/>
    <cellStyle name="40 % - Accent2 2 5 4 4" xfId="45374"/>
    <cellStyle name="40 % - Accent2 2 5 4 5" xfId="55938"/>
    <cellStyle name="40 % - Accent2 2 5 5" xfId="3473"/>
    <cellStyle name="40 % - Accent2 2 5 6" xfId="14051"/>
    <cellStyle name="40 % - Accent2 2 5 7" xfId="18982"/>
    <cellStyle name="40 % - Accent2 2 5 8" xfId="29539"/>
    <cellStyle name="40 % - Accent2 2 5 9" xfId="40094"/>
    <cellStyle name="40 % - Accent2 2 6" xfId="1357"/>
    <cellStyle name="40 % - Accent2 2 6 2" xfId="6643"/>
    <cellStyle name="40 % - Accent2 2 6 2 2" xfId="11924"/>
    <cellStyle name="40 % - Accent2 2 6 2 2 2" xfId="27430"/>
    <cellStyle name="40 % - Accent2 2 6 2 2 3" xfId="37987"/>
    <cellStyle name="40 % - Accent2 2 6 2 2 4" xfId="48542"/>
    <cellStyle name="40 % - Accent2 2 6 2 2 5" xfId="59106"/>
    <cellStyle name="40 % - Accent2 2 6 2 3" xfId="17043"/>
    <cellStyle name="40 % - Accent2 2 6 2 4" xfId="22150"/>
    <cellStyle name="40 % - Accent2 2 6 2 5" xfId="32707"/>
    <cellStyle name="40 % - Accent2 2 6 2 6" xfId="43262"/>
    <cellStyle name="40 % - Accent2 2 6 2 7" xfId="53826"/>
    <cellStyle name="40 % - Accent2 2 6 3" xfId="9283"/>
    <cellStyle name="40 % - Accent2 2 6 3 2" xfId="24790"/>
    <cellStyle name="40 % - Accent2 2 6 3 3" xfId="35347"/>
    <cellStyle name="40 % - Accent2 2 6 3 4" xfId="45902"/>
    <cellStyle name="40 % - Accent2 2 6 3 5" xfId="56466"/>
    <cellStyle name="40 % - Accent2 2 6 4" xfId="4001"/>
    <cellStyle name="40 % - Accent2 2 6 5" xfId="14579"/>
    <cellStyle name="40 % - Accent2 2 6 6" xfId="19510"/>
    <cellStyle name="40 % - Accent2 2 6 7" xfId="30067"/>
    <cellStyle name="40 % - Accent2 2 6 8" xfId="40622"/>
    <cellStyle name="40 % - Accent2 2 6 9" xfId="51186"/>
    <cellStyle name="40 % - Accent2 2 7" xfId="2589"/>
    <cellStyle name="40 % - Accent2 2 7 2" xfId="7875"/>
    <cellStyle name="40 % - Accent2 2 7 2 2" xfId="13156"/>
    <cellStyle name="40 % - Accent2 2 7 2 2 2" xfId="28662"/>
    <cellStyle name="40 % - Accent2 2 7 2 2 3" xfId="39219"/>
    <cellStyle name="40 % - Accent2 2 7 2 2 4" xfId="49774"/>
    <cellStyle name="40 % - Accent2 2 7 2 2 5" xfId="60338"/>
    <cellStyle name="40 % - Accent2 2 7 2 3" xfId="23382"/>
    <cellStyle name="40 % - Accent2 2 7 2 4" xfId="33939"/>
    <cellStyle name="40 % - Accent2 2 7 2 5" xfId="44494"/>
    <cellStyle name="40 % - Accent2 2 7 2 6" xfId="55058"/>
    <cellStyle name="40 % - Accent2 2 7 3" xfId="10515"/>
    <cellStyle name="40 % - Accent2 2 7 3 2" xfId="26022"/>
    <cellStyle name="40 % - Accent2 2 7 3 3" xfId="36579"/>
    <cellStyle name="40 % - Accent2 2 7 3 4" xfId="47134"/>
    <cellStyle name="40 % - Accent2 2 7 3 5" xfId="57698"/>
    <cellStyle name="40 % - Accent2 2 7 4" xfId="5233"/>
    <cellStyle name="40 % - Accent2 2 7 5" xfId="15811"/>
    <cellStyle name="40 % - Accent2 2 7 6" xfId="20742"/>
    <cellStyle name="40 % - Accent2 2 7 7" xfId="31299"/>
    <cellStyle name="40 % - Accent2 2 7 8" xfId="41854"/>
    <cellStyle name="40 % - Accent2 2 7 9" xfId="52418"/>
    <cellStyle name="40 % - Accent2 2 8" xfId="5410"/>
    <cellStyle name="40 % - Accent2 2 8 2" xfId="10692"/>
    <cellStyle name="40 % - Accent2 2 8 2 2" xfId="26198"/>
    <cellStyle name="40 % - Accent2 2 8 2 3" xfId="36755"/>
    <cellStyle name="40 % - Accent2 2 8 2 4" xfId="47310"/>
    <cellStyle name="40 % - Accent2 2 8 2 5" xfId="57874"/>
    <cellStyle name="40 % - Accent2 2 8 3" xfId="20918"/>
    <cellStyle name="40 % - Accent2 2 8 4" xfId="31475"/>
    <cellStyle name="40 % - Accent2 2 8 5" xfId="42030"/>
    <cellStyle name="40 % - Accent2 2 8 6" xfId="52594"/>
    <cellStyle name="40 % - Accent2 2 9" xfId="8051"/>
    <cellStyle name="40 % - Accent2 2 9 2" xfId="23558"/>
    <cellStyle name="40 % - Accent2 2 9 3" xfId="34115"/>
    <cellStyle name="40 % - Accent2 2 9 4" xfId="44670"/>
    <cellStyle name="40 % - Accent2 2 9 5" xfId="55234"/>
    <cellStyle name="40 % - Accent2 3" xfId="135"/>
    <cellStyle name="40 % - Accent2 3 10" xfId="13365"/>
    <cellStyle name="40 % - Accent2 3 11" xfId="18295"/>
    <cellStyle name="40 % - Accent2 3 12" xfId="28857"/>
    <cellStyle name="40 % - Accent2 3 13" xfId="39412"/>
    <cellStyle name="40 % - Accent2 3 14" xfId="49972"/>
    <cellStyle name="40 % - Accent2 3 2" xfId="318"/>
    <cellStyle name="40 % - Accent2 3 2 10" xfId="29033"/>
    <cellStyle name="40 % - Accent2 3 2 11" xfId="39588"/>
    <cellStyle name="40 % - Accent2 3 2 12" xfId="50148"/>
    <cellStyle name="40 % - Accent2 3 2 2" xfId="671"/>
    <cellStyle name="40 % - Accent2 3 2 2 10" xfId="50500"/>
    <cellStyle name="40 % - Accent2 3 2 2 2" xfId="1903"/>
    <cellStyle name="40 % - Accent2 3 2 2 2 2" xfId="7189"/>
    <cellStyle name="40 % - Accent2 3 2 2 2 2 2" xfId="12470"/>
    <cellStyle name="40 % - Accent2 3 2 2 2 2 2 2" xfId="27976"/>
    <cellStyle name="40 % - Accent2 3 2 2 2 2 2 3" xfId="38533"/>
    <cellStyle name="40 % - Accent2 3 2 2 2 2 2 4" xfId="49088"/>
    <cellStyle name="40 % - Accent2 3 2 2 2 2 2 5" xfId="59652"/>
    <cellStyle name="40 % - Accent2 3 2 2 2 2 3" xfId="17589"/>
    <cellStyle name="40 % - Accent2 3 2 2 2 2 4" xfId="22696"/>
    <cellStyle name="40 % - Accent2 3 2 2 2 2 5" xfId="33253"/>
    <cellStyle name="40 % - Accent2 3 2 2 2 2 6" xfId="43808"/>
    <cellStyle name="40 % - Accent2 3 2 2 2 2 7" xfId="54372"/>
    <cellStyle name="40 % - Accent2 3 2 2 2 3" xfId="9829"/>
    <cellStyle name="40 % - Accent2 3 2 2 2 3 2" xfId="25336"/>
    <cellStyle name="40 % - Accent2 3 2 2 2 3 3" xfId="35893"/>
    <cellStyle name="40 % - Accent2 3 2 2 2 3 4" xfId="46448"/>
    <cellStyle name="40 % - Accent2 3 2 2 2 3 5" xfId="57012"/>
    <cellStyle name="40 % - Accent2 3 2 2 2 4" xfId="4547"/>
    <cellStyle name="40 % - Accent2 3 2 2 2 5" xfId="15125"/>
    <cellStyle name="40 % - Accent2 3 2 2 2 6" xfId="20056"/>
    <cellStyle name="40 % - Accent2 3 2 2 2 7" xfId="30613"/>
    <cellStyle name="40 % - Accent2 3 2 2 2 8" xfId="41168"/>
    <cellStyle name="40 % - Accent2 3 2 2 2 9" xfId="51732"/>
    <cellStyle name="40 % - Accent2 3 2 2 3" xfId="5957"/>
    <cellStyle name="40 % - Accent2 3 2 2 3 2" xfId="11238"/>
    <cellStyle name="40 % - Accent2 3 2 2 3 2 2" xfId="26744"/>
    <cellStyle name="40 % - Accent2 3 2 2 3 2 3" xfId="37301"/>
    <cellStyle name="40 % - Accent2 3 2 2 3 2 4" xfId="47856"/>
    <cellStyle name="40 % - Accent2 3 2 2 3 2 5" xfId="58420"/>
    <cellStyle name="40 % - Accent2 3 2 2 3 3" xfId="16357"/>
    <cellStyle name="40 % - Accent2 3 2 2 3 4" xfId="21464"/>
    <cellStyle name="40 % - Accent2 3 2 2 3 5" xfId="32021"/>
    <cellStyle name="40 % - Accent2 3 2 2 3 6" xfId="42576"/>
    <cellStyle name="40 % - Accent2 3 2 2 3 7" xfId="53140"/>
    <cellStyle name="40 % - Accent2 3 2 2 4" xfId="8597"/>
    <cellStyle name="40 % - Accent2 3 2 2 4 2" xfId="24104"/>
    <cellStyle name="40 % - Accent2 3 2 2 4 3" xfId="34661"/>
    <cellStyle name="40 % - Accent2 3 2 2 4 4" xfId="45216"/>
    <cellStyle name="40 % - Accent2 3 2 2 4 5" xfId="55780"/>
    <cellStyle name="40 % - Accent2 3 2 2 5" xfId="3315"/>
    <cellStyle name="40 % - Accent2 3 2 2 6" xfId="13893"/>
    <cellStyle name="40 % - Accent2 3 2 2 7" xfId="18824"/>
    <cellStyle name="40 % - Accent2 3 2 2 8" xfId="29381"/>
    <cellStyle name="40 % - Accent2 3 2 2 9" xfId="39936"/>
    <cellStyle name="40 % - Accent2 3 2 3" xfId="1023"/>
    <cellStyle name="40 % - Accent2 3 2 3 10" xfId="50852"/>
    <cellStyle name="40 % - Accent2 3 2 3 2" xfId="2255"/>
    <cellStyle name="40 % - Accent2 3 2 3 2 2" xfId="7541"/>
    <cellStyle name="40 % - Accent2 3 2 3 2 2 2" xfId="12822"/>
    <cellStyle name="40 % - Accent2 3 2 3 2 2 2 2" xfId="28328"/>
    <cellStyle name="40 % - Accent2 3 2 3 2 2 2 3" xfId="38885"/>
    <cellStyle name="40 % - Accent2 3 2 3 2 2 2 4" xfId="49440"/>
    <cellStyle name="40 % - Accent2 3 2 3 2 2 2 5" xfId="60004"/>
    <cellStyle name="40 % - Accent2 3 2 3 2 2 3" xfId="17941"/>
    <cellStyle name="40 % - Accent2 3 2 3 2 2 4" xfId="23048"/>
    <cellStyle name="40 % - Accent2 3 2 3 2 2 5" xfId="33605"/>
    <cellStyle name="40 % - Accent2 3 2 3 2 2 6" xfId="44160"/>
    <cellStyle name="40 % - Accent2 3 2 3 2 2 7" xfId="54724"/>
    <cellStyle name="40 % - Accent2 3 2 3 2 3" xfId="10181"/>
    <cellStyle name="40 % - Accent2 3 2 3 2 3 2" xfId="25688"/>
    <cellStyle name="40 % - Accent2 3 2 3 2 3 3" xfId="36245"/>
    <cellStyle name="40 % - Accent2 3 2 3 2 3 4" xfId="46800"/>
    <cellStyle name="40 % - Accent2 3 2 3 2 3 5" xfId="57364"/>
    <cellStyle name="40 % - Accent2 3 2 3 2 4" xfId="4899"/>
    <cellStyle name="40 % - Accent2 3 2 3 2 5" xfId="15477"/>
    <cellStyle name="40 % - Accent2 3 2 3 2 6" xfId="20408"/>
    <cellStyle name="40 % - Accent2 3 2 3 2 7" xfId="30965"/>
    <cellStyle name="40 % - Accent2 3 2 3 2 8" xfId="41520"/>
    <cellStyle name="40 % - Accent2 3 2 3 2 9" xfId="52084"/>
    <cellStyle name="40 % - Accent2 3 2 3 3" xfId="6309"/>
    <cellStyle name="40 % - Accent2 3 2 3 3 2" xfId="11590"/>
    <cellStyle name="40 % - Accent2 3 2 3 3 2 2" xfId="27096"/>
    <cellStyle name="40 % - Accent2 3 2 3 3 2 3" xfId="37653"/>
    <cellStyle name="40 % - Accent2 3 2 3 3 2 4" xfId="48208"/>
    <cellStyle name="40 % - Accent2 3 2 3 3 2 5" xfId="58772"/>
    <cellStyle name="40 % - Accent2 3 2 3 3 3" xfId="16709"/>
    <cellStyle name="40 % - Accent2 3 2 3 3 4" xfId="21816"/>
    <cellStyle name="40 % - Accent2 3 2 3 3 5" xfId="32373"/>
    <cellStyle name="40 % - Accent2 3 2 3 3 6" xfId="42928"/>
    <cellStyle name="40 % - Accent2 3 2 3 3 7" xfId="53492"/>
    <cellStyle name="40 % - Accent2 3 2 3 4" xfId="8949"/>
    <cellStyle name="40 % - Accent2 3 2 3 4 2" xfId="24456"/>
    <cellStyle name="40 % - Accent2 3 2 3 4 3" xfId="35013"/>
    <cellStyle name="40 % - Accent2 3 2 3 4 4" xfId="45568"/>
    <cellStyle name="40 % - Accent2 3 2 3 4 5" xfId="56132"/>
    <cellStyle name="40 % - Accent2 3 2 3 5" xfId="3667"/>
    <cellStyle name="40 % - Accent2 3 2 3 6" xfId="14245"/>
    <cellStyle name="40 % - Accent2 3 2 3 7" xfId="19176"/>
    <cellStyle name="40 % - Accent2 3 2 3 8" xfId="29733"/>
    <cellStyle name="40 % - Accent2 3 2 3 9" xfId="40288"/>
    <cellStyle name="40 % - Accent2 3 2 4" xfId="1551"/>
    <cellStyle name="40 % - Accent2 3 2 4 2" xfId="6837"/>
    <cellStyle name="40 % - Accent2 3 2 4 2 2" xfId="12118"/>
    <cellStyle name="40 % - Accent2 3 2 4 2 2 2" xfId="27624"/>
    <cellStyle name="40 % - Accent2 3 2 4 2 2 3" xfId="38181"/>
    <cellStyle name="40 % - Accent2 3 2 4 2 2 4" xfId="48736"/>
    <cellStyle name="40 % - Accent2 3 2 4 2 2 5" xfId="59300"/>
    <cellStyle name="40 % - Accent2 3 2 4 2 3" xfId="17237"/>
    <cellStyle name="40 % - Accent2 3 2 4 2 4" xfId="22344"/>
    <cellStyle name="40 % - Accent2 3 2 4 2 5" xfId="32901"/>
    <cellStyle name="40 % - Accent2 3 2 4 2 6" xfId="43456"/>
    <cellStyle name="40 % - Accent2 3 2 4 2 7" xfId="54020"/>
    <cellStyle name="40 % - Accent2 3 2 4 3" xfId="9477"/>
    <cellStyle name="40 % - Accent2 3 2 4 3 2" xfId="24984"/>
    <cellStyle name="40 % - Accent2 3 2 4 3 3" xfId="35541"/>
    <cellStyle name="40 % - Accent2 3 2 4 3 4" xfId="46096"/>
    <cellStyle name="40 % - Accent2 3 2 4 3 5" xfId="56660"/>
    <cellStyle name="40 % - Accent2 3 2 4 4" xfId="4195"/>
    <cellStyle name="40 % - Accent2 3 2 4 5" xfId="14773"/>
    <cellStyle name="40 % - Accent2 3 2 4 6" xfId="19704"/>
    <cellStyle name="40 % - Accent2 3 2 4 7" xfId="30261"/>
    <cellStyle name="40 % - Accent2 3 2 4 8" xfId="40816"/>
    <cellStyle name="40 % - Accent2 3 2 4 9" xfId="51380"/>
    <cellStyle name="40 % - Accent2 3 2 5" xfId="5604"/>
    <cellStyle name="40 % - Accent2 3 2 5 2" xfId="10886"/>
    <cellStyle name="40 % - Accent2 3 2 5 2 2" xfId="26392"/>
    <cellStyle name="40 % - Accent2 3 2 5 2 3" xfId="36949"/>
    <cellStyle name="40 % - Accent2 3 2 5 2 4" xfId="47504"/>
    <cellStyle name="40 % - Accent2 3 2 5 2 5" xfId="58068"/>
    <cellStyle name="40 % - Accent2 3 2 5 3" xfId="16005"/>
    <cellStyle name="40 % - Accent2 3 2 5 4" xfId="21112"/>
    <cellStyle name="40 % - Accent2 3 2 5 5" xfId="31669"/>
    <cellStyle name="40 % - Accent2 3 2 5 6" xfId="42224"/>
    <cellStyle name="40 % - Accent2 3 2 5 7" xfId="52788"/>
    <cellStyle name="40 % - Accent2 3 2 6" xfId="8245"/>
    <cellStyle name="40 % - Accent2 3 2 6 2" xfId="23752"/>
    <cellStyle name="40 % - Accent2 3 2 6 3" xfId="34309"/>
    <cellStyle name="40 % - Accent2 3 2 6 4" xfId="44864"/>
    <cellStyle name="40 % - Accent2 3 2 6 5" xfId="55428"/>
    <cellStyle name="40 % - Accent2 3 2 7" xfId="2967"/>
    <cellStyle name="40 % - Accent2 3 2 8" xfId="13541"/>
    <cellStyle name="40 % - Accent2 3 2 9" xfId="18472"/>
    <cellStyle name="40 % - Accent2 3 3" xfId="494"/>
    <cellStyle name="40 % - Accent2 3 3 10" xfId="39762"/>
    <cellStyle name="40 % - Accent2 3 3 11" xfId="50324"/>
    <cellStyle name="40 % - Accent2 3 3 2" xfId="1199"/>
    <cellStyle name="40 % - Accent2 3 3 2 10" xfId="51028"/>
    <cellStyle name="40 % - Accent2 3 3 2 2" xfId="2431"/>
    <cellStyle name="40 % - Accent2 3 3 2 2 2" xfId="7717"/>
    <cellStyle name="40 % - Accent2 3 3 2 2 2 2" xfId="12998"/>
    <cellStyle name="40 % - Accent2 3 3 2 2 2 2 2" xfId="28504"/>
    <cellStyle name="40 % - Accent2 3 3 2 2 2 2 3" xfId="39061"/>
    <cellStyle name="40 % - Accent2 3 3 2 2 2 2 4" xfId="49616"/>
    <cellStyle name="40 % - Accent2 3 3 2 2 2 2 5" xfId="60180"/>
    <cellStyle name="40 % - Accent2 3 3 2 2 2 3" xfId="18117"/>
    <cellStyle name="40 % - Accent2 3 3 2 2 2 4" xfId="23224"/>
    <cellStyle name="40 % - Accent2 3 3 2 2 2 5" xfId="33781"/>
    <cellStyle name="40 % - Accent2 3 3 2 2 2 6" xfId="44336"/>
    <cellStyle name="40 % - Accent2 3 3 2 2 2 7" xfId="54900"/>
    <cellStyle name="40 % - Accent2 3 3 2 2 3" xfId="10357"/>
    <cellStyle name="40 % - Accent2 3 3 2 2 3 2" xfId="25864"/>
    <cellStyle name="40 % - Accent2 3 3 2 2 3 3" xfId="36421"/>
    <cellStyle name="40 % - Accent2 3 3 2 2 3 4" xfId="46976"/>
    <cellStyle name="40 % - Accent2 3 3 2 2 3 5" xfId="57540"/>
    <cellStyle name="40 % - Accent2 3 3 2 2 4" xfId="5075"/>
    <cellStyle name="40 % - Accent2 3 3 2 2 5" xfId="15653"/>
    <cellStyle name="40 % - Accent2 3 3 2 2 6" xfId="20584"/>
    <cellStyle name="40 % - Accent2 3 3 2 2 7" xfId="31141"/>
    <cellStyle name="40 % - Accent2 3 3 2 2 8" xfId="41696"/>
    <cellStyle name="40 % - Accent2 3 3 2 2 9" xfId="52260"/>
    <cellStyle name="40 % - Accent2 3 3 2 3" xfId="6485"/>
    <cellStyle name="40 % - Accent2 3 3 2 3 2" xfId="11766"/>
    <cellStyle name="40 % - Accent2 3 3 2 3 2 2" xfId="27272"/>
    <cellStyle name="40 % - Accent2 3 3 2 3 2 3" xfId="37829"/>
    <cellStyle name="40 % - Accent2 3 3 2 3 2 4" xfId="48384"/>
    <cellStyle name="40 % - Accent2 3 3 2 3 2 5" xfId="58948"/>
    <cellStyle name="40 % - Accent2 3 3 2 3 3" xfId="16885"/>
    <cellStyle name="40 % - Accent2 3 3 2 3 4" xfId="21992"/>
    <cellStyle name="40 % - Accent2 3 3 2 3 5" xfId="32549"/>
    <cellStyle name="40 % - Accent2 3 3 2 3 6" xfId="43104"/>
    <cellStyle name="40 % - Accent2 3 3 2 3 7" xfId="53668"/>
    <cellStyle name="40 % - Accent2 3 3 2 4" xfId="9125"/>
    <cellStyle name="40 % - Accent2 3 3 2 4 2" xfId="24632"/>
    <cellStyle name="40 % - Accent2 3 3 2 4 3" xfId="35189"/>
    <cellStyle name="40 % - Accent2 3 3 2 4 4" xfId="45744"/>
    <cellStyle name="40 % - Accent2 3 3 2 4 5" xfId="56308"/>
    <cellStyle name="40 % - Accent2 3 3 2 5" xfId="3843"/>
    <cellStyle name="40 % - Accent2 3 3 2 6" xfId="14421"/>
    <cellStyle name="40 % - Accent2 3 3 2 7" xfId="19352"/>
    <cellStyle name="40 % - Accent2 3 3 2 8" xfId="29909"/>
    <cellStyle name="40 % - Accent2 3 3 2 9" xfId="40464"/>
    <cellStyle name="40 % - Accent2 3 3 3" xfId="1727"/>
    <cellStyle name="40 % - Accent2 3 3 3 2" xfId="7013"/>
    <cellStyle name="40 % - Accent2 3 3 3 2 2" xfId="12294"/>
    <cellStyle name="40 % - Accent2 3 3 3 2 2 2" xfId="27800"/>
    <cellStyle name="40 % - Accent2 3 3 3 2 2 3" xfId="38357"/>
    <cellStyle name="40 % - Accent2 3 3 3 2 2 4" xfId="48912"/>
    <cellStyle name="40 % - Accent2 3 3 3 2 2 5" xfId="59476"/>
    <cellStyle name="40 % - Accent2 3 3 3 2 3" xfId="17413"/>
    <cellStyle name="40 % - Accent2 3 3 3 2 4" xfId="22520"/>
    <cellStyle name="40 % - Accent2 3 3 3 2 5" xfId="33077"/>
    <cellStyle name="40 % - Accent2 3 3 3 2 6" xfId="43632"/>
    <cellStyle name="40 % - Accent2 3 3 3 2 7" xfId="54196"/>
    <cellStyle name="40 % - Accent2 3 3 3 3" xfId="9653"/>
    <cellStyle name="40 % - Accent2 3 3 3 3 2" xfId="25160"/>
    <cellStyle name="40 % - Accent2 3 3 3 3 3" xfId="35717"/>
    <cellStyle name="40 % - Accent2 3 3 3 3 4" xfId="46272"/>
    <cellStyle name="40 % - Accent2 3 3 3 3 5" xfId="56836"/>
    <cellStyle name="40 % - Accent2 3 3 3 4" xfId="4371"/>
    <cellStyle name="40 % - Accent2 3 3 3 5" xfId="14949"/>
    <cellStyle name="40 % - Accent2 3 3 3 6" xfId="19880"/>
    <cellStyle name="40 % - Accent2 3 3 3 7" xfId="30437"/>
    <cellStyle name="40 % - Accent2 3 3 3 8" xfId="40992"/>
    <cellStyle name="40 % - Accent2 3 3 3 9" xfId="51556"/>
    <cellStyle name="40 % - Accent2 3 3 4" xfId="5780"/>
    <cellStyle name="40 % - Accent2 3 3 4 2" xfId="11062"/>
    <cellStyle name="40 % - Accent2 3 3 4 2 2" xfId="26568"/>
    <cellStyle name="40 % - Accent2 3 3 4 2 3" xfId="37125"/>
    <cellStyle name="40 % - Accent2 3 3 4 2 4" xfId="47680"/>
    <cellStyle name="40 % - Accent2 3 3 4 2 5" xfId="58244"/>
    <cellStyle name="40 % - Accent2 3 3 4 3" xfId="16181"/>
    <cellStyle name="40 % - Accent2 3 3 4 4" xfId="21288"/>
    <cellStyle name="40 % - Accent2 3 3 4 5" xfId="31845"/>
    <cellStyle name="40 % - Accent2 3 3 4 6" xfId="42400"/>
    <cellStyle name="40 % - Accent2 3 3 4 7" xfId="52964"/>
    <cellStyle name="40 % - Accent2 3 3 5" xfId="8421"/>
    <cellStyle name="40 % - Accent2 3 3 5 2" xfId="23928"/>
    <cellStyle name="40 % - Accent2 3 3 5 3" xfId="34485"/>
    <cellStyle name="40 % - Accent2 3 3 5 4" xfId="45040"/>
    <cellStyle name="40 % - Accent2 3 3 5 5" xfId="55604"/>
    <cellStyle name="40 % - Accent2 3 3 6" xfId="3141"/>
    <cellStyle name="40 % - Accent2 3 3 7" xfId="13717"/>
    <cellStyle name="40 % - Accent2 3 3 8" xfId="18648"/>
    <cellStyle name="40 % - Accent2 3 3 9" xfId="29207"/>
    <cellStyle name="40 % - Accent2 3 4" xfId="847"/>
    <cellStyle name="40 % - Accent2 3 4 10" xfId="50676"/>
    <cellStyle name="40 % - Accent2 3 4 2" xfId="2079"/>
    <cellStyle name="40 % - Accent2 3 4 2 2" xfId="7365"/>
    <cellStyle name="40 % - Accent2 3 4 2 2 2" xfId="12646"/>
    <cellStyle name="40 % - Accent2 3 4 2 2 2 2" xfId="28152"/>
    <cellStyle name="40 % - Accent2 3 4 2 2 2 3" xfId="38709"/>
    <cellStyle name="40 % - Accent2 3 4 2 2 2 4" xfId="49264"/>
    <cellStyle name="40 % - Accent2 3 4 2 2 2 5" xfId="59828"/>
    <cellStyle name="40 % - Accent2 3 4 2 2 3" xfId="17765"/>
    <cellStyle name="40 % - Accent2 3 4 2 2 4" xfId="22872"/>
    <cellStyle name="40 % - Accent2 3 4 2 2 5" xfId="33429"/>
    <cellStyle name="40 % - Accent2 3 4 2 2 6" xfId="43984"/>
    <cellStyle name="40 % - Accent2 3 4 2 2 7" xfId="54548"/>
    <cellStyle name="40 % - Accent2 3 4 2 3" xfId="10005"/>
    <cellStyle name="40 % - Accent2 3 4 2 3 2" xfId="25512"/>
    <cellStyle name="40 % - Accent2 3 4 2 3 3" xfId="36069"/>
    <cellStyle name="40 % - Accent2 3 4 2 3 4" xfId="46624"/>
    <cellStyle name="40 % - Accent2 3 4 2 3 5" xfId="57188"/>
    <cellStyle name="40 % - Accent2 3 4 2 4" xfId="4723"/>
    <cellStyle name="40 % - Accent2 3 4 2 5" xfId="15301"/>
    <cellStyle name="40 % - Accent2 3 4 2 6" xfId="20232"/>
    <cellStyle name="40 % - Accent2 3 4 2 7" xfId="30789"/>
    <cellStyle name="40 % - Accent2 3 4 2 8" xfId="41344"/>
    <cellStyle name="40 % - Accent2 3 4 2 9" xfId="51908"/>
    <cellStyle name="40 % - Accent2 3 4 3" xfId="6133"/>
    <cellStyle name="40 % - Accent2 3 4 3 2" xfId="11414"/>
    <cellStyle name="40 % - Accent2 3 4 3 2 2" xfId="26920"/>
    <cellStyle name="40 % - Accent2 3 4 3 2 3" xfId="37477"/>
    <cellStyle name="40 % - Accent2 3 4 3 2 4" xfId="48032"/>
    <cellStyle name="40 % - Accent2 3 4 3 2 5" xfId="58596"/>
    <cellStyle name="40 % - Accent2 3 4 3 3" xfId="16533"/>
    <cellStyle name="40 % - Accent2 3 4 3 4" xfId="21640"/>
    <cellStyle name="40 % - Accent2 3 4 3 5" xfId="32197"/>
    <cellStyle name="40 % - Accent2 3 4 3 6" xfId="42752"/>
    <cellStyle name="40 % - Accent2 3 4 3 7" xfId="53316"/>
    <cellStyle name="40 % - Accent2 3 4 4" xfId="8773"/>
    <cellStyle name="40 % - Accent2 3 4 4 2" xfId="24280"/>
    <cellStyle name="40 % - Accent2 3 4 4 3" xfId="34837"/>
    <cellStyle name="40 % - Accent2 3 4 4 4" xfId="45392"/>
    <cellStyle name="40 % - Accent2 3 4 4 5" xfId="55956"/>
    <cellStyle name="40 % - Accent2 3 4 5" xfId="3491"/>
    <cellStyle name="40 % - Accent2 3 4 6" xfId="14069"/>
    <cellStyle name="40 % - Accent2 3 4 7" xfId="19000"/>
    <cellStyle name="40 % - Accent2 3 4 8" xfId="29557"/>
    <cellStyle name="40 % - Accent2 3 4 9" xfId="40112"/>
    <cellStyle name="40 % - Accent2 3 5" xfId="1375"/>
    <cellStyle name="40 % - Accent2 3 5 2" xfId="6661"/>
    <cellStyle name="40 % - Accent2 3 5 2 2" xfId="11942"/>
    <cellStyle name="40 % - Accent2 3 5 2 2 2" xfId="27448"/>
    <cellStyle name="40 % - Accent2 3 5 2 2 3" xfId="38005"/>
    <cellStyle name="40 % - Accent2 3 5 2 2 4" xfId="48560"/>
    <cellStyle name="40 % - Accent2 3 5 2 2 5" xfId="59124"/>
    <cellStyle name="40 % - Accent2 3 5 2 3" xfId="17061"/>
    <cellStyle name="40 % - Accent2 3 5 2 4" xfId="22168"/>
    <cellStyle name="40 % - Accent2 3 5 2 5" xfId="32725"/>
    <cellStyle name="40 % - Accent2 3 5 2 6" xfId="43280"/>
    <cellStyle name="40 % - Accent2 3 5 2 7" xfId="53844"/>
    <cellStyle name="40 % - Accent2 3 5 3" xfId="9301"/>
    <cellStyle name="40 % - Accent2 3 5 3 2" xfId="24808"/>
    <cellStyle name="40 % - Accent2 3 5 3 3" xfId="35365"/>
    <cellStyle name="40 % - Accent2 3 5 3 4" xfId="45920"/>
    <cellStyle name="40 % - Accent2 3 5 3 5" xfId="56484"/>
    <cellStyle name="40 % - Accent2 3 5 4" xfId="4019"/>
    <cellStyle name="40 % - Accent2 3 5 5" xfId="14597"/>
    <cellStyle name="40 % - Accent2 3 5 6" xfId="19528"/>
    <cellStyle name="40 % - Accent2 3 5 7" xfId="30085"/>
    <cellStyle name="40 % - Accent2 3 5 8" xfId="40640"/>
    <cellStyle name="40 % - Accent2 3 5 9" xfId="51204"/>
    <cellStyle name="40 % - Accent2 3 6" xfId="2607"/>
    <cellStyle name="40 % - Accent2 3 6 2" xfId="7893"/>
    <cellStyle name="40 % - Accent2 3 6 2 2" xfId="13174"/>
    <cellStyle name="40 % - Accent2 3 6 2 2 2" xfId="28680"/>
    <cellStyle name="40 % - Accent2 3 6 2 2 3" xfId="39237"/>
    <cellStyle name="40 % - Accent2 3 6 2 2 4" xfId="49792"/>
    <cellStyle name="40 % - Accent2 3 6 2 2 5" xfId="60356"/>
    <cellStyle name="40 % - Accent2 3 6 2 3" xfId="23400"/>
    <cellStyle name="40 % - Accent2 3 6 2 4" xfId="33957"/>
    <cellStyle name="40 % - Accent2 3 6 2 5" xfId="44512"/>
    <cellStyle name="40 % - Accent2 3 6 2 6" xfId="55076"/>
    <cellStyle name="40 % - Accent2 3 6 3" xfId="10533"/>
    <cellStyle name="40 % - Accent2 3 6 3 2" xfId="26040"/>
    <cellStyle name="40 % - Accent2 3 6 3 3" xfId="36597"/>
    <cellStyle name="40 % - Accent2 3 6 3 4" xfId="47152"/>
    <cellStyle name="40 % - Accent2 3 6 3 5" xfId="57716"/>
    <cellStyle name="40 % - Accent2 3 6 4" xfId="5251"/>
    <cellStyle name="40 % - Accent2 3 6 5" xfId="15829"/>
    <cellStyle name="40 % - Accent2 3 6 6" xfId="20760"/>
    <cellStyle name="40 % - Accent2 3 6 7" xfId="31317"/>
    <cellStyle name="40 % - Accent2 3 6 8" xfId="41872"/>
    <cellStyle name="40 % - Accent2 3 6 9" xfId="52436"/>
    <cellStyle name="40 % - Accent2 3 7" xfId="5428"/>
    <cellStyle name="40 % - Accent2 3 7 2" xfId="10710"/>
    <cellStyle name="40 % - Accent2 3 7 2 2" xfId="26216"/>
    <cellStyle name="40 % - Accent2 3 7 2 3" xfId="36773"/>
    <cellStyle name="40 % - Accent2 3 7 2 4" xfId="47328"/>
    <cellStyle name="40 % - Accent2 3 7 2 5" xfId="57892"/>
    <cellStyle name="40 % - Accent2 3 7 3" xfId="20936"/>
    <cellStyle name="40 % - Accent2 3 7 4" xfId="31493"/>
    <cellStyle name="40 % - Accent2 3 7 5" xfId="42048"/>
    <cellStyle name="40 % - Accent2 3 7 6" xfId="52612"/>
    <cellStyle name="40 % - Accent2 3 8" xfId="8069"/>
    <cellStyle name="40 % - Accent2 3 8 2" xfId="23576"/>
    <cellStyle name="40 % - Accent2 3 8 3" xfId="34133"/>
    <cellStyle name="40 % - Accent2 3 8 4" xfId="44688"/>
    <cellStyle name="40 % - Accent2 3 8 5" xfId="55252"/>
    <cellStyle name="40 % - Accent2 3 9" xfId="2784"/>
    <cellStyle name="40 % - Accent2 4" xfId="229"/>
    <cellStyle name="40 % - Accent2 4 10" xfId="28945"/>
    <cellStyle name="40 % - Accent2 4 11" xfId="39500"/>
    <cellStyle name="40 % - Accent2 4 12" xfId="50060"/>
    <cellStyle name="40 % - Accent2 4 2" xfId="582"/>
    <cellStyle name="40 % - Accent2 4 2 10" xfId="50411"/>
    <cellStyle name="40 % - Accent2 4 2 2" xfId="1814"/>
    <cellStyle name="40 % - Accent2 4 2 2 2" xfId="7100"/>
    <cellStyle name="40 % - Accent2 4 2 2 2 2" xfId="12381"/>
    <cellStyle name="40 % - Accent2 4 2 2 2 2 2" xfId="27887"/>
    <cellStyle name="40 % - Accent2 4 2 2 2 2 3" xfId="38444"/>
    <cellStyle name="40 % - Accent2 4 2 2 2 2 4" xfId="48999"/>
    <cellStyle name="40 % - Accent2 4 2 2 2 2 5" xfId="59563"/>
    <cellStyle name="40 % - Accent2 4 2 2 2 3" xfId="17500"/>
    <cellStyle name="40 % - Accent2 4 2 2 2 4" xfId="22607"/>
    <cellStyle name="40 % - Accent2 4 2 2 2 5" xfId="33164"/>
    <cellStyle name="40 % - Accent2 4 2 2 2 6" xfId="43719"/>
    <cellStyle name="40 % - Accent2 4 2 2 2 7" xfId="54283"/>
    <cellStyle name="40 % - Accent2 4 2 2 3" xfId="9740"/>
    <cellStyle name="40 % - Accent2 4 2 2 3 2" xfId="25247"/>
    <cellStyle name="40 % - Accent2 4 2 2 3 3" xfId="35804"/>
    <cellStyle name="40 % - Accent2 4 2 2 3 4" xfId="46359"/>
    <cellStyle name="40 % - Accent2 4 2 2 3 5" xfId="56923"/>
    <cellStyle name="40 % - Accent2 4 2 2 4" xfId="4458"/>
    <cellStyle name="40 % - Accent2 4 2 2 5" xfId="15036"/>
    <cellStyle name="40 % - Accent2 4 2 2 6" xfId="19967"/>
    <cellStyle name="40 % - Accent2 4 2 2 7" xfId="30524"/>
    <cellStyle name="40 % - Accent2 4 2 2 8" xfId="41079"/>
    <cellStyle name="40 % - Accent2 4 2 2 9" xfId="51643"/>
    <cellStyle name="40 % - Accent2 4 2 3" xfId="5868"/>
    <cellStyle name="40 % - Accent2 4 2 3 2" xfId="11149"/>
    <cellStyle name="40 % - Accent2 4 2 3 2 2" xfId="26655"/>
    <cellStyle name="40 % - Accent2 4 2 3 2 3" xfId="37212"/>
    <cellStyle name="40 % - Accent2 4 2 3 2 4" xfId="47767"/>
    <cellStyle name="40 % - Accent2 4 2 3 2 5" xfId="58331"/>
    <cellStyle name="40 % - Accent2 4 2 3 3" xfId="16268"/>
    <cellStyle name="40 % - Accent2 4 2 3 4" xfId="21375"/>
    <cellStyle name="40 % - Accent2 4 2 3 5" xfId="31932"/>
    <cellStyle name="40 % - Accent2 4 2 3 6" xfId="42487"/>
    <cellStyle name="40 % - Accent2 4 2 3 7" xfId="53051"/>
    <cellStyle name="40 % - Accent2 4 2 4" xfId="8508"/>
    <cellStyle name="40 % - Accent2 4 2 4 2" xfId="24015"/>
    <cellStyle name="40 % - Accent2 4 2 4 3" xfId="34572"/>
    <cellStyle name="40 % - Accent2 4 2 4 4" xfId="45127"/>
    <cellStyle name="40 % - Accent2 4 2 4 5" xfId="55691"/>
    <cellStyle name="40 % - Accent2 4 2 5" xfId="3226"/>
    <cellStyle name="40 % - Accent2 4 2 6" xfId="13804"/>
    <cellStyle name="40 % - Accent2 4 2 7" xfId="18735"/>
    <cellStyle name="40 % - Accent2 4 2 8" xfId="29292"/>
    <cellStyle name="40 % - Accent2 4 2 9" xfId="39847"/>
    <cellStyle name="40 % - Accent2 4 3" xfId="934"/>
    <cellStyle name="40 % - Accent2 4 3 10" xfId="50763"/>
    <cellStyle name="40 % - Accent2 4 3 2" xfId="2166"/>
    <cellStyle name="40 % - Accent2 4 3 2 2" xfId="7452"/>
    <cellStyle name="40 % - Accent2 4 3 2 2 2" xfId="12733"/>
    <cellStyle name="40 % - Accent2 4 3 2 2 2 2" xfId="28239"/>
    <cellStyle name="40 % - Accent2 4 3 2 2 2 3" xfId="38796"/>
    <cellStyle name="40 % - Accent2 4 3 2 2 2 4" xfId="49351"/>
    <cellStyle name="40 % - Accent2 4 3 2 2 2 5" xfId="59915"/>
    <cellStyle name="40 % - Accent2 4 3 2 2 3" xfId="17852"/>
    <cellStyle name="40 % - Accent2 4 3 2 2 4" xfId="22959"/>
    <cellStyle name="40 % - Accent2 4 3 2 2 5" xfId="33516"/>
    <cellStyle name="40 % - Accent2 4 3 2 2 6" xfId="44071"/>
    <cellStyle name="40 % - Accent2 4 3 2 2 7" xfId="54635"/>
    <cellStyle name="40 % - Accent2 4 3 2 3" xfId="10092"/>
    <cellStyle name="40 % - Accent2 4 3 2 3 2" xfId="25599"/>
    <cellStyle name="40 % - Accent2 4 3 2 3 3" xfId="36156"/>
    <cellStyle name="40 % - Accent2 4 3 2 3 4" xfId="46711"/>
    <cellStyle name="40 % - Accent2 4 3 2 3 5" xfId="57275"/>
    <cellStyle name="40 % - Accent2 4 3 2 4" xfId="4810"/>
    <cellStyle name="40 % - Accent2 4 3 2 5" xfId="15388"/>
    <cellStyle name="40 % - Accent2 4 3 2 6" xfId="20319"/>
    <cellStyle name="40 % - Accent2 4 3 2 7" xfId="30876"/>
    <cellStyle name="40 % - Accent2 4 3 2 8" xfId="41431"/>
    <cellStyle name="40 % - Accent2 4 3 2 9" xfId="51995"/>
    <cellStyle name="40 % - Accent2 4 3 3" xfId="6220"/>
    <cellStyle name="40 % - Accent2 4 3 3 2" xfId="11501"/>
    <cellStyle name="40 % - Accent2 4 3 3 2 2" xfId="27007"/>
    <cellStyle name="40 % - Accent2 4 3 3 2 3" xfId="37564"/>
    <cellStyle name="40 % - Accent2 4 3 3 2 4" xfId="48119"/>
    <cellStyle name="40 % - Accent2 4 3 3 2 5" xfId="58683"/>
    <cellStyle name="40 % - Accent2 4 3 3 3" xfId="16620"/>
    <cellStyle name="40 % - Accent2 4 3 3 4" xfId="21727"/>
    <cellStyle name="40 % - Accent2 4 3 3 5" xfId="32284"/>
    <cellStyle name="40 % - Accent2 4 3 3 6" xfId="42839"/>
    <cellStyle name="40 % - Accent2 4 3 3 7" xfId="53403"/>
    <cellStyle name="40 % - Accent2 4 3 4" xfId="8860"/>
    <cellStyle name="40 % - Accent2 4 3 4 2" xfId="24367"/>
    <cellStyle name="40 % - Accent2 4 3 4 3" xfId="34924"/>
    <cellStyle name="40 % - Accent2 4 3 4 4" xfId="45479"/>
    <cellStyle name="40 % - Accent2 4 3 4 5" xfId="56043"/>
    <cellStyle name="40 % - Accent2 4 3 5" xfId="3578"/>
    <cellStyle name="40 % - Accent2 4 3 6" xfId="14156"/>
    <cellStyle name="40 % - Accent2 4 3 7" xfId="19087"/>
    <cellStyle name="40 % - Accent2 4 3 8" xfId="29644"/>
    <cellStyle name="40 % - Accent2 4 3 9" xfId="40199"/>
    <cellStyle name="40 % - Accent2 4 4" xfId="1462"/>
    <cellStyle name="40 % - Accent2 4 4 2" xfId="6748"/>
    <cellStyle name="40 % - Accent2 4 4 2 2" xfId="12029"/>
    <cellStyle name="40 % - Accent2 4 4 2 2 2" xfId="27535"/>
    <cellStyle name="40 % - Accent2 4 4 2 2 3" xfId="38092"/>
    <cellStyle name="40 % - Accent2 4 4 2 2 4" xfId="48647"/>
    <cellStyle name="40 % - Accent2 4 4 2 2 5" xfId="59211"/>
    <cellStyle name="40 % - Accent2 4 4 2 3" xfId="17148"/>
    <cellStyle name="40 % - Accent2 4 4 2 4" xfId="22255"/>
    <cellStyle name="40 % - Accent2 4 4 2 5" xfId="32812"/>
    <cellStyle name="40 % - Accent2 4 4 2 6" xfId="43367"/>
    <cellStyle name="40 % - Accent2 4 4 2 7" xfId="53931"/>
    <cellStyle name="40 % - Accent2 4 4 3" xfId="9388"/>
    <cellStyle name="40 % - Accent2 4 4 3 2" xfId="24895"/>
    <cellStyle name="40 % - Accent2 4 4 3 3" xfId="35452"/>
    <cellStyle name="40 % - Accent2 4 4 3 4" xfId="46007"/>
    <cellStyle name="40 % - Accent2 4 4 3 5" xfId="56571"/>
    <cellStyle name="40 % - Accent2 4 4 4" xfId="4106"/>
    <cellStyle name="40 % - Accent2 4 4 5" xfId="14684"/>
    <cellStyle name="40 % - Accent2 4 4 6" xfId="19615"/>
    <cellStyle name="40 % - Accent2 4 4 7" xfId="30172"/>
    <cellStyle name="40 % - Accent2 4 4 8" xfId="40727"/>
    <cellStyle name="40 % - Accent2 4 4 9" xfId="51291"/>
    <cellStyle name="40 % - Accent2 4 5" xfId="5515"/>
    <cellStyle name="40 % - Accent2 4 5 2" xfId="10797"/>
    <cellStyle name="40 % - Accent2 4 5 2 2" xfId="26303"/>
    <cellStyle name="40 % - Accent2 4 5 2 3" xfId="36860"/>
    <cellStyle name="40 % - Accent2 4 5 2 4" xfId="47415"/>
    <cellStyle name="40 % - Accent2 4 5 2 5" xfId="57979"/>
    <cellStyle name="40 % - Accent2 4 5 3" xfId="15916"/>
    <cellStyle name="40 % - Accent2 4 5 4" xfId="21023"/>
    <cellStyle name="40 % - Accent2 4 5 5" xfId="31580"/>
    <cellStyle name="40 % - Accent2 4 5 6" xfId="42135"/>
    <cellStyle name="40 % - Accent2 4 5 7" xfId="52699"/>
    <cellStyle name="40 % - Accent2 4 6" xfId="8156"/>
    <cellStyle name="40 % - Accent2 4 6 2" xfId="23663"/>
    <cellStyle name="40 % - Accent2 4 6 3" xfId="34220"/>
    <cellStyle name="40 % - Accent2 4 6 4" xfId="44775"/>
    <cellStyle name="40 % - Accent2 4 6 5" xfId="55339"/>
    <cellStyle name="40 % - Accent2 4 7" xfId="2879"/>
    <cellStyle name="40 % - Accent2 4 8" xfId="13452"/>
    <cellStyle name="40 % - Accent2 4 9" xfId="18384"/>
    <cellStyle name="40 % - Accent2 5" xfId="402"/>
    <cellStyle name="40 % - Accent2 5 10" xfId="39672"/>
    <cellStyle name="40 % - Accent2 5 11" xfId="50232"/>
    <cellStyle name="40 % - Accent2 5 2" xfId="1107"/>
    <cellStyle name="40 % - Accent2 5 2 10" xfId="50936"/>
    <cellStyle name="40 % - Accent2 5 2 2" xfId="2339"/>
    <cellStyle name="40 % - Accent2 5 2 2 2" xfId="7625"/>
    <cellStyle name="40 % - Accent2 5 2 2 2 2" xfId="12906"/>
    <cellStyle name="40 % - Accent2 5 2 2 2 2 2" xfId="28412"/>
    <cellStyle name="40 % - Accent2 5 2 2 2 2 3" xfId="38969"/>
    <cellStyle name="40 % - Accent2 5 2 2 2 2 4" xfId="49524"/>
    <cellStyle name="40 % - Accent2 5 2 2 2 2 5" xfId="60088"/>
    <cellStyle name="40 % - Accent2 5 2 2 2 3" xfId="18025"/>
    <cellStyle name="40 % - Accent2 5 2 2 2 4" xfId="23132"/>
    <cellStyle name="40 % - Accent2 5 2 2 2 5" xfId="33689"/>
    <cellStyle name="40 % - Accent2 5 2 2 2 6" xfId="44244"/>
    <cellStyle name="40 % - Accent2 5 2 2 2 7" xfId="54808"/>
    <cellStyle name="40 % - Accent2 5 2 2 3" xfId="10265"/>
    <cellStyle name="40 % - Accent2 5 2 2 3 2" xfId="25772"/>
    <cellStyle name="40 % - Accent2 5 2 2 3 3" xfId="36329"/>
    <cellStyle name="40 % - Accent2 5 2 2 3 4" xfId="46884"/>
    <cellStyle name="40 % - Accent2 5 2 2 3 5" xfId="57448"/>
    <cellStyle name="40 % - Accent2 5 2 2 4" xfId="4983"/>
    <cellStyle name="40 % - Accent2 5 2 2 5" xfId="15561"/>
    <cellStyle name="40 % - Accent2 5 2 2 6" xfId="20492"/>
    <cellStyle name="40 % - Accent2 5 2 2 7" xfId="31049"/>
    <cellStyle name="40 % - Accent2 5 2 2 8" xfId="41604"/>
    <cellStyle name="40 % - Accent2 5 2 2 9" xfId="52168"/>
    <cellStyle name="40 % - Accent2 5 2 3" xfId="6393"/>
    <cellStyle name="40 % - Accent2 5 2 3 2" xfId="11674"/>
    <cellStyle name="40 % - Accent2 5 2 3 2 2" xfId="27180"/>
    <cellStyle name="40 % - Accent2 5 2 3 2 3" xfId="37737"/>
    <cellStyle name="40 % - Accent2 5 2 3 2 4" xfId="48292"/>
    <cellStyle name="40 % - Accent2 5 2 3 2 5" xfId="58856"/>
    <cellStyle name="40 % - Accent2 5 2 3 3" xfId="16793"/>
    <cellStyle name="40 % - Accent2 5 2 3 4" xfId="21900"/>
    <cellStyle name="40 % - Accent2 5 2 3 5" xfId="32457"/>
    <cellStyle name="40 % - Accent2 5 2 3 6" xfId="43012"/>
    <cellStyle name="40 % - Accent2 5 2 3 7" xfId="53576"/>
    <cellStyle name="40 % - Accent2 5 2 4" xfId="9033"/>
    <cellStyle name="40 % - Accent2 5 2 4 2" xfId="24540"/>
    <cellStyle name="40 % - Accent2 5 2 4 3" xfId="35097"/>
    <cellStyle name="40 % - Accent2 5 2 4 4" xfId="45652"/>
    <cellStyle name="40 % - Accent2 5 2 4 5" xfId="56216"/>
    <cellStyle name="40 % - Accent2 5 2 5" xfId="3751"/>
    <cellStyle name="40 % - Accent2 5 2 6" xfId="14329"/>
    <cellStyle name="40 % - Accent2 5 2 7" xfId="19260"/>
    <cellStyle name="40 % - Accent2 5 2 8" xfId="29817"/>
    <cellStyle name="40 % - Accent2 5 2 9" xfId="40372"/>
    <cellStyle name="40 % - Accent2 5 3" xfId="1635"/>
    <cellStyle name="40 % - Accent2 5 3 2" xfId="6921"/>
    <cellStyle name="40 % - Accent2 5 3 2 2" xfId="12202"/>
    <cellStyle name="40 % - Accent2 5 3 2 2 2" xfId="27708"/>
    <cellStyle name="40 % - Accent2 5 3 2 2 3" xfId="38265"/>
    <cellStyle name="40 % - Accent2 5 3 2 2 4" xfId="48820"/>
    <cellStyle name="40 % - Accent2 5 3 2 2 5" xfId="59384"/>
    <cellStyle name="40 % - Accent2 5 3 2 3" xfId="17321"/>
    <cellStyle name="40 % - Accent2 5 3 2 4" xfId="22428"/>
    <cellStyle name="40 % - Accent2 5 3 2 5" xfId="32985"/>
    <cellStyle name="40 % - Accent2 5 3 2 6" xfId="43540"/>
    <cellStyle name="40 % - Accent2 5 3 2 7" xfId="54104"/>
    <cellStyle name="40 % - Accent2 5 3 3" xfId="9561"/>
    <cellStyle name="40 % - Accent2 5 3 3 2" xfId="25068"/>
    <cellStyle name="40 % - Accent2 5 3 3 3" xfId="35625"/>
    <cellStyle name="40 % - Accent2 5 3 3 4" xfId="46180"/>
    <cellStyle name="40 % - Accent2 5 3 3 5" xfId="56744"/>
    <cellStyle name="40 % - Accent2 5 3 4" xfId="4279"/>
    <cellStyle name="40 % - Accent2 5 3 5" xfId="14857"/>
    <cellStyle name="40 % - Accent2 5 3 6" xfId="19788"/>
    <cellStyle name="40 % - Accent2 5 3 7" xfId="30345"/>
    <cellStyle name="40 % - Accent2 5 3 8" xfId="40900"/>
    <cellStyle name="40 % - Accent2 5 3 9" xfId="51464"/>
    <cellStyle name="40 % - Accent2 5 4" xfId="5688"/>
    <cellStyle name="40 % - Accent2 5 4 2" xfId="10970"/>
    <cellStyle name="40 % - Accent2 5 4 2 2" xfId="26476"/>
    <cellStyle name="40 % - Accent2 5 4 2 3" xfId="37033"/>
    <cellStyle name="40 % - Accent2 5 4 2 4" xfId="47588"/>
    <cellStyle name="40 % - Accent2 5 4 2 5" xfId="58152"/>
    <cellStyle name="40 % - Accent2 5 4 3" xfId="16089"/>
    <cellStyle name="40 % - Accent2 5 4 4" xfId="21196"/>
    <cellStyle name="40 % - Accent2 5 4 5" xfId="31753"/>
    <cellStyle name="40 % - Accent2 5 4 6" xfId="42308"/>
    <cellStyle name="40 % - Accent2 5 4 7" xfId="52872"/>
    <cellStyle name="40 % - Accent2 5 5" xfId="8329"/>
    <cellStyle name="40 % - Accent2 5 5 2" xfId="23836"/>
    <cellStyle name="40 % - Accent2 5 5 3" xfId="34393"/>
    <cellStyle name="40 % - Accent2 5 5 4" xfId="44948"/>
    <cellStyle name="40 % - Accent2 5 5 5" xfId="55512"/>
    <cellStyle name="40 % - Accent2 5 6" xfId="3051"/>
    <cellStyle name="40 % - Accent2 5 7" xfId="13625"/>
    <cellStyle name="40 % - Accent2 5 8" xfId="18556"/>
    <cellStyle name="40 % - Accent2 5 9" xfId="29117"/>
    <cellStyle name="40 % - Accent2 6" xfId="755"/>
    <cellStyle name="40 % - Accent2 6 10" xfId="50584"/>
    <cellStyle name="40 % - Accent2 6 2" xfId="1987"/>
    <cellStyle name="40 % - Accent2 6 2 2" xfId="7273"/>
    <cellStyle name="40 % - Accent2 6 2 2 2" xfId="12554"/>
    <cellStyle name="40 % - Accent2 6 2 2 2 2" xfId="28060"/>
    <cellStyle name="40 % - Accent2 6 2 2 2 3" xfId="38617"/>
    <cellStyle name="40 % - Accent2 6 2 2 2 4" xfId="49172"/>
    <cellStyle name="40 % - Accent2 6 2 2 2 5" xfId="59736"/>
    <cellStyle name="40 % - Accent2 6 2 2 3" xfId="17673"/>
    <cellStyle name="40 % - Accent2 6 2 2 4" xfId="22780"/>
    <cellStyle name="40 % - Accent2 6 2 2 5" xfId="33337"/>
    <cellStyle name="40 % - Accent2 6 2 2 6" xfId="43892"/>
    <cellStyle name="40 % - Accent2 6 2 2 7" xfId="54456"/>
    <cellStyle name="40 % - Accent2 6 2 3" xfId="9913"/>
    <cellStyle name="40 % - Accent2 6 2 3 2" xfId="25420"/>
    <cellStyle name="40 % - Accent2 6 2 3 3" xfId="35977"/>
    <cellStyle name="40 % - Accent2 6 2 3 4" xfId="46532"/>
    <cellStyle name="40 % - Accent2 6 2 3 5" xfId="57096"/>
    <cellStyle name="40 % - Accent2 6 2 4" xfId="4631"/>
    <cellStyle name="40 % - Accent2 6 2 5" xfId="15209"/>
    <cellStyle name="40 % - Accent2 6 2 6" xfId="20140"/>
    <cellStyle name="40 % - Accent2 6 2 7" xfId="30697"/>
    <cellStyle name="40 % - Accent2 6 2 8" xfId="41252"/>
    <cellStyle name="40 % - Accent2 6 2 9" xfId="51816"/>
    <cellStyle name="40 % - Accent2 6 3" xfId="6041"/>
    <cellStyle name="40 % - Accent2 6 3 2" xfId="11322"/>
    <cellStyle name="40 % - Accent2 6 3 2 2" xfId="26828"/>
    <cellStyle name="40 % - Accent2 6 3 2 3" xfId="37385"/>
    <cellStyle name="40 % - Accent2 6 3 2 4" xfId="47940"/>
    <cellStyle name="40 % - Accent2 6 3 2 5" xfId="58504"/>
    <cellStyle name="40 % - Accent2 6 3 3" xfId="16441"/>
    <cellStyle name="40 % - Accent2 6 3 4" xfId="21548"/>
    <cellStyle name="40 % - Accent2 6 3 5" xfId="32105"/>
    <cellStyle name="40 % - Accent2 6 3 6" xfId="42660"/>
    <cellStyle name="40 % - Accent2 6 3 7" xfId="53224"/>
    <cellStyle name="40 % - Accent2 6 4" xfId="8681"/>
    <cellStyle name="40 % - Accent2 6 4 2" xfId="24188"/>
    <cellStyle name="40 % - Accent2 6 4 3" xfId="34745"/>
    <cellStyle name="40 % - Accent2 6 4 4" xfId="45300"/>
    <cellStyle name="40 % - Accent2 6 4 5" xfId="55864"/>
    <cellStyle name="40 % - Accent2 6 5" xfId="3399"/>
    <cellStyle name="40 % - Accent2 6 6" xfId="13977"/>
    <cellStyle name="40 % - Accent2 6 7" xfId="18908"/>
    <cellStyle name="40 % - Accent2 6 8" xfId="29465"/>
    <cellStyle name="40 % - Accent2 6 9" xfId="40020"/>
    <cellStyle name="40 % - Accent2 7" xfId="1286"/>
    <cellStyle name="40 % - Accent2 7 2" xfId="6572"/>
    <cellStyle name="40 % - Accent2 7 2 2" xfId="11853"/>
    <cellStyle name="40 % - Accent2 7 2 2 2" xfId="27359"/>
    <cellStyle name="40 % - Accent2 7 2 2 3" xfId="37916"/>
    <cellStyle name="40 % - Accent2 7 2 2 4" xfId="48471"/>
    <cellStyle name="40 % - Accent2 7 2 2 5" xfId="59035"/>
    <cellStyle name="40 % - Accent2 7 2 3" xfId="16972"/>
    <cellStyle name="40 % - Accent2 7 2 4" xfId="22079"/>
    <cellStyle name="40 % - Accent2 7 2 5" xfId="32636"/>
    <cellStyle name="40 % - Accent2 7 2 6" xfId="43191"/>
    <cellStyle name="40 % - Accent2 7 2 7" xfId="53755"/>
    <cellStyle name="40 % - Accent2 7 3" xfId="9212"/>
    <cellStyle name="40 % - Accent2 7 3 2" xfId="24719"/>
    <cellStyle name="40 % - Accent2 7 3 3" xfId="35276"/>
    <cellStyle name="40 % - Accent2 7 3 4" xfId="45831"/>
    <cellStyle name="40 % - Accent2 7 3 5" xfId="56395"/>
    <cellStyle name="40 % - Accent2 7 4" xfId="3930"/>
    <cellStyle name="40 % - Accent2 7 5" xfId="14508"/>
    <cellStyle name="40 % - Accent2 7 6" xfId="19439"/>
    <cellStyle name="40 % - Accent2 7 7" xfId="29996"/>
    <cellStyle name="40 % - Accent2 7 8" xfId="40551"/>
    <cellStyle name="40 % - Accent2 7 9" xfId="51115"/>
    <cellStyle name="40 % - Accent2 8" xfId="2515"/>
    <cellStyle name="40 % - Accent2 8 2" xfId="7801"/>
    <cellStyle name="40 % - Accent2 8 2 2" xfId="13082"/>
    <cellStyle name="40 % - Accent2 8 2 2 2" xfId="28588"/>
    <cellStyle name="40 % - Accent2 8 2 2 3" xfId="39145"/>
    <cellStyle name="40 % - Accent2 8 2 2 4" xfId="49700"/>
    <cellStyle name="40 % - Accent2 8 2 2 5" xfId="60264"/>
    <cellStyle name="40 % - Accent2 8 2 3" xfId="23308"/>
    <cellStyle name="40 % - Accent2 8 2 4" xfId="33865"/>
    <cellStyle name="40 % - Accent2 8 2 5" xfId="44420"/>
    <cellStyle name="40 % - Accent2 8 2 6" xfId="54984"/>
    <cellStyle name="40 % - Accent2 8 3" xfId="10441"/>
    <cellStyle name="40 % - Accent2 8 3 2" xfId="25948"/>
    <cellStyle name="40 % - Accent2 8 3 3" xfId="36505"/>
    <cellStyle name="40 % - Accent2 8 3 4" xfId="47060"/>
    <cellStyle name="40 % - Accent2 8 3 5" xfId="57624"/>
    <cellStyle name="40 % - Accent2 8 4" xfId="5159"/>
    <cellStyle name="40 % - Accent2 8 5" xfId="15740"/>
    <cellStyle name="40 % - Accent2 8 6" xfId="20668"/>
    <cellStyle name="40 % - Accent2 8 7" xfId="31225"/>
    <cellStyle name="40 % - Accent2 8 8" xfId="41780"/>
    <cellStyle name="40 % - Accent2 8 9" xfId="52344"/>
    <cellStyle name="40 % - Accent2 9" xfId="5335"/>
    <cellStyle name="40 % - Accent2 9 2" xfId="10617"/>
    <cellStyle name="40 % - Accent2 9 2 2" xfId="26124"/>
    <cellStyle name="40 % - Accent2 9 2 3" xfId="36681"/>
    <cellStyle name="40 % - Accent2 9 2 4" xfId="47236"/>
    <cellStyle name="40 % - Accent2 9 2 5" xfId="57800"/>
    <cellStyle name="40 % - Accent2 9 3" xfId="20844"/>
    <cellStyle name="40 % - Accent2 9 4" xfId="31401"/>
    <cellStyle name="40 % - Accent2 9 5" xfId="41956"/>
    <cellStyle name="40 % - Accent2 9 6" xfId="52520"/>
    <cellStyle name="40 % - Accent3 10" xfId="7979"/>
    <cellStyle name="40 % - Accent3 10 2" xfId="23486"/>
    <cellStyle name="40 % - Accent3 10 3" xfId="34043"/>
    <cellStyle name="40 % - Accent3 10 4" xfId="44598"/>
    <cellStyle name="40 % - Accent3 10 5" xfId="55162"/>
    <cellStyle name="40 % - Accent3 11" xfId="2695"/>
    <cellStyle name="40 % - Accent3 12" xfId="13278"/>
    <cellStyle name="40 % - Accent3 13" xfId="18203"/>
    <cellStyle name="40 % - Accent3 14" xfId="28772"/>
    <cellStyle name="40 % - Accent3 15" xfId="39327"/>
    <cellStyle name="40 % - Accent3 16" xfId="49880"/>
    <cellStyle name="40 % - Accent3 2" xfId="40"/>
    <cellStyle name="40 % - Accent3 2 10" xfId="2719"/>
    <cellStyle name="40 % - Accent3 2 11" xfId="13345"/>
    <cellStyle name="40 % - Accent3 2 12" xfId="18274"/>
    <cellStyle name="40 % - Accent3 2 13" xfId="28793"/>
    <cellStyle name="40 % - Accent3 2 14" xfId="39348"/>
    <cellStyle name="40 % - Accent3 2 15" xfId="49951"/>
    <cellStyle name="40 % - Accent3 2 2" xfId="205"/>
    <cellStyle name="40 % - Accent3 2 2 10" xfId="13432"/>
    <cellStyle name="40 % - Accent3 2 2 11" xfId="18362"/>
    <cellStyle name="40 % - Accent3 2 2 12" xfId="28924"/>
    <cellStyle name="40 % - Accent3 2 2 13" xfId="39479"/>
    <cellStyle name="40 % - Accent3 2 2 14" xfId="50039"/>
    <cellStyle name="40 % - Accent3 2 2 2" xfId="385"/>
    <cellStyle name="40 % - Accent3 2 2 2 10" xfId="29100"/>
    <cellStyle name="40 % - Accent3 2 2 2 11" xfId="39655"/>
    <cellStyle name="40 % - Accent3 2 2 2 12" xfId="50215"/>
    <cellStyle name="40 % - Accent3 2 2 2 2" xfId="738"/>
    <cellStyle name="40 % - Accent3 2 2 2 2 10" xfId="50567"/>
    <cellStyle name="40 % - Accent3 2 2 2 2 2" xfId="1970"/>
    <cellStyle name="40 % - Accent3 2 2 2 2 2 2" xfId="7256"/>
    <cellStyle name="40 % - Accent3 2 2 2 2 2 2 2" xfId="12537"/>
    <cellStyle name="40 % - Accent3 2 2 2 2 2 2 2 2" xfId="28043"/>
    <cellStyle name="40 % - Accent3 2 2 2 2 2 2 2 3" xfId="38600"/>
    <cellStyle name="40 % - Accent3 2 2 2 2 2 2 2 4" xfId="49155"/>
    <cellStyle name="40 % - Accent3 2 2 2 2 2 2 2 5" xfId="59719"/>
    <cellStyle name="40 % - Accent3 2 2 2 2 2 2 3" xfId="17656"/>
    <cellStyle name="40 % - Accent3 2 2 2 2 2 2 4" xfId="22763"/>
    <cellStyle name="40 % - Accent3 2 2 2 2 2 2 5" xfId="33320"/>
    <cellStyle name="40 % - Accent3 2 2 2 2 2 2 6" xfId="43875"/>
    <cellStyle name="40 % - Accent3 2 2 2 2 2 2 7" xfId="54439"/>
    <cellStyle name="40 % - Accent3 2 2 2 2 2 3" xfId="9896"/>
    <cellStyle name="40 % - Accent3 2 2 2 2 2 3 2" xfId="25403"/>
    <cellStyle name="40 % - Accent3 2 2 2 2 2 3 3" xfId="35960"/>
    <cellStyle name="40 % - Accent3 2 2 2 2 2 3 4" xfId="46515"/>
    <cellStyle name="40 % - Accent3 2 2 2 2 2 3 5" xfId="57079"/>
    <cellStyle name="40 % - Accent3 2 2 2 2 2 4" xfId="4614"/>
    <cellStyle name="40 % - Accent3 2 2 2 2 2 5" xfId="15192"/>
    <cellStyle name="40 % - Accent3 2 2 2 2 2 6" xfId="20123"/>
    <cellStyle name="40 % - Accent3 2 2 2 2 2 7" xfId="30680"/>
    <cellStyle name="40 % - Accent3 2 2 2 2 2 8" xfId="41235"/>
    <cellStyle name="40 % - Accent3 2 2 2 2 2 9" xfId="51799"/>
    <cellStyle name="40 % - Accent3 2 2 2 2 3" xfId="6024"/>
    <cellStyle name="40 % - Accent3 2 2 2 2 3 2" xfId="11305"/>
    <cellStyle name="40 % - Accent3 2 2 2 2 3 2 2" xfId="26811"/>
    <cellStyle name="40 % - Accent3 2 2 2 2 3 2 3" xfId="37368"/>
    <cellStyle name="40 % - Accent3 2 2 2 2 3 2 4" xfId="47923"/>
    <cellStyle name="40 % - Accent3 2 2 2 2 3 2 5" xfId="58487"/>
    <cellStyle name="40 % - Accent3 2 2 2 2 3 3" xfId="16424"/>
    <cellStyle name="40 % - Accent3 2 2 2 2 3 4" xfId="21531"/>
    <cellStyle name="40 % - Accent3 2 2 2 2 3 5" xfId="32088"/>
    <cellStyle name="40 % - Accent3 2 2 2 2 3 6" xfId="42643"/>
    <cellStyle name="40 % - Accent3 2 2 2 2 3 7" xfId="53207"/>
    <cellStyle name="40 % - Accent3 2 2 2 2 4" xfId="8664"/>
    <cellStyle name="40 % - Accent3 2 2 2 2 4 2" xfId="24171"/>
    <cellStyle name="40 % - Accent3 2 2 2 2 4 3" xfId="34728"/>
    <cellStyle name="40 % - Accent3 2 2 2 2 4 4" xfId="45283"/>
    <cellStyle name="40 % - Accent3 2 2 2 2 4 5" xfId="55847"/>
    <cellStyle name="40 % - Accent3 2 2 2 2 5" xfId="3382"/>
    <cellStyle name="40 % - Accent3 2 2 2 2 6" xfId="13960"/>
    <cellStyle name="40 % - Accent3 2 2 2 2 7" xfId="18891"/>
    <cellStyle name="40 % - Accent3 2 2 2 2 8" xfId="29448"/>
    <cellStyle name="40 % - Accent3 2 2 2 2 9" xfId="40003"/>
    <cellStyle name="40 % - Accent3 2 2 2 3" xfId="1090"/>
    <cellStyle name="40 % - Accent3 2 2 2 3 10" xfId="50919"/>
    <cellStyle name="40 % - Accent3 2 2 2 3 2" xfId="2322"/>
    <cellStyle name="40 % - Accent3 2 2 2 3 2 2" xfId="7608"/>
    <cellStyle name="40 % - Accent3 2 2 2 3 2 2 2" xfId="12889"/>
    <cellStyle name="40 % - Accent3 2 2 2 3 2 2 2 2" xfId="28395"/>
    <cellStyle name="40 % - Accent3 2 2 2 3 2 2 2 3" xfId="38952"/>
    <cellStyle name="40 % - Accent3 2 2 2 3 2 2 2 4" xfId="49507"/>
    <cellStyle name="40 % - Accent3 2 2 2 3 2 2 2 5" xfId="60071"/>
    <cellStyle name="40 % - Accent3 2 2 2 3 2 2 3" xfId="18008"/>
    <cellStyle name="40 % - Accent3 2 2 2 3 2 2 4" xfId="23115"/>
    <cellStyle name="40 % - Accent3 2 2 2 3 2 2 5" xfId="33672"/>
    <cellStyle name="40 % - Accent3 2 2 2 3 2 2 6" xfId="44227"/>
    <cellStyle name="40 % - Accent3 2 2 2 3 2 2 7" xfId="54791"/>
    <cellStyle name="40 % - Accent3 2 2 2 3 2 3" xfId="10248"/>
    <cellStyle name="40 % - Accent3 2 2 2 3 2 3 2" xfId="25755"/>
    <cellStyle name="40 % - Accent3 2 2 2 3 2 3 3" xfId="36312"/>
    <cellStyle name="40 % - Accent3 2 2 2 3 2 3 4" xfId="46867"/>
    <cellStyle name="40 % - Accent3 2 2 2 3 2 3 5" xfId="57431"/>
    <cellStyle name="40 % - Accent3 2 2 2 3 2 4" xfId="4966"/>
    <cellStyle name="40 % - Accent3 2 2 2 3 2 5" xfId="15544"/>
    <cellStyle name="40 % - Accent3 2 2 2 3 2 6" xfId="20475"/>
    <cellStyle name="40 % - Accent3 2 2 2 3 2 7" xfId="31032"/>
    <cellStyle name="40 % - Accent3 2 2 2 3 2 8" xfId="41587"/>
    <cellStyle name="40 % - Accent3 2 2 2 3 2 9" xfId="52151"/>
    <cellStyle name="40 % - Accent3 2 2 2 3 3" xfId="6376"/>
    <cellStyle name="40 % - Accent3 2 2 2 3 3 2" xfId="11657"/>
    <cellStyle name="40 % - Accent3 2 2 2 3 3 2 2" xfId="27163"/>
    <cellStyle name="40 % - Accent3 2 2 2 3 3 2 3" xfId="37720"/>
    <cellStyle name="40 % - Accent3 2 2 2 3 3 2 4" xfId="48275"/>
    <cellStyle name="40 % - Accent3 2 2 2 3 3 2 5" xfId="58839"/>
    <cellStyle name="40 % - Accent3 2 2 2 3 3 3" xfId="16776"/>
    <cellStyle name="40 % - Accent3 2 2 2 3 3 4" xfId="21883"/>
    <cellStyle name="40 % - Accent3 2 2 2 3 3 5" xfId="32440"/>
    <cellStyle name="40 % - Accent3 2 2 2 3 3 6" xfId="42995"/>
    <cellStyle name="40 % - Accent3 2 2 2 3 3 7" xfId="53559"/>
    <cellStyle name="40 % - Accent3 2 2 2 3 4" xfId="9016"/>
    <cellStyle name="40 % - Accent3 2 2 2 3 4 2" xfId="24523"/>
    <cellStyle name="40 % - Accent3 2 2 2 3 4 3" xfId="35080"/>
    <cellStyle name="40 % - Accent3 2 2 2 3 4 4" xfId="45635"/>
    <cellStyle name="40 % - Accent3 2 2 2 3 4 5" xfId="56199"/>
    <cellStyle name="40 % - Accent3 2 2 2 3 5" xfId="3734"/>
    <cellStyle name="40 % - Accent3 2 2 2 3 6" xfId="14312"/>
    <cellStyle name="40 % - Accent3 2 2 2 3 7" xfId="19243"/>
    <cellStyle name="40 % - Accent3 2 2 2 3 8" xfId="29800"/>
    <cellStyle name="40 % - Accent3 2 2 2 3 9" xfId="40355"/>
    <cellStyle name="40 % - Accent3 2 2 2 4" xfId="1618"/>
    <cellStyle name="40 % - Accent3 2 2 2 4 2" xfId="6904"/>
    <cellStyle name="40 % - Accent3 2 2 2 4 2 2" xfId="12185"/>
    <cellStyle name="40 % - Accent3 2 2 2 4 2 2 2" xfId="27691"/>
    <cellStyle name="40 % - Accent3 2 2 2 4 2 2 3" xfId="38248"/>
    <cellStyle name="40 % - Accent3 2 2 2 4 2 2 4" xfId="48803"/>
    <cellStyle name="40 % - Accent3 2 2 2 4 2 2 5" xfId="59367"/>
    <cellStyle name="40 % - Accent3 2 2 2 4 2 3" xfId="17304"/>
    <cellStyle name="40 % - Accent3 2 2 2 4 2 4" xfId="22411"/>
    <cellStyle name="40 % - Accent3 2 2 2 4 2 5" xfId="32968"/>
    <cellStyle name="40 % - Accent3 2 2 2 4 2 6" xfId="43523"/>
    <cellStyle name="40 % - Accent3 2 2 2 4 2 7" xfId="54087"/>
    <cellStyle name="40 % - Accent3 2 2 2 4 3" xfId="9544"/>
    <cellStyle name="40 % - Accent3 2 2 2 4 3 2" xfId="25051"/>
    <cellStyle name="40 % - Accent3 2 2 2 4 3 3" xfId="35608"/>
    <cellStyle name="40 % - Accent3 2 2 2 4 3 4" xfId="46163"/>
    <cellStyle name="40 % - Accent3 2 2 2 4 3 5" xfId="56727"/>
    <cellStyle name="40 % - Accent3 2 2 2 4 4" xfId="4262"/>
    <cellStyle name="40 % - Accent3 2 2 2 4 5" xfId="14840"/>
    <cellStyle name="40 % - Accent3 2 2 2 4 6" xfId="19771"/>
    <cellStyle name="40 % - Accent3 2 2 2 4 7" xfId="30328"/>
    <cellStyle name="40 % - Accent3 2 2 2 4 8" xfId="40883"/>
    <cellStyle name="40 % - Accent3 2 2 2 4 9" xfId="51447"/>
    <cellStyle name="40 % - Accent3 2 2 2 5" xfId="5671"/>
    <cellStyle name="40 % - Accent3 2 2 2 5 2" xfId="10953"/>
    <cellStyle name="40 % - Accent3 2 2 2 5 2 2" xfId="26459"/>
    <cellStyle name="40 % - Accent3 2 2 2 5 2 3" xfId="37016"/>
    <cellStyle name="40 % - Accent3 2 2 2 5 2 4" xfId="47571"/>
    <cellStyle name="40 % - Accent3 2 2 2 5 2 5" xfId="58135"/>
    <cellStyle name="40 % - Accent3 2 2 2 5 3" xfId="16072"/>
    <cellStyle name="40 % - Accent3 2 2 2 5 4" xfId="21179"/>
    <cellStyle name="40 % - Accent3 2 2 2 5 5" xfId="31736"/>
    <cellStyle name="40 % - Accent3 2 2 2 5 6" xfId="42291"/>
    <cellStyle name="40 % - Accent3 2 2 2 5 7" xfId="52855"/>
    <cellStyle name="40 % - Accent3 2 2 2 6" xfId="8312"/>
    <cellStyle name="40 % - Accent3 2 2 2 6 2" xfId="23819"/>
    <cellStyle name="40 % - Accent3 2 2 2 6 3" xfId="34376"/>
    <cellStyle name="40 % - Accent3 2 2 2 6 4" xfId="44931"/>
    <cellStyle name="40 % - Accent3 2 2 2 6 5" xfId="55495"/>
    <cellStyle name="40 % - Accent3 2 2 2 7" xfId="3034"/>
    <cellStyle name="40 % - Accent3 2 2 2 8" xfId="13608"/>
    <cellStyle name="40 % - Accent3 2 2 2 9" xfId="18539"/>
    <cellStyle name="40 % - Accent3 2 2 3" xfId="561"/>
    <cellStyle name="40 % - Accent3 2 2 3 10" xfId="39827"/>
    <cellStyle name="40 % - Accent3 2 2 3 11" xfId="50391"/>
    <cellStyle name="40 % - Accent3 2 2 3 2" xfId="1266"/>
    <cellStyle name="40 % - Accent3 2 2 3 2 10" xfId="51095"/>
    <cellStyle name="40 % - Accent3 2 2 3 2 2" xfId="2498"/>
    <cellStyle name="40 % - Accent3 2 2 3 2 2 2" xfId="7784"/>
    <cellStyle name="40 % - Accent3 2 2 3 2 2 2 2" xfId="13065"/>
    <cellStyle name="40 % - Accent3 2 2 3 2 2 2 2 2" xfId="28571"/>
    <cellStyle name="40 % - Accent3 2 2 3 2 2 2 2 3" xfId="39128"/>
    <cellStyle name="40 % - Accent3 2 2 3 2 2 2 2 4" xfId="49683"/>
    <cellStyle name="40 % - Accent3 2 2 3 2 2 2 2 5" xfId="60247"/>
    <cellStyle name="40 % - Accent3 2 2 3 2 2 2 3" xfId="18184"/>
    <cellStyle name="40 % - Accent3 2 2 3 2 2 2 4" xfId="23291"/>
    <cellStyle name="40 % - Accent3 2 2 3 2 2 2 5" xfId="33848"/>
    <cellStyle name="40 % - Accent3 2 2 3 2 2 2 6" xfId="44403"/>
    <cellStyle name="40 % - Accent3 2 2 3 2 2 2 7" xfId="54967"/>
    <cellStyle name="40 % - Accent3 2 2 3 2 2 3" xfId="10424"/>
    <cellStyle name="40 % - Accent3 2 2 3 2 2 3 2" xfId="25931"/>
    <cellStyle name="40 % - Accent3 2 2 3 2 2 3 3" xfId="36488"/>
    <cellStyle name="40 % - Accent3 2 2 3 2 2 3 4" xfId="47043"/>
    <cellStyle name="40 % - Accent3 2 2 3 2 2 3 5" xfId="57607"/>
    <cellStyle name="40 % - Accent3 2 2 3 2 2 4" xfId="5142"/>
    <cellStyle name="40 % - Accent3 2 2 3 2 2 5" xfId="15720"/>
    <cellStyle name="40 % - Accent3 2 2 3 2 2 6" xfId="20651"/>
    <cellStyle name="40 % - Accent3 2 2 3 2 2 7" xfId="31208"/>
    <cellStyle name="40 % - Accent3 2 2 3 2 2 8" xfId="41763"/>
    <cellStyle name="40 % - Accent3 2 2 3 2 2 9" xfId="52327"/>
    <cellStyle name="40 % - Accent3 2 2 3 2 3" xfId="6552"/>
    <cellStyle name="40 % - Accent3 2 2 3 2 3 2" xfId="11833"/>
    <cellStyle name="40 % - Accent3 2 2 3 2 3 2 2" xfId="27339"/>
    <cellStyle name="40 % - Accent3 2 2 3 2 3 2 3" xfId="37896"/>
    <cellStyle name="40 % - Accent3 2 2 3 2 3 2 4" xfId="48451"/>
    <cellStyle name="40 % - Accent3 2 2 3 2 3 2 5" xfId="59015"/>
    <cellStyle name="40 % - Accent3 2 2 3 2 3 3" xfId="16952"/>
    <cellStyle name="40 % - Accent3 2 2 3 2 3 4" xfId="22059"/>
    <cellStyle name="40 % - Accent3 2 2 3 2 3 5" xfId="32616"/>
    <cellStyle name="40 % - Accent3 2 2 3 2 3 6" xfId="43171"/>
    <cellStyle name="40 % - Accent3 2 2 3 2 3 7" xfId="53735"/>
    <cellStyle name="40 % - Accent3 2 2 3 2 4" xfId="9192"/>
    <cellStyle name="40 % - Accent3 2 2 3 2 4 2" xfId="24699"/>
    <cellStyle name="40 % - Accent3 2 2 3 2 4 3" xfId="35256"/>
    <cellStyle name="40 % - Accent3 2 2 3 2 4 4" xfId="45811"/>
    <cellStyle name="40 % - Accent3 2 2 3 2 4 5" xfId="56375"/>
    <cellStyle name="40 % - Accent3 2 2 3 2 5" xfId="3910"/>
    <cellStyle name="40 % - Accent3 2 2 3 2 6" xfId="14488"/>
    <cellStyle name="40 % - Accent3 2 2 3 2 7" xfId="19419"/>
    <cellStyle name="40 % - Accent3 2 2 3 2 8" xfId="29976"/>
    <cellStyle name="40 % - Accent3 2 2 3 2 9" xfId="40531"/>
    <cellStyle name="40 % - Accent3 2 2 3 3" xfId="1794"/>
    <cellStyle name="40 % - Accent3 2 2 3 3 2" xfId="7080"/>
    <cellStyle name="40 % - Accent3 2 2 3 3 2 2" xfId="12361"/>
    <cellStyle name="40 % - Accent3 2 2 3 3 2 2 2" xfId="27867"/>
    <cellStyle name="40 % - Accent3 2 2 3 3 2 2 3" xfId="38424"/>
    <cellStyle name="40 % - Accent3 2 2 3 3 2 2 4" xfId="48979"/>
    <cellStyle name="40 % - Accent3 2 2 3 3 2 2 5" xfId="59543"/>
    <cellStyle name="40 % - Accent3 2 2 3 3 2 3" xfId="17480"/>
    <cellStyle name="40 % - Accent3 2 2 3 3 2 4" xfId="22587"/>
    <cellStyle name="40 % - Accent3 2 2 3 3 2 5" xfId="33144"/>
    <cellStyle name="40 % - Accent3 2 2 3 3 2 6" xfId="43699"/>
    <cellStyle name="40 % - Accent3 2 2 3 3 2 7" xfId="54263"/>
    <cellStyle name="40 % - Accent3 2 2 3 3 3" xfId="9720"/>
    <cellStyle name="40 % - Accent3 2 2 3 3 3 2" xfId="25227"/>
    <cellStyle name="40 % - Accent3 2 2 3 3 3 3" xfId="35784"/>
    <cellStyle name="40 % - Accent3 2 2 3 3 3 4" xfId="46339"/>
    <cellStyle name="40 % - Accent3 2 2 3 3 3 5" xfId="56903"/>
    <cellStyle name="40 % - Accent3 2 2 3 3 4" xfId="4438"/>
    <cellStyle name="40 % - Accent3 2 2 3 3 5" xfId="15016"/>
    <cellStyle name="40 % - Accent3 2 2 3 3 6" xfId="19947"/>
    <cellStyle name="40 % - Accent3 2 2 3 3 7" xfId="30504"/>
    <cellStyle name="40 % - Accent3 2 2 3 3 8" xfId="41059"/>
    <cellStyle name="40 % - Accent3 2 2 3 3 9" xfId="51623"/>
    <cellStyle name="40 % - Accent3 2 2 3 4" xfId="5847"/>
    <cellStyle name="40 % - Accent3 2 2 3 4 2" xfId="11129"/>
    <cellStyle name="40 % - Accent3 2 2 3 4 2 2" xfId="26635"/>
    <cellStyle name="40 % - Accent3 2 2 3 4 2 3" xfId="37192"/>
    <cellStyle name="40 % - Accent3 2 2 3 4 2 4" xfId="47747"/>
    <cellStyle name="40 % - Accent3 2 2 3 4 2 5" xfId="58311"/>
    <cellStyle name="40 % - Accent3 2 2 3 4 3" xfId="16248"/>
    <cellStyle name="40 % - Accent3 2 2 3 4 4" xfId="21355"/>
    <cellStyle name="40 % - Accent3 2 2 3 4 5" xfId="31912"/>
    <cellStyle name="40 % - Accent3 2 2 3 4 6" xfId="42467"/>
    <cellStyle name="40 % - Accent3 2 2 3 4 7" xfId="53031"/>
    <cellStyle name="40 % - Accent3 2 2 3 5" xfId="8488"/>
    <cellStyle name="40 % - Accent3 2 2 3 5 2" xfId="23995"/>
    <cellStyle name="40 % - Accent3 2 2 3 5 3" xfId="34552"/>
    <cellStyle name="40 % - Accent3 2 2 3 5 4" xfId="45107"/>
    <cellStyle name="40 % - Accent3 2 2 3 5 5" xfId="55671"/>
    <cellStyle name="40 % - Accent3 2 2 3 6" xfId="3206"/>
    <cellStyle name="40 % - Accent3 2 2 3 7" xfId="13784"/>
    <cellStyle name="40 % - Accent3 2 2 3 8" xfId="18715"/>
    <cellStyle name="40 % - Accent3 2 2 3 9" xfId="29272"/>
    <cellStyle name="40 % - Accent3 2 2 4" xfId="914"/>
    <cellStyle name="40 % - Accent3 2 2 4 10" xfId="50743"/>
    <cellStyle name="40 % - Accent3 2 2 4 2" xfId="2146"/>
    <cellStyle name="40 % - Accent3 2 2 4 2 2" xfId="7432"/>
    <cellStyle name="40 % - Accent3 2 2 4 2 2 2" xfId="12713"/>
    <cellStyle name="40 % - Accent3 2 2 4 2 2 2 2" xfId="28219"/>
    <cellStyle name="40 % - Accent3 2 2 4 2 2 2 3" xfId="38776"/>
    <cellStyle name="40 % - Accent3 2 2 4 2 2 2 4" xfId="49331"/>
    <cellStyle name="40 % - Accent3 2 2 4 2 2 2 5" xfId="59895"/>
    <cellStyle name="40 % - Accent3 2 2 4 2 2 3" xfId="17832"/>
    <cellStyle name="40 % - Accent3 2 2 4 2 2 4" xfId="22939"/>
    <cellStyle name="40 % - Accent3 2 2 4 2 2 5" xfId="33496"/>
    <cellStyle name="40 % - Accent3 2 2 4 2 2 6" xfId="44051"/>
    <cellStyle name="40 % - Accent3 2 2 4 2 2 7" xfId="54615"/>
    <cellStyle name="40 % - Accent3 2 2 4 2 3" xfId="10072"/>
    <cellStyle name="40 % - Accent3 2 2 4 2 3 2" xfId="25579"/>
    <cellStyle name="40 % - Accent3 2 2 4 2 3 3" xfId="36136"/>
    <cellStyle name="40 % - Accent3 2 2 4 2 3 4" xfId="46691"/>
    <cellStyle name="40 % - Accent3 2 2 4 2 3 5" xfId="57255"/>
    <cellStyle name="40 % - Accent3 2 2 4 2 4" xfId="4790"/>
    <cellStyle name="40 % - Accent3 2 2 4 2 5" xfId="15368"/>
    <cellStyle name="40 % - Accent3 2 2 4 2 6" xfId="20299"/>
    <cellStyle name="40 % - Accent3 2 2 4 2 7" xfId="30856"/>
    <cellStyle name="40 % - Accent3 2 2 4 2 8" xfId="41411"/>
    <cellStyle name="40 % - Accent3 2 2 4 2 9" xfId="51975"/>
    <cellStyle name="40 % - Accent3 2 2 4 3" xfId="6200"/>
    <cellStyle name="40 % - Accent3 2 2 4 3 2" xfId="11481"/>
    <cellStyle name="40 % - Accent3 2 2 4 3 2 2" xfId="26987"/>
    <cellStyle name="40 % - Accent3 2 2 4 3 2 3" xfId="37544"/>
    <cellStyle name="40 % - Accent3 2 2 4 3 2 4" xfId="48099"/>
    <cellStyle name="40 % - Accent3 2 2 4 3 2 5" xfId="58663"/>
    <cellStyle name="40 % - Accent3 2 2 4 3 3" xfId="16600"/>
    <cellStyle name="40 % - Accent3 2 2 4 3 4" xfId="21707"/>
    <cellStyle name="40 % - Accent3 2 2 4 3 5" xfId="32264"/>
    <cellStyle name="40 % - Accent3 2 2 4 3 6" xfId="42819"/>
    <cellStyle name="40 % - Accent3 2 2 4 3 7" xfId="53383"/>
    <cellStyle name="40 % - Accent3 2 2 4 4" xfId="8840"/>
    <cellStyle name="40 % - Accent3 2 2 4 4 2" xfId="24347"/>
    <cellStyle name="40 % - Accent3 2 2 4 4 3" xfId="34904"/>
    <cellStyle name="40 % - Accent3 2 2 4 4 4" xfId="45459"/>
    <cellStyle name="40 % - Accent3 2 2 4 4 5" xfId="56023"/>
    <cellStyle name="40 % - Accent3 2 2 4 5" xfId="3558"/>
    <cellStyle name="40 % - Accent3 2 2 4 6" xfId="14136"/>
    <cellStyle name="40 % - Accent3 2 2 4 7" xfId="19067"/>
    <cellStyle name="40 % - Accent3 2 2 4 8" xfId="29624"/>
    <cellStyle name="40 % - Accent3 2 2 4 9" xfId="40179"/>
    <cellStyle name="40 % - Accent3 2 2 5" xfId="1442"/>
    <cellStyle name="40 % - Accent3 2 2 5 2" xfId="6728"/>
    <cellStyle name="40 % - Accent3 2 2 5 2 2" xfId="12009"/>
    <cellStyle name="40 % - Accent3 2 2 5 2 2 2" xfId="27515"/>
    <cellStyle name="40 % - Accent3 2 2 5 2 2 3" xfId="38072"/>
    <cellStyle name="40 % - Accent3 2 2 5 2 2 4" xfId="48627"/>
    <cellStyle name="40 % - Accent3 2 2 5 2 2 5" xfId="59191"/>
    <cellStyle name="40 % - Accent3 2 2 5 2 3" xfId="17128"/>
    <cellStyle name="40 % - Accent3 2 2 5 2 4" xfId="22235"/>
    <cellStyle name="40 % - Accent3 2 2 5 2 5" xfId="32792"/>
    <cellStyle name="40 % - Accent3 2 2 5 2 6" xfId="43347"/>
    <cellStyle name="40 % - Accent3 2 2 5 2 7" xfId="53911"/>
    <cellStyle name="40 % - Accent3 2 2 5 3" xfId="9368"/>
    <cellStyle name="40 % - Accent3 2 2 5 3 2" xfId="24875"/>
    <cellStyle name="40 % - Accent3 2 2 5 3 3" xfId="35432"/>
    <cellStyle name="40 % - Accent3 2 2 5 3 4" xfId="45987"/>
    <cellStyle name="40 % - Accent3 2 2 5 3 5" xfId="56551"/>
    <cellStyle name="40 % - Accent3 2 2 5 4" xfId="4086"/>
    <cellStyle name="40 % - Accent3 2 2 5 5" xfId="14664"/>
    <cellStyle name="40 % - Accent3 2 2 5 6" xfId="19595"/>
    <cellStyle name="40 % - Accent3 2 2 5 7" xfId="30152"/>
    <cellStyle name="40 % - Accent3 2 2 5 8" xfId="40707"/>
    <cellStyle name="40 % - Accent3 2 2 5 9" xfId="51271"/>
    <cellStyle name="40 % - Accent3 2 2 6" xfId="2674"/>
    <cellStyle name="40 % - Accent3 2 2 6 2" xfId="7960"/>
    <cellStyle name="40 % - Accent3 2 2 6 2 2" xfId="13241"/>
    <cellStyle name="40 % - Accent3 2 2 6 2 2 2" xfId="28747"/>
    <cellStyle name="40 % - Accent3 2 2 6 2 2 3" xfId="39304"/>
    <cellStyle name="40 % - Accent3 2 2 6 2 2 4" xfId="49859"/>
    <cellStyle name="40 % - Accent3 2 2 6 2 2 5" xfId="60423"/>
    <cellStyle name="40 % - Accent3 2 2 6 2 3" xfId="23467"/>
    <cellStyle name="40 % - Accent3 2 2 6 2 4" xfId="34024"/>
    <cellStyle name="40 % - Accent3 2 2 6 2 5" xfId="44579"/>
    <cellStyle name="40 % - Accent3 2 2 6 2 6" xfId="55143"/>
    <cellStyle name="40 % - Accent3 2 2 6 3" xfId="10600"/>
    <cellStyle name="40 % - Accent3 2 2 6 3 2" xfId="26107"/>
    <cellStyle name="40 % - Accent3 2 2 6 3 3" xfId="36664"/>
    <cellStyle name="40 % - Accent3 2 2 6 3 4" xfId="47219"/>
    <cellStyle name="40 % - Accent3 2 2 6 3 5" xfId="57783"/>
    <cellStyle name="40 % - Accent3 2 2 6 4" xfId="5318"/>
    <cellStyle name="40 % - Accent3 2 2 6 5" xfId="15896"/>
    <cellStyle name="40 % - Accent3 2 2 6 6" xfId="20827"/>
    <cellStyle name="40 % - Accent3 2 2 6 7" xfId="31384"/>
    <cellStyle name="40 % - Accent3 2 2 6 8" xfId="41939"/>
    <cellStyle name="40 % - Accent3 2 2 6 9" xfId="52503"/>
    <cellStyle name="40 % - Accent3 2 2 7" xfId="5495"/>
    <cellStyle name="40 % - Accent3 2 2 7 2" xfId="10777"/>
    <cellStyle name="40 % - Accent3 2 2 7 2 2" xfId="26283"/>
    <cellStyle name="40 % - Accent3 2 2 7 2 3" xfId="36840"/>
    <cellStyle name="40 % - Accent3 2 2 7 2 4" xfId="47395"/>
    <cellStyle name="40 % - Accent3 2 2 7 2 5" xfId="57959"/>
    <cellStyle name="40 % - Accent3 2 2 7 3" xfId="21003"/>
    <cellStyle name="40 % - Accent3 2 2 7 4" xfId="31560"/>
    <cellStyle name="40 % - Accent3 2 2 7 5" xfId="42115"/>
    <cellStyle name="40 % - Accent3 2 2 7 6" xfId="52679"/>
    <cellStyle name="40 % - Accent3 2 2 8" xfId="8136"/>
    <cellStyle name="40 % - Accent3 2 2 8 2" xfId="23643"/>
    <cellStyle name="40 % - Accent3 2 2 8 3" xfId="34200"/>
    <cellStyle name="40 % - Accent3 2 2 8 4" xfId="44755"/>
    <cellStyle name="40 % - Accent3 2 2 8 5" xfId="55319"/>
    <cellStyle name="40 % - Accent3 2 2 9" xfId="2851"/>
    <cellStyle name="40 % - Accent3 2 3" xfId="298"/>
    <cellStyle name="40 % - Accent3 2 3 10" xfId="29013"/>
    <cellStyle name="40 % - Accent3 2 3 11" xfId="39568"/>
    <cellStyle name="40 % - Accent3 2 3 12" xfId="50128"/>
    <cellStyle name="40 % - Accent3 2 3 2" xfId="651"/>
    <cellStyle name="40 % - Accent3 2 3 2 10" xfId="50480"/>
    <cellStyle name="40 % - Accent3 2 3 2 2" xfId="1883"/>
    <cellStyle name="40 % - Accent3 2 3 2 2 2" xfId="7169"/>
    <cellStyle name="40 % - Accent3 2 3 2 2 2 2" xfId="12450"/>
    <cellStyle name="40 % - Accent3 2 3 2 2 2 2 2" xfId="27956"/>
    <cellStyle name="40 % - Accent3 2 3 2 2 2 2 3" xfId="38513"/>
    <cellStyle name="40 % - Accent3 2 3 2 2 2 2 4" xfId="49068"/>
    <cellStyle name="40 % - Accent3 2 3 2 2 2 2 5" xfId="59632"/>
    <cellStyle name="40 % - Accent3 2 3 2 2 2 3" xfId="17569"/>
    <cellStyle name="40 % - Accent3 2 3 2 2 2 4" xfId="22676"/>
    <cellStyle name="40 % - Accent3 2 3 2 2 2 5" xfId="33233"/>
    <cellStyle name="40 % - Accent3 2 3 2 2 2 6" xfId="43788"/>
    <cellStyle name="40 % - Accent3 2 3 2 2 2 7" xfId="54352"/>
    <cellStyle name="40 % - Accent3 2 3 2 2 3" xfId="9809"/>
    <cellStyle name="40 % - Accent3 2 3 2 2 3 2" xfId="25316"/>
    <cellStyle name="40 % - Accent3 2 3 2 2 3 3" xfId="35873"/>
    <cellStyle name="40 % - Accent3 2 3 2 2 3 4" xfId="46428"/>
    <cellStyle name="40 % - Accent3 2 3 2 2 3 5" xfId="56992"/>
    <cellStyle name="40 % - Accent3 2 3 2 2 4" xfId="4527"/>
    <cellStyle name="40 % - Accent3 2 3 2 2 5" xfId="15105"/>
    <cellStyle name="40 % - Accent3 2 3 2 2 6" xfId="20036"/>
    <cellStyle name="40 % - Accent3 2 3 2 2 7" xfId="30593"/>
    <cellStyle name="40 % - Accent3 2 3 2 2 8" xfId="41148"/>
    <cellStyle name="40 % - Accent3 2 3 2 2 9" xfId="51712"/>
    <cellStyle name="40 % - Accent3 2 3 2 3" xfId="5937"/>
    <cellStyle name="40 % - Accent3 2 3 2 3 2" xfId="11218"/>
    <cellStyle name="40 % - Accent3 2 3 2 3 2 2" xfId="26724"/>
    <cellStyle name="40 % - Accent3 2 3 2 3 2 3" xfId="37281"/>
    <cellStyle name="40 % - Accent3 2 3 2 3 2 4" xfId="47836"/>
    <cellStyle name="40 % - Accent3 2 3 2 3 2 5" xfId="58400"/>
    <cellStyle name="40 % - Accent3 2 3 2 3 3" xfId="16337"/>
    <cellStyle name="40 % - Accent3 2 3 2 3 4" xfId="21444"/>
    <cellStyle name="40 % - Accent3 2 3 2 3 5" xfId="32001"/>
    <cellStyle name="40 % - Accent3 2 3 2 3 6" xfId="42556"/>
    <cellStyle name="40 % - Accent3 2 3 2 3 7" xfId="53120"/>
    <cellStyle name="40 % - Accent3 2 3 2 4" xfId="8577"/>
    <cellStyle name="40 % - Accent3 2 3 2 4 2" xfId="24084"/>
    <cellStyle name="40 % - Accent3 2 3 2 4 3" xfId="34641"/>
    <cellStyle name="40 % - Accent3 2 3 2 4 4" xfId="45196"/>
    <cellStyle name="40 % - Accent3 2 3 2 4 5" xfId="55760"/>
    <cellStyle name="40 % - Accent3 2 3 2 5" xfId="3295"/>
    <cellStyle name="40 % - Accent3 2 3 2 6" xfId="13873"/>
    <cellStyle name="40 % - Accent3 2 3 2 7" xfId="18804"/>
    <cellStyle name="40 % - Accent3 2 3 2 8" xfId="29361"/>
    <cellStyle name="40 % - Accent3 2 3 2 9" xfId="39916"/>
    <cellStyle name="40 % - Accent3 2 3 3" xfId="1003"/>
    <cellStyle name="40 % - Accent3 2 3 3 10" xfId="50832"/>
    <cellStyle name="40 % - Accent3 2 3 3 2" xfId="2235"/>
    <cellStyle name="40 % - Accent3 2 3 3 2 2" xfId="7521"/>
    <cellStyle name="40 % - Accent3 2 3 3 2 2 2" xfId="12802"/>
    <cellStyle name="40 % - Accent3 2 3 3 2 2 2 2" xfId="28308"/>
    <cellStyle name="40 % - Accent3 2 3 3 2 2 2 3" xfId="38865"/>
    <cellStyle name="40 % - Accent3 2 3 3 2 2 2 4" xfId="49420"/>
    <cellStyle name="40 % - Accent3 2 3 3 2 2 2 5" xfId="59984"/>
    <cellStyle name="40 % - Accent3 2 3 3 2 2 3" xfId="17921"/>
    <cellStyle name="40 % - Accent3 2 3 3 2 2 4" xfId="23028"/>
    <cellStyle name="40 % - Accent3 2 3 3 2 2 5" xfId="33585"/>
    <cellStyle name="40 % - Accent3 2 3 3 2 2 6" xfId="44140"/>
    <cellStyle name="40 % - Accent3 2 3 3 2 2 7" xfId="54704"/>
    <cellStyle name="40 % - Accent3 2 3 3 2 3" xfId="10161"/>
    <cellStyle name="40 % - Accent3 2 3 3 2 3 2" xfId="25668"/>
    <cellStyle name="40 % - Accent3 2 3 3 2 3 3" xfId="36225"/>
    <cellStyle name="40 % - Accent3 2 3 3 2 3 4" xfId="46780"/>
    <cellStyle name="40 % - Accent3 2 3 3 2 3 5" xfId="57344"/>
    <cellStyle name="40 % - Accent3 2 3 3 2 4" xfId="4879"/>
    <cellStyle name="40 % - Accent3 2 3 3 2 5" xfId="15457"/>
    <cellStyle name="40 % - Accent3 2 3 3 2 6" xfId="20388"/>
    <cellStyle name="40 % - Accent3 2 3 3 2 7" xfId="30945"/>
    <cellStyle name="40 % - Accent3 2 3 3 2 8" xfId="41500"/>
    <cellStyle name="40 % - Accent3 2 3 3 2 9" xfId="52064"/>
    <cellStyle name="40 % - Accent3 2 3 3 3" xfId="6289"/>
    <cellStyle name="40 % - Accent3 2 3 3 3 2" xfId="11570"/>
    <cellStyle name="40 % - Accent3 2 3 3 3 2 2" xfId="27076"/>
    <cellStyle name="40 % - Accent3 2 3 3 3 2 3" xfId="37633"/>
    <cellStyle name="40 % - Accent3 2 3 3 3 2 4" xfId="48188"/>
    <cellStyle name="40 % - Accent3 2 3 3 3 2 5" xfId="58752"/>
    <cellStyle name="40 % - Accent3 2 3 3 3 3" xfId="16689"/>
    <cellStyle name="40 % - Accent3 2 3 3 3 4" xfId="21796"/>
    <cellStyle name="40 % - Accent3 2 3 3 3 5" xfId="32353"/>
    <cellStyle name="40 % - Accent3 2 3 3 3 6" xfId="42908"/>
    <cellStyle name="40 % - Accent3 2 3 3 3 7" xfId="53472"/>
    <cellStyle name="40 % - Accent3 2 3 3 4" xfId="8929"/>
    <cellStyle name="40 % - Accent3 2 3 3 4 2" xfId="24436"/>
    <cellStyle name="40 % - Accent3 2 3 3 4 3" xfId="34993"/>
    <cellStyle name="40 % - Accent3 2 3 3 4 4" xfId="45548"/>
    <cellStyle name="40 % - Accent3 2 3 3 4 5" xfId="56112"/>
    <cellStyle name="40 % - Accent3 2 3 3 5" xfId="3647"/>
    <cellStyle name="40 % - Accent3 2 3 3 6" xfId="14225"/>
    <cellStyle name="40 % - Accent3 2 3 3 7" xfId="19156"/>
    <cellStyle name="40 % - Accent3 2 3 3 8" xfId="29713"/>
    <cellStyle name="40 % - Accent3 2 3 3 9" xfId="40268"/>
    <cellStyle name="40 % - Accent3 2 3 4" xfId="1531"/>
    <cellStyle name="40 % - Accent3 2 3 4 2" xfId="6817"/>
    <cellStyle name="40 % - Accent3 2 3 4 2 2" xfId="12098"/>
    <cellStyle name="40 % - Accent3 2 3 4 2 2 2" xfId="27604"/>
    <cellStyle name="40 % - Accent3 2 3 4 2 2 3" xfId="38161"/>
    <cellStyle name="40 % - Accent3 2 3 4 2 2 4" xfId="48716"/>
    <cellStyle name="40 % - Accent3 2 3 4 2 2 5" xfId="59280"/>
    <cellStyle name="40 % - Accent3 2 3 4 2 3" xfId="17217"/>
    <cellStyle name="40 % - Accent3 2 3 4 2 4" xfId="22324"/>
    <cellStyle name="40 % - Accent3 2 3 4 2 5" xfId="32881"/>
    <cellStyle name="40 % - Accent3 2 3 4 2 6" xfId="43436"/>
    <cellStyle name="40 % - Accent3 2 3 4 2 7" xfId="54000"/>
    <cellStyle name="40 % - Accent3 2 3 4 3" xfId="9457"/>
    <cellStyle name="40 % - Accent3 2 3 4 3 2" xfId="24964"/>
    <cellStyle name="40 % - Accent3 2 3 4 3 3" xfId="35521"/>
    <cellStyle name="40 % - Accent3 2 3 4 3 4" xfId="46076"/>
    <cellStyle name="40 % - Accent3 2 3 4 3 5" xfId="56640"/>
    <cellStyle name="40 % - Accent3 2 3 4 4" xfId="4175"/>
    <cellStyle name="40 % - Accent3 2 3 4 5" xfId="14753"/>
    <cellStyle name="40 % - Accent3 2 3 4 6" xfId="19684"/>
    <cellStyle name="40 % - Accent3 2 3 4 7" xfId="30241"/>
    <cellStyle name="40 % - Accent3 2 3 4 8" xfId="40796"/>
    <cellStyle name="40 % - Accent3 2 3 4 9" xfId="51360"/>
    <cellStyle name="40 % - Accent3 2 3 5" xfId="5584"/>
    <cellStyle name="40 % - Accent3 2 3 5 2" xfId="10866"/>
    <cellStyle name="40 % - Accent3 2 3 5 2 2" xfId="26372"/>
    <cellStyle name="40 % - Accent3 2 3 5 2 3" xfId="36929"/>
    <cellStyle name="40 % - Accent3 2 3 5 2 4" xfId="47484"/>
    <cellStyle name="40 % - Accent3 2 3 5 2 5" xfId="58048"/>
    <cellStyle name="40 % - Accent3 2 3 5 3" xfId="15985"/>
    <cellStyle name="40 % - Accent3 2 3 5 4" xfId="21092"/>
    <cellStyle name="40 % - Accent3 2 3 5 5" xfId="31649"/>
    <cellStyle name="40 % - Accent3 2 3 5 6" xfId="42204"/>
    <cellStyle name="40 % - Accent3 2 3 5 7" xfId="52768"/>
    <cellStyle name="40 % - Accent3 2 3 6" xfId="8225"/>
    <cellStyle name="40 % - Accent3 2 3 6 2" xfId="23732"/>
    <cellStyle name="40 % - Accent3 2 3 6 3" xfId="34289"/>
    <cellStyle name="40 % - Accent3 2 3 6 4" xfId="44844"/>
    <cellStyle name="40 % - Accent3 2 3 6 5" xfId="55408"/>
    <cellStyle name="40 % - Accent3 2 3 7" xfId="2947"/>
    <cellStyle name="40 % - Accent3 2 3 8" xfId="13521"/>
    <cellStyle name="40 % - Accent3 2 3 9" xfId="18452"/>
    <cellStyle name="40 % - Accent3 2 4" xfId="474"/>
    <cellStyle name="40 % - Accent3 2 4 10" xfId="39742"/>
    <cellStyle name="40 % - Accent3 2 4 11" xfId="50304"/>
    <cellStyle name="40 % - Accent3 2 4 2" xfId="1179"/>
    <cellStyle name="40 % - Accent3 2 4 2 10" xfId="51008"/>
    <cellStyle name="40 % - Accent3 2 4 2 2" xfId="2411"/>
    <cellStyle name="40 % - Accent3 2 4 2 2 2" xfId="7697"/>
    <cellStyle name="40 % - Accent3 2 4 2 2 2 2" xfId="12978"/>
    <cellStyle name="40 % - Accent3 2 4 2 2 2 2 2" xfId="28484"/>
    <cellStyle name="40 % - Accent3 2 4 2 2 2 2 3" xfId="39041"/>
    <cellStyle name="40 % - Accent3 2 4 2 2 2 2 4" xfId="49596"/>
    <cellStyle name="40 % - Accent3 2 4 2 2 2 2 5" xfId="60160"/>
    <cellStyle name="40 % - Accent3 2 4 2 2 2 3" xfId="18097"/>
    <cellStyle name="40 % - Accent3 2 4 2 2 2 4" xfId="23204"/>
    <cellStyle name="40 % - Accent3 2 4 2 2 2 5" xfId="33761"/>
    <cellStyle name="40 % - Accent3 2 4 2 2 2 6" xfId="44316"/>
    <cellStyle name="40 % - Accent3 2 4 2 2 2 7" xfId="54880"/>
    <cellStyle name="40 % - Accent3 2 4 2 2 3" xfId="10337"/>
    <cellStyle name="40 % - Accent3 2 4 2 2 3 2" xfId="25844"/>
    <cellStyle name="40 % - Accent3 2 4 2 2 3 3" xfId="36401"/>
    <cellStyle name="40 % - Accent3 2 4 2 2 3 4" xfId="46956"/>
    <cellStyle name="40 % - Accent3 2 4 2 2 3 5" xfId="57520"/>
    <cellStyle name="40 % - Accent3 2 4 2 2 4" xfId="5055"/>
    <cellStyle name="40 % - Accent3 2 4 2 2 5" xfId="15633"/>
    <cellStyle name="40 % - Accent3 2 4 2 2 6" xfId="20564"/>
    <cellStyle name="40 % - Accent3 2 4 2 2 7" xfId="31121"/>
    <cellStyle name="40 % - Accent3 2 4 2 2 8" xfId="41676"/>
    <cellStyle name="40 % - Accent3 2 4 2 2 9" xfId="52240"/>
    <cellStyle name="40 % - Accent3 2 4 2 3" xfId="6465"/>
    <cellStyle name="40 % - Accent3 2 4 2 3 2" xfId="11746"/>
    <cellStyle name="40 % - Accent3 2 4 2 3 2 2" xfId="27252"/>
    <cellStyle name="40 % - Accent3 2 4 2 3 2 3" xfId="37809"/>
    <cellStyle name="40 % - Accent3 2 4 2 3 2 4" xfId="48364"/>
    <cellStyle name="40 % - Accent3 2 4 2 3 2 5" xfId="58928"/>
    <cellStyle name="40 % - Accent3 2 4 2 3 3" xfId="16865"/>
    <cellStyle name="40 % - Accent3 2 4 2 3 4" xfId="21972"/>
    <cellStyle name="40 % - Accent3 2 4 2 3 5" xfId="32529"/>
    <cellStyle name="40 % - Accent3 2 4 2 3 6" xfId="43084"/>
    <cellStyle name="40 % - Accent3 2 4 2 3 7" xfId="53648"/>
    <cellStyle name="40 % - Accent3 2 4 2 4" xfId="9105"/>
    <cellStyle name="40 % - Accent3 2 4 2 4 2" xfId="24612"/>
    <cellStyle name="40 % - Accent3 2 4 2 4 3" xfId="35169"/>
    <cellStyle name="40 % - Accent3 2 4 2 4 4" xfId="45724"/>
    <cellStyle name="40 % - Accent3 2 4 2 4 5" xfId="56288"/>
    <cellStyle name="40 % - Accent3 2 4 2 5" xfId="3823"/>
    <cellStyle name="40 % - Accent3 2 4 2 6" xfId="14401"/>
    <cellStyle name="40 % - Accent3 2 4 2 7" xfId="19332"/>
    <cellStyle name="40 % - Accent3 2 4 2 8" xfId="29889"/>
    <cellStyle name="40 % - Accent3 2 4 2 9" xfId="40444"/>
    <cellStyle name="40 % - Accent3 2 4 3" xfId="1707"/>
    <cellStyle name="40 % - Accent3 2 4 3 2" xfId="6993"/>
    <cellStyle name="40 % - Accent3 2 4 3 2 2" xfId="12274"/>
    <cellStyle name="40 % - Accent3 2 4 3 2 2 2" xfId="27780"/>
    <cellStyle name="40 % - Accent3 2 4 3 2 2 3" xfId="38337"/>
    <cellStyle name="40 % - Accent3 2 4 3 2 2 4" xfId="48892"/>
    <cellStyle name="40 % - Accent3 2 4 3 2 2 5" xfId="59456"/>
    <cellStyle name="40 % - Accent3 2 4 3 2 3" xfId="17393"/>
    <cellStyle name="40 % - Accent3 2 4 3 2 4" xfId="22500"/>
    <cellStyle name="40 % - Accent3 2 4 3 2 5" xfId="33057"/>
    <cellStyle name="40 % - Accent3 2 4 3 2 6" xfId="43612"/>
    <cellStyle name="40 % - Accent3 2 4 3 2 7" xfId="54176"/>
    <cellStyle name="40 % - Accent3 2 4 3 3" xfId="9633"/>
    <cellStyle name="40 % - Accent3 2 4 3 3 2" xfId="25140"/>
    <cellStyle name="40 % - Accent3 2 4 3 3 3" xfId="35697"/>
    <cellStyle name="40 % - Accent3 2 4 3 3 4" xfId="46252"/>
    <cellStyle name="40 % - Accent3 2 4 3 3 5" xfId="56816"/>
    <cellStyle name="40 % - Accent3 2 4 3 4" xfId="4351"/>
    <cellStyle name="40 % - Accent3 2 4 3 5" xfId="14929"/>
    <cellStyle name="40 % - Accent3 2 4 3 6" xfId="19860"/>
    <cellStyle name="40 % - Accent3 2 4 3 7" xfId="30417"/>
    <cellStyle name="40 % - Accent3 2 4 3 8" xfId="40972"/>
    <cellStyle name="40 % - Accent3 2 4 3 9" xfId="51536"/>
    <cellStyle name="40 % - Accent3 2 4 4" xfId="5760"/>
    <cellStyle name="40 % - Accent3 2 4 4 2" xfId="11042"/>
    <cellStyle name="40 % - Accent3 2 4 4 2 2" xfId="26548"/>
    <cellStyle name="40 % - Accent3 2 4 4 2 3" xfId="37105"/>
    <cellStyle name="40 % - Accent3 2 4 4 2 4" xfId="47660"/>
    <cellStyle name="40 % - Accent3 2 4 4 2 5" xfId="58224"/>
    <cellStyle name="40 % - Accent3 2 4 4 3" xfId="16161"/>
    <cellStyle name="40 % - Accent3 2 4 4 4" xfId="21268"/>
    <cellStyle name="40 % - Accent3 2 4 4 5" xfId="31825"/>
    <cellStyle name="40 % - Accent3 2 4 4 6" xfId="42380"/>
    <cellStyle name="40 % - Accent3 2 4 4 7" xfId="52944"/>
    <cellStyle name="40 % - Accent3 2 4 5" xfId="8401"/>
    <cellStyle name="40 % - Accent3 2 4 5 2" xfId="23908"/>
    <cellStyle name="40 % - Accent3 2 4 5 3" xfId="34465"/>
    <cellStyle name="40 % - Accent3 2 4 5 4" xfId="45020"/>
    <cellStyle name="40 % - Accent3 2 4 5 5" xfId="55584"/>
    <cellStyle name="40 % - Accent3 2 4 6" xfId="3121"/>
    <cellStyle name="40 % - Accent3 2 4 7" xfId="13697"/>
    <cellStyle name="40 % - Accent3 2 4 8" xfId="18628"/>
    <cellStyle name="40 % - Accent3 2 4 9" xfId="29187"/>
    <cellStyle name="40 % - Accent3 2 5" xfId="827"/>
    <cellStyle name="40 % - Accent3 2 5 10" xfId="50656"/>
    <cellStyle name="40 % - Accent3 2 5 2" xfId="2059"/>
    <cellStyle name="40 % - Accent3 2 5 2 2" xfId="7345"/>
    <cellStyle name="40 % - Accent3 2 5 2 2 2" xfId="12626"/>
    <cellStyle name="40 % - Accent3 2 5 2 2 2 2" xfId="28132"/>
    <cellStyle name="40 % - Accent3 2 5 2 2 2 3" xfId="38689"/>
    <cellStyle name="40 % - Accent3 2 5 2 2 2 4" xfId="49244"/>
    <cellStyle name="40 % - Accent3 2 5 2 2 2 5" xfId="59808"/>
    <cellStyle name="40 % - Accent3 2 5 2 2 3" xfId="17745"/>
    <cellStyle name="40 % - Accent3 2 5 2 2 4" xfId="22852"/>
    <cellStyle name="40 % - Accent3 2 5 2 2 5" xfId="33409"/>
    <cellStyle name="40 % - Accent3 2 5 2 2 6" xfId="43964"/>
    <cellStyle name="40 % - Accent3 2 5 2 2 7" xfId="54528"/>
    <cellStyle name="40 % - Accent3 2 5 2 3" xfId="9985"/>
    <cellStyle name="40 % - Accent3 2 5 2 3 2" xfId="25492"/>
    <cellStyle name="40 % - Accent3 2 5 2 3 3" xfId="36049"/>
    <cellStyle name="40 % - Accent3 2 5 2 3 4" xfId="46604"/>
    <cellStyle name="40 % - Accent3 2 5 2 3 5" xfId="57168"/>
    <cellStyle name="40 % - Accent3 2 5 2 4" xfId="4703"/>
    <cellStyle name="40 % - Accent3 2 5 2 5" xfId="15281"/>
    <cellStyle name="40 % - Accent3 2 5 2 6" xfId="20212"/>
    <cellStyle name="40 % - Accent3 2 5 2 7" xfId="30769"/>
    <cellStyle name="40 % - Accent3 2 5 2 8" xfId="41324"/>
    <cellStyle name="40 % - Accent3 2 5 2 9" xfId="51888"/>
    <cellStyle name="40 % - Accent3 2 5 3" xfId="6113"/>
    <cellStyle name="40 % - Accent3 2 5 3 2" xfId="11394"/>
    <cellStyle name="40 % - Accent3 2 5 3 2 2" xfId="26900"/>
    <cellStyle name="40 % - Accent3 2 5 3 2 3" xfId="37457"/>
    <cellStyle name="40 % - Accent3 2 5 3 2 4" xfId="48012"/>
    <cellStyle name="40 % - Accent3 2 5 3 2 5" xfId="58576"/>
    <cellStyle name="40 % - Accent3 2 5 3 3" xfId="16513"/>
    <cellStyle name="40 % - Accent3 2 5 3 4" xfId="21620"/>
    <cellStyle name="40 % - Accent3 2 5 3 5" xfId="32177"/>
    <cellStyle name="40 % - Accent3 2 5 3 6" xfId="42732"/>
    <cellStyle name="40 % - Accent3 2 5 3 7" xfId="53296"/>
    <cellStyle name="40 % - Accent3 2 5 4" xfId="8753"/>
    <cellStyle name="40 % - Accent3 2 5 4 2" xfId="24260"/>
    <cellStyle name="40 % - Accent3 2 5 4 3" xfId="34817"/>
    <cellStyle name="40 % - Accent3 2 5 4 4" xfId="45372"/>
    <cellStyle name="40 % - Accent3 2 5 4 5" xfId="55936"/>
    <cellStyle name="40 % - Accent3 2 5 5" xfId="3471"/>
    <cellStyle name="40 % - Accent3 2 5 6" xfId="14049"/>
    <cellStyle name="40 % - Accent3 2 5 7" xfId="18980"/>
    <cellStyle name="40 % - Accent3 2 5 8" xfId="29537"/>
    <cellStyle name="40 % - Accent3 2 5 9" xfId="40092"/>
    <cellStyle name="40 % - Accent3 2 6" xfId="1355"/>
    <cellStyle name="40 % - Accent3 2 6 2" xfId="6641"/>
    <cellStyle name="40 % - Accent3 2 6 2 2" xfId="11922"/>
    <cellStyle name="40 % - Accent3 2 6 2 2 2" xfId="27428"/>
    <cellStyle name="40 % - Accent3 2 6 2 2 3" xfId="37985"/>
    <cellStyle name="40 % - Accent3 2 6 2 2 4" xfId="48540"/>
    <cellStyle name="40 % - Accent3 2 6 2 2 5" xfId="59104"/>
    <cellStyle name="40 % - Accent3 2 6 2 3" xfId="17041"/>
    <cellStyle name="40 % - Accent3 2 6 2 4" xfId="22148"/>
    <cellStyle name="40 % - Accent3 2 6 2 5" xfId="32705"/>
    <cellStyle name="40 % - Accent3 2 6 2 6" xfId="43260"/>
    <cellStyle name="40 % - Accent3 2 6 2 7" xfId="53824"/>
    <cellStyle name="40 % - Accent3 2 6 3" xfId="9281"/>
    <cellStyle name="40 % - Accent3 2 6 3 2" xfId="24788"/>
    <cellStyle name="40 % - Accent3 2 6 3 3" xfId="35345"/>
    <cellStyle name="40 % - Accent3 2 6 3 4" xfId="45900"/>
    <cellStyle name="40 % - Accent3 2 6 3 5" xfId="56464"/>
    <cellStyle name="40 % - Accent3 2 6 4" xfId="3999"/>
    <cellStyle name="40 % - Accent3 2 6 5" xfId="14577"/>
    <cellStyle name="40 % - Accent3 2 6 6" xfId="19508"/>
    <cellStyle name="40 % - Accent3 2 6 7" xfId="30065"/>
    <cellStyle name="40 % - Accent3 2 6 8" xfId="40620"/>
    <cellStyle name="40 % - Accent3 2 6 9" xfId="51184"/>
    <cellStyle name="40 % - Accent3 2 7" xfId="2587"/>
    <cellStyle name="40 % - Accent3 2 7 2" xfId="7873"/>
    <cellStyle name="40 % - Accent3 2 7 2 2" xfId="13154"/>
    <cellStyle name="40 % - Accent3 2 7 2 2 2" xfId="28660"/>
    <cellStyle name="40 % - Accent3 2 7 2 2 3" xfId="39217"/>
    <cellStyle name="40 % - Accent3 2 7 2 2 4" xfId="49772"/>
    <cellStyle name="40 % - Accent3 2 7 2 2 5" xfId="60336"/>
    <cellStyle name="40 % - Accent3 2 7 2 3" xfId="23380"/>
    <cellStyle name="40 % - Accent3 2 7 2 4" xfId="33937"/>
    <cellStyle name="40 % - Accent3 2 7 2 5" xfId="44492"/>
    <cellStyle name="40 % - Accent3 2 7 2 6" xfId="55056"/>
    <cellStyle name="40 % - Accent3 2 7 3" xfId="10513"/>
    <cellStyle name="40 % - Accent3 2 7 3 2" xfId="26020"/>
    <cellStyle name="40 % - Accent3 2 7 3 3" xfId="36577"/>
    <cellStyle name="40 % - Accent3 2 7 3 4" xfId="47132"/>
    <cellStyle name="40 % - Accent3 2 7 3 5" xfId="57696"/>
    <cellStyle name="40 % - Accent3 2 7 4" xfId="5231"/>
    <cellStyle name="40 % - Accent3 2 7 5" xfId="15809"/>
    <cellStyle name="40 % - Accent3 2 7 6" xfId="20740"/>
    <cellStyle name="40 % - Accent3 2 7 7" xfId="31297"/>
    <cellStyle name="40 % - Accent3 2 7 8" xfId="41852"/>
    <cellStyle name="40 % - Accent3 2 7 9" xfId="52416"/>
    <cellStyle name="40 % - Accent3 2 8" xfId="5408"/>
    <cellStyle name="40 % - Accent3 2 8 2" xfId="10690"/>
    <cellStyle name="40 % - Accent3 2 8 2 2" xfId="26196"/>
    <cellStyle name="40 % - Accent3 2 8 2 3" xfId="36753"/>
    <cellStyle name="40 % - Accent3 2 8 2 4" xfId="47308"/>
    <cellStyle name="40 % - Accent3 2 8 2 5" xfId="57872"/>
    <cellStyle name="40 % - Accent3 2 8 3" xfId="20916"/>
    <cellStyle name="40 % - Accent3 2 8 4" xfId="31473"/>
    <cellStyle name="40 % - Accent3 2 8 5" xfId="42028"/>
    <cellStyle name="40 % - Accent3 2 8 6" xfId="52592"/>
    <cellStyle name="40 % - Accent3 2 9" xfId="8049"/>
    <cellStyle name="40 % - Accent3 2 9 2" xfId="23556"/>
    <cellStyle name="40 % - Accent3 2 9 3" xfId="34113"/>
    <cellStyle name="40 % - Accent3 2 9 4" xfId="44668"/>
    <cellStyle name="40 % - Accent3 2 9 5" xfId="55232"/>
    <cellStyle name="40 % - Accent3 3" xfId="137"/>
    <cellStyle name="40 % - Accent3 3 10" xfId="13367"/>
    <cellStyle name="40 % - Accent3 3 11" xfId="18297"/>
    <cellStyle name="40 % - Accent3 3 12" xfId="28859"/>
    <cellStyle name="40 % - Accent3 3 13" xfId="39414"/>
    <cellStyle name="40 % - Accent3 3 14" xfId="49974"/>
    <cellStyle name="40 % - Accent3 3 2" xfId="320"/>
    <cellStyle name="40 % - Accent3 3 2 10" xfId="29035"/>
    <cellStyle name="40 % - Accent3 3 2 11" xfId="39590"/>
    <cellStyle name="40 % - Accent3 3 2 12" xfId="50150"/>
    <cellStyle name="40 % - Accent3 3 2 2" xfId="673"/>
    <cellStyle name="40 % - Accent3 3 2 2 10" xfId="50502"/>
    <cellStyle name="40 % - Accent3 3 2 2 2" xfId="1905"/>
    <cellStyle name="40 % - Accent3 3 2 2 2 2" xfId="7191"/>
    <cellStyle name="40 % - Accent3 3 2 2 2 2 2" xfId="12472"/>
    <cellStyle name="40 % - Accent3 3 2 2 2 2 2 2" xfId="27978"/>
    <cellStyle name="40 % - Accent3 3 2 2 2 2 2 3" xfId="38535"/>
    <cellStyle name="40 % - Accent3 3 2 2 2 2 2 4" xfId="49090"/>
    <cellStyle name="40 % - Accent3 3 2 2 2 2 2 5" xfId="59654"/>
    <cellStyle name="40 % - Accent3 3 2 2 2 2 3" xfId="17591"/>
    <cellStyle name="40 % - Accent3 3 2 2 2 2 4" xfId="22698"/>
    <cellStyle name="40 % - Accent3 3 2 2 2 2 5" xfId="33255"/>
    <cellStyle name="40 % - Accent3 3 2 2 2 2 6" xfId="43810"/>
    <cellStyle name="40 % - Accent3 3 2 2 2 2 7" xfId="54374"/>
    <cellStyle name="40 % - Accent3 3 2 2 2 3" xfId="9831"/>
    <cellStyle name="40 % - Accent3 3 2 2 2 3 2" xfId="25338"/>
    <cellStyle name="40 % - Accent3 3 2 2 2 3 3" xfId="35895"/>
    <cellStyle name="40 % - Accent3 3 2 2 2 3 4" xfId="46450"/>
    <cellStyle name="40 % - Accent3 3 2 2 2 3 5" xfId="57014"/>
    <cellStyle name="40 % - Accent3 3 2 2 2 4" xfId="4549"/>
    <cellStyle name="40 % - Accent3 3 2 2 2 5" xfId="15127"/>
    <cellStyle name="40 % - Accent3 3 2 2 2 6" xfId="20058"/>
    <cellStyle name="40 % - Accent3 3 2 2 2 7" xfId="30615"/>
    <cellStyle name="40 % - Accent3 3 2 2 2 8" xfId="41170"/>
    <cellStyle name="40 % - Accent3 3 2 2 2 9" xfId="51734"/>
    <cellStyle name="40 % - Accent3 3 2 2 3" xfId="5959"/>
    <cellStyle name="40 % - Accent3 3 2 2 3 2" xfId="11240"/>
    <cellStyle name="40 % - Accent3 3 2 2 3 2 2" xfId="26746"/>
    <cellStyle name="40 % - Accent3 3 2 2 3 2 3" xfId="37303"/>
    <cellStyle name="40 % - Accent3 3 2 2 3 2 4" xfId="47858"/>
    <cellStyle name="40 % - Accent3 3 2 2 3 2 5" xfId="58422"/>
    <cellStyle name="40 % - Accent3 3 2 2 3 3" xfId="16359"/>
    <cellStyle name="40 % - Accent3 3 2 2 3 4" xfId="21466"/>
    <cellStyle name="40 % - Accent3 3 2 2 3 5" xfId="32023"/>
    <cellStyle name="40 % - Accent3 3 2 2 3 6" xfId="42578"/>
    <cellStyle name="40 % - Accent3 3 2 2 3 7" xfId="53142"/>
    <cellStyle name="40 % - Accent3 3 2 2 4" xfId="8599"/>
    <cellStyle name="40 % - Accent3 3 2 2 4 2" xfId="24106"/>
    <cellStyle name="40 % - Accent3 3 2 2 4 3" xfId="34663"/>
    <cellStyle name="40 % - Accent3 3 2 2 4 4" xfId="45218"/>
    <cellStyle name="40 % - Accent3 3 2 2 4 5" xfId="55782"/>
    <cellStyle name="40 % - Accent3 3 2 2 5" xfId="3317"/>
    <cellStyle name="40 % - Accent3 3 2 2 6" xfId="13895"/>
    <cellStyle name="40 % - Accent3 3 2 2 7" xfId="18826"/>
    <cellStyle name="40 % - Accent3 3 2 2 8" xfId="29383"/>
    <cellStyle name="40 % - Accent3 3 2 2 9" xfId="39938"/>
    <cellStyle name="40 % - Accent3 3 2 3" xfId="1025"/>
    <cellStyle name="40 % - Accent3 3 2 3 10" xfId="50854"/>
    <cellStyle name="40 % - Accent3 3 2 3 2" xfId="2257"/>
    <cellStyle name="40 % - Accent3 3 2 3 2 2" xfId="7543"/>
    <cellStyle name="40 % - Accent3 3 2 3 2 2 2" xfId="12824"/>
    <cellStyle name="40 % - Accent3 3 2 3 2 2 2 2" xfId="28330"/>
    <cellStyle name="40 % - Accent3 3 2 3 2 2 2 3" xfId="38887"/>
    <cellStyle name="40 % - Accent3 3 2 3 2 2 2 4" xfId="49442"/>
    <cellStyle name="40 % - Accent3 3 2 3 2 2 2 5" xfId="60006"/>
    <cellStyle name="40 % - Accent3 3 2 3 2 2 3" xfId="17943"/>
    <cellStyle name="40 % - Accent3 3 2 3 2 2 4" xfId="23050"/>
    <cellStyle name="40 % - Accent3 3 2 3 2 2 5" xfId="33607"/>
    <cellStyle name="40 % - Accent3 3 2 3 2 2 6" xfId="44162"/>
    <cellStyle name="40 % - Accent3 3 2 3 2 2 7" xfId="54726"/>
    <cellStyle name="40 % - Accent3 3 2 3 2 3" xfId="10183"/>
    <cellStyle name="40 % - Accent3 3 2 3 2 3 2" xfId="25690"/>
    <cellStyle name="40 % - Accent3 3 2 3 2 3 3" xfId="36247"/>
    <cellStyle name="40 % - Accent3 3 2 3 2 3 4" xfId="46802"/>
    <cellStyle name="40 % - Accent3 3 2 3 2 3 5" xfId="57366"/>
    <cellStyle name="40 % - Accent3 3 2 3 2 4" xfId="4901"/>
    <cellStyle name="40 % - Accent3 3 2 3 2 5" xfId="15479"/>
    <cellStyle name="40 % - Accent3 3 2 3 2 6" xfId="20410"/>
    <cellStyle name="40 % - Accent3 3 2 3 2 7" xfId="30967"/>
    <cellStyle name="40 % - Accent3 3 2 3 2 8" xfId="41522"/>
    <cellStyle name="40 % - Accent3 3 2 3 2 9" xfId="52086"/>
    <cellStyle name="40 % - Accent3 3 2 3 3" xfId="6311"/>
    <cellStyle name="40 % - Accent3 3 2 3 3 2" xfId="11592"/>
    <cellStyle name="40 % - Accent3 3 2 3 3 2 2" xfId="27098"/>
    <cellStyle name="40 % - Accent3 3 2 3 3 2 3" xfId="37655"/>
    <cellStyle name="40 % - Accent3 3 2 3 3 2 4" xfId="48210"/>
    <cellStyle name="40 % - Accent3 3 2 3 3 2 5" xfId="58774"/>
    <cellStyle name="40 % - Accent3 3 2 3 3 3" xfId="16711"/>
    <cellStyle name="40 % - Accent3 3 2 3 3 4" xfId="21818"/>
    <cellStyle name="40 % - Accent3 3 2 3 3 5" xfId="32375"/>
    <cellStyle name="40 % - Accent3 3 2 3 3 6" xfId="42930"/>
    <cellStyle name="40 % - Accent3 3 2 3 3 7" xfId="53494"/>
    <cellStyle name="40 % - Accent3 3 2 3 4" xfId="8951"/>
    <cellStyle name="40 % - Accent3 3 2 3 4 2" xfId="24458"/>
    <cellStyle name="40 % - Accent3 3 2 3 4 3" xfId="35015"/>
    <cellStyle name="40 % - Accent3 3 2 3 4 4" xfId="45570"/>
    <cellStyle name="40 % - Accent3 3 2 3 4 5" xfId="56134"/>
    <cellStyle name="40 % - Accent3 3 2 3 5" xfId="3669"/>
    <cellStyle name="40 % - Accent3 3 2 3 6" xfId="14247"/>
    <cellStyle name="40 % - Accent3 3 2 3 7" xfId="19178"/>
    <cellStyle name="40 % - Accent3 3 2 3 8" xfId="29735"/>
    <cellStyle name="40 % - Accent3 3 2 3 9" xfId="40290"/>
    <cellStyle name="40 % - Accent3 3 2 4" xfId="1553"/>
    <cellStyle name="40 % - Accent3 3 2 4 2" xfId="6839"/>
    <cellStyle name="40 % - Accent3 3 2 4 2 2" xfId="12120"/>
    <cellStyle name="40 % - Accent3 3 2 4 2 2 2" xfId="27626"/>
    <cellStyle name="40 % - Accent3 3 2 4 2 2 3" xfId="38183"/>
    <cellStyle name="40 % - Accent3 3 2 4 2 2 4" xfId="48738"/>
    <cellStyle name="40 % - Accent3 3 2 4 2 2 5" xfId="59302"/>
    <cellStyle name="40 % - Accent3 3 2 4 2 3" xfId="17239"/>
    <cellStyle name="40 % - Accent3 3 2 4 2 4" xfId="22346"/>
    <cellStyle name="40 % - Accent3 3 2 4 2 5" xfId="32903"/>
    <cellStyle name="40 % - Accent3 3 2 4 2 6" xfId="43458"/>
    <cellStyle name="40 % - Accent3 3 2 4 2 7" xfId="54022"/>
    <cellStyle name="40 % - Accent3 3 2 4 3" xfId="9479"/>
    <cellStyle name="40 % - Accent3 3 2 4 3 2" xfId="24986"/>
    <cellStyle name="40 % - Accent3 3 2 4 3 3" xfId="35543"/>
    <cellStyle name="40 % - Accent3 3 2 4 3 4" xfId="46098"/>
    <cellStyle name="40 % - Accent3 3 2 4 3 5" xfId="56662"/>
    <cellStyle name="40 % - Accent3 3 2 4 4" xfId="4197"/>
    <cellStyle name="40 % - Accent3 3 2 4 5" xfId="14775"/>
    <cellStyle name="40 % - Accent3 3 2 4 6" xfId="19706"/>
    <cellStyle name="40 % - Accent3 3 2 4 7" xfId="30263"/>
    <cellStyle name="40 % - Accent3 3 2 4 8" xfId="40818"/>
    <cellStyle name="40 % - Accent3 3 2 4 9" xfId="51382"/>
    <cellStyle name="40 % - Accent3 3 2 5" xfId="5606"/>
    <cellStyle name="40 % - Accent3 3 2 5 2" xfId="10888"/>
    <cellStyle name="40 % - Accent3 3 2 5 2 2" xfId="26394"/>
    <cellStyle name="40 % - Accent3 3 2 5 2 3" xfId="36951"/>
    <cellStyle name="40 % - Accent3 3 2 5 2 4" xfId="47506"/>
    <cellStyle name="40 % - Accent3 3 2 5 2 5" xfId="58070"/>
    <cellStyle name="40 % - Accent3 3 2 5 3" xfId="16007"/>
    <cellStyle name="40 % - Accent3 3 2 5 4" xfId="21114"/>
    <cellStyle name="40 % - Accent3 3 2 5 5" xfId="31671"/>
    <cellStyle name="40 % - Accent3 3 2 5 6" xfId="42226"/>
    <cellStyle name="40 % - Accent3 3 2 5 7" xfId="52790"/>
    <cellStyle name="40 % - Accent3 3 2 6" xfId="8247"/>
    <cellStyle name="40 % - Accent3 3 2 6 2" xfId="23754"/>
    <cellStyle name="40 % - Accent3 3 2 6 3" xfId="34311"/>
    <cellStyle name="40 % - Accent3 3 2 6 4" xfId="44866"/>
    <cellStyle name="40 % - Accent3 3 2 6 5" xfId="55430"/>
    <cellStyle name="40 % - Accent3 3 2 7" xfId="2969"/>
    <cellStyle name="40 % - Accent3 3 2 8" xfId="13543"/>
    <cellStyle name="40 % - Accent3 3 2 9" xfId="18474"/>
    <cellStyle name="40 % - Accent3 3 3" xfId="496"/>
    <cellStyle name="40 % - Accent3 3 3 10" xfId="39764"/>
    <cellStyle name="40 % - Accent3 3 3 11" xfId="50326"/>
    <cellStyle name="40 % - Accent3 3 3 2" xfId="1201"/>
    <cellStyle name="40 % - Accent3 3 3 2 10" xfId="51030"/>
    <cellStyle name="40 % - Accent3 3 3 2 2" xfId="2433"/>
    <cellStyle name="40 % - Accent3 3 3 2 2 2" xfId="7719"/>
    <cellStyle name="40 % - Accent3 3 3 2 2 2 2" xfId="13000"/>
    <cellStyle name="40 % - Accent3 3 3 2 2 2 2 2" xfId="28506"/>
    <cellStyle name="40 % - Accent3 3 3 2 2 2 2 3" xfId="39063"/>
    <cellStyle name="40 % - Accent3 3 3 2 2 2 2 4" xfId="49618"/>
    <cellStyle name="40 % - Accent3 3 3 2 2 2 2 5" xfId="60182"/>
    <cellStyle name="40 % - Accent3 3 3 2 2 2 3" xfId="18119"/>
    <cellStyle name="40 % - Accent3 3 3 2 2 2 4" xfId="23226"/>
    <cellStyle name="40 % - Accent3 3 3 2 2 2 5" xfId="33783"/>
    <cellStyle name="40 % - Accent3 3 3 2 2 2 6" xfId="44338"/>
    <cellStyle name="40 % - Accent3 3 3 2 2 2 7" xfId="54902"/>
    <cellStyle name="40 % - Accent3 3 3 2 2 3" xfId="10359"/>
    <cellStyle name="40 % - Accent3 3 3 2 2 3 2" xfId="25866"/>
    <cellStyle name="40 % - Accent3 3 3 2 2 3 3" xfId="36423"/>
    <cellStyle name="40 % - Accent3 3 3 2 2 3 4" xfId="46978"/>
    <cellStyle name="40 % - Accent3 3 3 2 2 3 5" xfId="57542"/>
    <cellStyle name="40 % - Accent3 3 3 2 2 4" xfId="5077"/>
    <cellStyle name="40 % - Accent3 3 3 2 2 5" xfId="15655"/>
    <cellStyle name="40 % - Accent3 3 3 2 2 6" xfId="20586"/>
    <cellStyle name="40 % - Accent3 3 3 2 2 7" xfId="31143"/>
    <cellStyle name="40 % - Accent3 3 3 2 2 8" xfId="41698"/>
    <cellStyle name="40 % - Accent3 3 3 2 2 9" xfId="52262"/>
    <cellStyle name="40 % - Accent3 3 3 2 3" xfId="6487"/>
    <cellStyle name="40 % - Accent3 3 3 2 3 2" xfId="11768"/>
    <cellStyle name="40 % - Accent3 3 3 2 3 2 2" xfId="27274"/>
    <cellStyle name="40 % - Accent3 3 3 2 3 2 3" xfId="37831"/>
    <cellStyle name="40 % - Accent3 3 3 2 3 2 4" xfId="48386"/>
    <cellStyle name="40 % - Accent3 3 3 2 3 2 5" xfId="58950"/>
    <cellStyle name="40 % - Accent3 3 3 2 3 3" xfId="16887"/>
    <cellStyle name="40 % - Accent3 3 3 2 3 4" xfId="21994"/>
    <cellStyle name="40 % - Accent3 3 3 2 3 5" xfId="32551"/>
    <cellStyle name="40 % - Accent3 3 3 2 3 6" xfId="43106"/>
    <cellStyle name="40 % - Accent3 3 3 2 3 7" xfId="53670"/>
    <cellStyle name="40 % - Accent3 3 3 2 4" xfId="9127"/>
    <cellStyle name="40 % - Accent3 3 3 2 4 2" xfId="24634"/>
    <cellStyle name="40 % - Accent3 3 3 2 4 3" xfId="35191"/>
    <cellStyle name="40 % - Accent3 3 3 2 4 4" xfId="45746"/>
    <cellStyle name="40 % - Accent3 3 3 2 4 5" xfId="56310"/>
    <cellStyle name="40 % - Accent3 3 3 2 5" xfId="3845"/>
    <cellStyle name="40 % - Accent3 3 3 2 6" xfId="14423"/>
    <cellStyle name="40 % - Accent3 3 3 2 7" xfId="19354"/>
    <cellStyle name="40 % - Accent3 3 3 2 8" xfId="29911"/>
    <cellStyle name="40 % - Accent3 3 3 2 9" xfId="40466"/>
    <cellStyle name="40 % - Accent3 3 3 3" xfId="1729"/>
    <cellStyle name="40 % - Accent3 3 3 3 2" xfId="7015"/>
    <cellStyle name="40 % - Accent3 3 3 3 2 2" xfId="12296"/>
    <cellStyle name="40 % - Accent3 3 3 3 2 2 2" xfId="27802"/>
    <cellStyle name="40 % - Accent3 3 3 3 2 2 3" xfId="38359"/>
    <cellStyle name="40 % - Accent3 3 3 3 2 2 4" xfId="48914"/>
    <cellStyle name="40 % - Accent3 3 3 3 2 2 5" xfId="59478"/>
    <cellStyle name="40 % - Accent3 3 3 3 2 3" xfId="17415"/>
    <cellStyle name="40 % - Accent3 3 3 3 2 4" xfId="22522"/>
    <cellStyle name="40 % - Accent3 3 3 3 2 5" xfId="33079"/>
    <cellStyle name="40 % - Accent3 3 3 3 2 6" xfId="43634"/>
    <cellStyle name="40 % - Accent3 3 3 3 2 7" xfId="54198"/>
    <cellStyle name="40 % - Accent3 3 3 3 3" xfId="9655"/>
    <cellStyle name="40 % - Accent3 3 3 3 3 2" xfId="25162"/>
    <cellStyle name="40 % - Accent3 3 3 3 3 3" xfId="35719"/>
    <cellStyle name="40 % - Accent3 3 3 3 3 4" xfId="46274"/>
    <cellStyle name="40 % - Accent3 3 3 3 3 5" xfId="56838"/>
    <cellStyle name="40 % - Accent3 3 3 3 4" xfId="4373"/>
    <cellStyle name="40 % - Accent3 3 3 3 5" xfId="14951"/>
    <cellStyle name="40 % - Accent3 3 3 3 6" xfId="19882"/>
    <cellStyle name="40 % - Accent3 3 3 3 7" xfId="30439"/>
    <cellStyle name="40 % - Accent3 3 3 3 8" xfId="40994"/>
    <cellStyle name="40 % - Accent3 3 3 3 9" xfId="51558"/>
    <cellStyle name="40 % - Accent3 3 3 4" xfId="5782"/>
    <cellStyle name="40 % - Accent3 3 3 4 2" xfId="11064"/>
    <cellStyle name="40 % - Accent3 3 3 4 2 2" xfId="26570"/>
    <cellStyle name="40 % - Accent3 3 3 4 2 3" xfId="37127"/>
    <cellStyle name="40 % - Accent3 3 3 4 2 4" xfId="47682"/>
    <cellStyle name="40 % - Accent3 3 3 4 2 5" xfId="58246"/>
    <cellStyle name="40 % - Accent3 3 3 4 3" xfId="16183"/>
    <cellStyle name="40 % - Accent3 3 3 4 4" xfId="21290"/>
    <cellStyle name="40 % - Accent3 3 3 4 5" xfId="31847"/>
    <cellStyle name="40 % - Accent3 3 3 4 6" xfId="42402"/>
    <cellStyle name="40 % - Accent3 3 3 4 7" xfId="52966"/>
    <cellStyle name="40 % - Accent3 3 3 5" xfId="8423"/>
    <cellStyle name="40 % - Accent3 3 3 5 2" xfId="23930"/>
    <cellStyle name="40 % - Accent3 3 3 5 3" xfId="34487"/>
    <cellStyle name="40 % - Accent3 3 3 5 4" xfId="45042"/>
    <cellStyle name="40 % - Accent3 3 3 5 5" xfId="55606"/>
    <cellStyle name="40 % - Accent3 3 3 6" xfId="3143"/>
    <cellStyle name="40 % - Accent3 3 3 7" xfId="13719"/>
    <cellStyle name="40 % - Accent3 3 3 8" xfId="18650"/>
    <cellStyle name="40 % - Accent3 3 3 9" xfId="29209"/>
    <cellStyle name="40 % - Accent3 3 4" xfId="849"/>
    <cellStyle name="40 % - Accent3 3 4 10" xfId="50678"/>
    <cellStyle name="40 % - Accent3 3 4 2" xfId="2081"/>
    <cellStyle name="40 % - Accent3 3 4 2 2" xfId="7367"/>
    <cellStyle name="40 % - Accent3 3 4 2 2 2" xfId="12648"/>
    <cellStyle name="40 % - Accent3 3 4 2 2 2 2" xfId="28154"/>
    <cellStyle name="40 % - Accent3 3 4 2 2 2 3" xfId="38711"/>
    <cellStyle name="40 % - Accent3 3 4 2 2 2 4" xfId="49266"/>
    <cellStyle name="40 % - Accent3 3 4 2 2 2 5" xfId="59830"/>
    <cellStyle name="40 % - Accent3 3 4 2 2 3" xfId="17767"/>
    <cellStyle name="40 % - Accent3 3 4 2 2 4" xfId="22874"/>
    <cellStyle name="40 % - Accent3 3 4 2 2 5" xfId="33431"/>
    <cellStyle name="40 % - Accent3 3 4 2 2 6" xfId="43986"/>
    <cellStyle name="40 % - Accent3 3 4 2 2 7" xfId="54550"/>
    <cellStyle name="40 % - Accent3 3 4 2 3" xfId="10007"/>
    <cellStyle name="40 % - Accent3 3 4 2 3 2" xfId="25514"/>
    <cellStyle name="40 % - Accent3 3 4 2 3 3" xfId="36071"/>
    <cellStyle name="40 % - Accent3 3 4 2 3 4" xfId="46626"/>
    <cellStyle name="40 % - Accent3 3 4 2 3 5" xfId="57190"/>
    <cellStyle name="40 % - Accent3 3 4 2 4" xfId="4725"/>
    <cellStyle name="40 % - Accent3 3 4 2 5" xfId="15303"/>
    <cellStyle name="40 % - Accent3 3 4 2 6" xfId="20234"/>
    <cellStyle name="40 % - Accent3 3 4 2 7" xfId="30791"/>
    <cellStyle name="40 % - Accent3 3 4 2 8" xfId="41346"/>
    <cellStyle name="40 % - Accent3 3 4 2 9" xfId="51910"/>
    <cellStyle name="40 % - Accent3 3 4 3" xfId="6135"/>
    <cellStyle name="40 % - Accent3 3 4 3 2" xfId="11416"/>
    <cellStyle name="40 % - Accent3 3 4 3 2 2" xfId="26922"/>
    <cellStyle name="40 % - Accent3 3 4 3 2 3" xfId="37479"/>
    <cellStyle name="40 % - Accent3 3 4 3 2 4" xfId="48034"/>
    <cellStyle name="40 % - Accent3 3 4 3 2 5" xfId="58598"/>
    <cellStyle name="40 % - Accent3 3 4 3 3" xfId="16535"/>
    <cellStyle name="40 % - Accent3 3 4 3 4" xfId="21642"/>
    <cellStyle name="40 % - Accent3 3 4 3 5" xfId="32199"/>
    <cellStyle name="40 % - Accent3 3 4 3 6" xfId="42754"/>
    <cellStyle name="40 % - Accent3 3 4 3 7" xfId="53318"/>
    <cellStyle name="40 % - Accent3 3 4 4" xfId="8775"/>
    <cellStyle name="40 % - Accent3 3 4 4 2" xfId="24282"/>
    <cellStyle name="40 % - Accent3 3 4 4 3" xfId="34839"/>
    <cellStyle name="40 % - Accent3 3 4 4 4" xfId="45394"/>
    <cellStyle name="40 % - Accent3 3 4 4 5" xfId="55958"/>
    <cellStyle name="40 % - Accent3 3 4 5" xfId="3493"/>
    <cellStyle name="40 % - Accent3 3 4 6" xfId="14071"/>
    <cellStyle name="40 % - Accent3 3 4 7" xfId="19002"/>
    <cellStyle name="40 % - Accent3 3 4 8" xfId="29559"/>
    <cellStyle name="40 % - Accent3 3 4 9" xfId="40114"/>
    <cellStyle name="40 % - Accent3 3 5" xfId="1377"/>
    <cellStyle name="40 % - Accent3 3 5 2" xfId="6663"/>
    <cellStyle name="40 % - Accent3 3 5 2 2" xfId="11944"/>
    <cellStyle name="40 % - Accent3 3 5 2 2 2" xfId="27450"/>
    <cellStyle name="40 % - Accent3 3 5 2 2 3" xfId="38007"/>
    <cellStyle name="40 % - Accent3 3 5 2 2 4" xfId="48562"/>
    <cellStyle name="40 % - Accent3 3 5 2 2 5" xfId="59126"/>
    <cellStyle name="40 % - Accent3 3 5 2 3" xfId="17063"/>
    <cellStyle name="40 % - Accent3 3 5 2 4" xfId="22170"/>
    <cellStyle name="40 % - Accent3 3 5 2 5" xfId="32727"/>
    <cellStyle name="40 % - Accent3 3 5 2 6" xfId="43282"/>
    <cellStyle name="40 % - Accent3 3 5 2 7" xfId="53846"/>
    <cellStyle name="40 % - Accent3 3 5 3" xfId="9303"/>
    <cellStyle name="40 % - Accent3 3 5 3 2" xfId="24810"/>
    <cellStyle name="40 % - Accent3 3 5 3 3" xfId="35367"/>
    <cellStyle name="40 % - Accent3 3 5 3 4" xfId="45922"/>
    <cellStyle name="40 % - Accent3 3 5 3 5" xfId="56486"/>
    <cellStyle name="40 % - Accent3 3 5 4" xfId="4021"/>
    <cellStyle name="40 % - Accent3 3 5 5" xfId="14599"/>
    <cellStyle name="40 % - Accent3 3 5 6" xfId="19530"/>
    <cellStyle name="40 % - Accent3 3 5 7" xfId="30087"/>
    <cellStyle name="40 % - Accent3 3 5 8" xfId="40642"/>
    <cellStyle name="40 % - Accent3 3 5 9" xfId="51206"/>
    <cellStyle name="40 % - Accent3 3 6" xfId="2609"/>
    <cellStyle name="40 % - Accent3 3 6 2" xfId="7895"/>
    <cellStyle name="40 % - Accent3 3 6 2 2" xfId="13176"/>
    <cellStyle name="40 % - Accent3 3 6 2 2 2" xfId="28682"/>
    <cellStyle name="40 % - Accent3 3 6 2 2 3" xfId="39239"/>
    <cellStyle name="40 % - Accent3 3 6 2 2 4" xfId="49794"/>
    <cellStyle name="40 % - Accent3 3 6 2 2 5" xfId="60358"/>
    <cellStyle name="40 % - Accent3 3 6 2 3" xfId="23402"/>
    <cellStyle name="40 % - Accent3 3 6 2 4" xfId="33959"/>
    <cellStyle name="40 % - Accent3 3 6 2 5" xfId="44514"/>
    <cellStyle name="40 % - Accent3 3 6 2 6" xfId="55078"/>
    <cellStyle name="40 % - Accent3 3 6 3" xfId="10535"/>
    <cellStyle name="40 % - Accent3 3 6 3 2" xfId="26042"/>
    <cellStyle name="40 % - Accent3 3 6 3 3" xfId="36599"/>
    <cellStyle name="40 % - Accent3 3 6 3 4" xfId="47154"/>
    <cellStyle name="40 % - Accent3 3 6 3 5" xfId="57718"/>
    <cellStyle name="40 % - Accent3 3 6 4" xfId="5253"/>
    <cellStyle name="40 % - Accent3 3 6 5" xfId="15831"/>
    <cellStyle name="40 % - Accent3 3 6 6" xfId="20762"/>
    <cellStyle name="40 % - Accent3 3 6 7" xfId="31319"/>
    <cellStyle name="40 % - Accent3 3 6 8" xfId="41874"/>
    <cellStyle name="40 % - Accent3 3 6 9" xfId="52438"/>
    <cellStyle name="40 % - Accent3 3 7" xfId="5430"/>
    <cellStyle name="40 % - Accent3 3 7 2" xfId="10712"/>
    <cellStyle name="40 % - Accent3 3 7 2 2" xfId="26218"/>
    <cellStyle name="40 % - Accent3 3 7 2 3" xfId="36775"/>
    <cellStyle name="40 % - Accent3 3 7 2 4" xfId="47330"/>
    <cellStyle name="40 % - Accent3 3 7 2 5" xfId="57894"/>
    <cellStyle name="40 % - Accent3 3 7 3" xfId="20938"/>
    <cellStyle name="40 % - Accent3 3 7 4" xfId="31495"/>
    <cellStyle name="40 % - Accent3 3 7 5" xfId="42050"/>
    <cellStyle name="40 % - Accent3 3 7 6" xfId="52614"/>
    <cellStyle name="40 % - Accent3 3 8" xfId="8071"/>
    <cellStyle name="40 % - Accent3 3 8 2" xfId="23578"/>
    <cellStyle name="40 % - Accent3 3 8 3" xfId="34135"/>
    <cellStyle name="40 % - Accent3 3 8 4" xfId="44690"/>
    <cellStyle name="40 % - Accent3 3 8 5" xfId="55254"/>
    <cellStyle name="40 % - Accent3 3 9" xfId="2786"/>
    <cellStyle name="40 % - Accent3 4" xfId="231"/>
    <cellStyle name="40 % - Accent3 4 10" xfId="28947"/>
    <cellStyle name="40 % - Accent3 4 11" xfId="39502"/>
    <cellStyle name="40 % - Accent3 4 12" xfId="50062"/>
    <cellStyle name="40 % - Accent3 4 2" xfId="584"/>
    <cellStyle name="40 % - Accent3 4 2 10" xfId="50413"/>
    <cellStyle name="40 % - Accent3 4 2 2" xfId="1816"/>
    <cellStyle name="40 % - Accent3 4 2 2 2" xfId="7102"/>
    <cellStyle name="40 % - Accent3 4 2 2 2 2" xfId="12383"/>
    <cellStyle name="40 % - Accent3 4 2 2 2 2 2" xfId="27889"/>
    <cellStyle name="40 % - Accent3 4 2 2 2 2 3" xfId="38446"/>
    <cellStyle name="40 % - Accent3 4 2 2 2 2 4" xfId="49001"/>
    <cellStyle name="40 % - Accent3 4 2 2 2 2 5" xfId="59565"/>
    <cellStyle name="40 % - Accent3 4 2 2 2 3" xfId="17502"/>
    <cellStyle name="40 % - Accent3 4 2 2 2 4" xfId="22609"/>
    <cellStyle name="40 % - Accent3 4 2 2 2 5" xfId="33166"/>
    <cellStyle name="40 % - Accent3 4 2 2 2 6" xfId="43721"/>
    <cellStyle name="40 % - Accent3 4 2 2 2 7" xfId="54285"/>
    <cellStyle name="40 % - Accent3 4 2 2 3" xfId="9742"/>
    <cellStyle name="40 % - Accent3 4 2 2 3 2" xfId="25249"/>
    <cellStyle name="40 % - Accent3 4 2 2 3 3" xfId="35806"/>
    <cellStyle name="40 % - Accent3 4 2 2 3 4" xfId="46361"/>
    <cellStyle name="40 % - Accent3 4 2 2 3 5" xfId="56925"/>
    <cellStyle name="40 % - Accent3 4 2 2 4" xfId="4460"/>
    <cellStyle name="40 % - Accent3 4 2 2 5" xfId="15038"/>
    <cellStyle name="40 % - Accent3 4 2 2 6" xfId="19969"/>
    <cellStyle name="40 % - Accent3 4 2 2 7" xfId="30526"/>
    <cellStyle name="40 % - Accent3 4 2 2 8" xfId="41081"/>
    <cellStyle name="40 % - Accent3 4 2 2 9" xfId="51645"/>
    <cellStyle name="40 % - Accent3 4 2 3" xfId="5870"/>
    <cellStyle name="40 % - Accent3 4 2 3 2" xfId="11151"/>
    <cellStyle name="40 % - Accent3 4 2 3 2 2" xfId="26657"/>
    <cellStyle name="40 % - Accent3 4 2 3 2 3" xfId="37214"/>
    <cellStyle name="40 % - Accent3 4 2 3 2 4" xfId="47769"/>
    <cellStyle name="40 % - Accent3 4 2 3 2 5" xfId="58333"/>
    <cellStyle name="40 % - Accent3 4 2 3 3" xfId="16270"/>
    <cellStyle name="40 % - Accent3 4 2 3 4" xfId="21377"/>
    <cellStyle name="40 % - Accent3 4 2 3 5" xfId="31934"/>
    <cellStyle name="40 % - Accent3 4 2 3 6" xfId="42489"/>
    <cellStyle name="40 % - Accent3 4 2 3 7" xfId="53053"/>
    <cellStyle name="40 % - Accent3 4 2 4" xfId="8510"/>
    <cellStyle name="40 % - Accent3 4 2 4 2" xfId="24017"/>
    <cellStyle name="40 % - Accent3 4 2 4 3" xfId="34574"/>
    <cellStyle name="40 % - Accent3 4 2 4 4" xfId="45129"/>
    <cellStyle name="40 % - Accent3 4 2 4 5" xfId="55693"/>
    <cellStyle name="40 % - Accent3 4 2 5" xfId="3228"/>
    <cellStyle name="40 % - Accent3 4 2 6" xfId="13806"/>
    <cellStyle name="40 % - Accent3 4 2 7" xfId="18737"/>
    <cellStyle name="40 % - Accent3 4 2 8" xfId="29294"/>
    <cellStyle name="40 % - Accent3 4 2 9" xfId="39849"/>
    <cellStyle name="40 % - Accent3 4 3" xfId="936"/>
    <cellStyle name="40 % - Accent3 4 3 10" xfId="50765"/>
    <cellStyle name="40 % - Accent3 4 3 2" xfId="2168"/>
    <cellStyle name="40 % - Accent3 4 3 2 2" xfId="7454"/>
    <cellStyle name="40 % - Accent3 4 3 2 2 2" xfId="12735"/>
    <cellStyle name="40 % - Accent3 4 3 2 2 2 2" xfId="28241"/>
    <cellStyle name="40 % - Accent3 4 3 2 2 2 3" xfId="38798"/>
    <cellStyle name="40 % - Accent3 4 3 2 2 2 4" xfId="49353"/>
    <cellStyle name="40 % - Accent3 4 3 2 2 2 5" xfId="59917"/>
    <cellStyle name="40 % - Accent3 4 3 2 2 3" xfId="17854"/>
    <cellStyle name="40 % - Accent3 4 3 2 2 4" xfId="22961"/>
    <cellStyle name="40 % - Accent3 4 3 2 2 5" xfId="33518"/>
    <cellStyle name="40 % - Accent3 4 3 2 2 6" xfId="44073"/>
    <cellStyle name="40 % - Accent3 4 3 2 2 7" xfId="54637"/>
    <cellStyle name="40 % - Accent3 4 3 2 3" xfId="10094"/>
    <cellStyle name="40 % - Accent3 4 3 2 3 2" xfId="25601"/>
    <cellStyle name="40 % - Accent3 4 3 2 3 3" xfId="36158"/>
    <cellStyle name="40 % - Accent3 4 3 2 3 4" xfId="46713"/>
    <cellStyle name="40 % - Accent3 4 3 2 3 5" xfId="57277"/>
    <cellStyle name="40 % - Accent3 4 3 2 4" xfId="4812"/>
    <cellStyle name="40 % - Accent3 4 3 2 5" xfId="15390"/>
    <cellStyle name="40 % - Accent3 4 3 2 6" xfId="20321"/>
    <cellStyle name="40 % - Accent3 4 3 2 7" xfId="30878"/>
    <cellStyle name="40 % - Accent3 4 3 2 8" xfId="41433"/>
    <cellStyle name="40 % - Accent3 4 3 2 9" xfId="51997"/>
    <cellStyle name="40 % - Accent3 4 3 3" xfId="6222"/>
    <cellStyle name="40 % - Accent3 4 3 3 2" xfId="11503"/>
    <cellStyle name="40 % - Accent3 4 3 3 2 2" xfId="27009"/>
    <cellStyle name="40 % - Accent3 4 3 3 2 3" xfId="37566"/>
    <cellStyle name="40 % - Accent3 4 3 3 2 4" xfId="48121"/>
    <cellStyle name="40 % - Accent3 4 3 3 2 5" xfId="58685"/>
    <cellStyle name="40 % - Accent3 4 3 3 3" xfId="16622"/>
    <cellStyle name="40 % - Accent3 4 3 3 4" xfId="21729"/>
    <cellStyle name="40 % - Accent3 4 3 3 5" xfId="32286"/>
    <cellStyle name="40 % - Accent3 4 3 3 6" xfId="42841"/>
    <cellStyle name="40 % - Accent3 4 3 3 7" xfId="53405"/>
    <cellStyle name="40 % - Accent3 4 3 4" xfId="8862"/>
    <cellStyle name="40 % - Accent3 4 3 4 2" xfId="24369"/>
    <cellStyle name="40 % - Accent3 4 3 4 3" xfId="34926"/>
    <cellStyle name="40 % - Accent3 4 3 4 4" xfId="45481"/>
    <cellStyle name="40 % - Accent3 4 3 4 5" xfId="56045"/>
    <cellStyle name="40 % - Accent3 4 3 5" xfId="3580"/>
    <cellStyle name="40 % - Accent3 4 3 6" xfId="14158"/>
    <cellStyle name="40 % - Accent3 4 3 7" xfId="19089"/>
    <cellStyle name="40 % - Accent3 4 3 8" xfId="29646"/>
    <cellStyle name="40 % - Accent3 4 3 9" xfId="40201"/>
    <cellStyle name="40 % - Accent3 4 4" xfId="1464"/>
    <cellStyle name="40 % - Accent3 4 4 2" xfId="6750"/>
    <cellStyle name="40 % - Accent3 4 4 2 2" xfId="12031"/>
    <cellStyle name="40 % - Accent3 4 4 2 2 2" xfId="27537"/>
    <cellStyle name="40 % - Accent3 4 4 2 2 3" xfId="38094"/>
    <cellStyle name="40 % - Accent3 4 4 2 2 4" xfId="48649"/>
    <cellStyle name="40 % - Accent3 4 4 2 2 5" xfId="59213"/>
    <cellStyle name="40 % - Accent3 4 4 2 3" xfId="17150"/>
    <cellStyle name="40 % - Accent3 4 4 2 4" xfId="22257"/>
    <cellStyle name="40 % - Accent3 4 4 2 5" xfId="32814"/>
    <cellStyle name="40 % - Accent3 4 4 2 6" xfId="43369"/>
    <cellStyle name="40 % - Accent3 4 4 2 7" xfId="53933"/>
    <cellStyle name="40 % - Accent3 4 4 3" xfId="9390"/>
    <cellStyle name="40 % - Accent3 4 4 3 2" xfId="24897"/>
    <cellStyle name="40 % - Accent3 4 4 3 3" xfId="35454"/>
    <cellStyle name="40 % - Accent3 4 4 3 4" xfId="46009"/>
    <cellStyle name="40 % - Accent3 4 4 3 5" xfId="56573"/>
    <cellStyle name="40 % - Accent3 4 4 4" xfId="4108"/>
    <cellStyle name="40 % - Accent3 4 4 5" xfId="14686"/>
    <cellStyle name="40 % - Accent3 4 4 6" xfId="19617"/>
    <cellStyle name="40 % - Accent3 4 4 7" xfId="30174"/>
    <cellStyle name="40 % - Accent3 4 4 8" xfId="40729"/>
    <cellStyle name="40 % - Accent3 4 4 9" xfId="51293"/>
    <cellStyle name="40 % - Accent3 4 5" xfId="5517"/>
    <cellStyle name="40 % - Accent3 4 5 2" xfId="10799"/>
    <cellStyle name="40 % - Accent3 4 5 2 2" xfId="26305"/>
    <cellStyle name="40 % - Accent3 4 5 2 3" xfId="36862"/>
    <cellStyle name="40 % - Accent3 4 5 2 4" xfId="47417"/>
    <cellStyle name="40 % - Accent3 4 5 2 5" xfId="57981"/>
    <cellStyle name="40 % - Accent3 4 5 3" xfId="15918"/>
    <cellStyle name="40 % - Accent3 4 5 4" xfId="21025"/>
    <cellStyle name="40 % - Accent3 4 5 5" xfId="31582"/>
    <cellStyle name="40 % - Accent3 4 5 6" xfId="42137"/>
    <cellStyle name="40 % - Accent3 4 5 7" xfId="52701"/>
    <cellStyle name="40 % - Accent3 4 6" xfId="8158"/>
    <cellStyle name="40 % - Accent3 4 6 2" xfId="23665"/>
    <cellStyle name="40 % - Accent3 4 6 3" xfId="34222"/>
    <cellStyle name="40 % - Accent3 4 6 4" xfId="44777"/>
    <cellStyle name="40 % - Accent3 4 6 5" xfId="55341"/>
    <cellStyle name="40 % - Accent3 4 7" xfId="2881"/>
    <cellStyle name="40 % - Accent3 4 8" xfId="13454"/>
    <cellStyle name="40 % - Accent3 4 9" xfId="18386"/>
    <cellStyle name="40 % - Accent3 5" xfId="404"/>
    <cellStyle name="40 % - Accent3 5 10" xfId="39674"/>
    <cellStyle name="40 % - Accent3 5 11" xfId="50234"/>
    <cellStyle name="40 % - Accent3 5 2" xfId="1109"/>
    <cellStyle name="40 % - Accent3 5 2 10" xfId="50938"/>
    <cellStyle name="40 % - Accent3 5 2 2" xfId="2341"/>
    <cellStyle name="40 % - Accent3 5 2 2 2" xfId="7627"/>
    <cellStyle name="40 % - Accent3 5 2 2 2 2" xfId="12908"/>
    <cellStyle name="40 % - Accent3 5 2 2 2 2 2" xfId="28414"/>
    <cellStyle name="40 % - Accent3 5 2 2 2 2 3" xfId="38971"/>
    <cellStyle name="40 % - Accent3 5 2 2 2 2 4" xfId="49526"/>
    <cellStyle name="40 % - Accent3 5 2 2 2 2 5" xfId="60090"/>
    <cellStyle name="40 % - Accent3 5 2 2 2 3" xfId="18027"/>
    <cellStyle name="40 % - Accent3 5 2 2 2 4" xfId="23134"/>
    <cellStyle name="40 % - Accent3 5 2 2 2 5" xfId="33691"/>
    <cellStyle name="40 % - Accent3 5 2 2 2 6" xfId="44246"/>
    <cellStyle name="40 % - Accent3 5 2 2 2 7" xfId="54810"/>
    <cellStyle name="40 % - Accent3 5 2 2 3" xfId="10267"/>
    <cellStyle name="40 % - Accent3 5 2 2 3 2" xfId="25774"/>
    <cellStyle name="40 % - Accent3 5 2 2 3 3" xfId="36331"/>
    <cellStyle name="40 % - Accent3 5 2 2 3 4" xfId="46886"/>
    <cellStyle name="40 % - Accent3 5 2 2 3 5" xfId="57450"/>
    <cellStyle name="40 % - Accent3 5 2 2 4" xfId="4985"/>
    <cellStyle name="40 % - Accent3 5 2 2 5" xfId="15563"/>
    <cellStyle name="40 % - Accent3 5 2 2 6" xfId="20494"/>
    <cellStyle name="40 % - Accent3 5 2 2 7" xfId="31051"/>
    <cellStyle name="40 % - Accent3 5 2 2 8" xfId="41606"/>
    <cellStyle name="40 % - Accent3 5 2 2 9" xfId="52170"/>
    <cellStyle name="40 % - Accent3 5 2 3" xfId="6395"/>
    <cellStyle name="40 % - Accent3 5 2 3 2" xfId="11676"/>
    <cellStyle name="40 % - Accent3 5 2 3 2 2" xfId="27182"/>
    <cellStyle name="40 % - Accent3 5 2 3 2 3" xfId="37739"/>
    <cellStyle name="40 % - Accent3 5 2 3 2 4" xfId="48294"/>
    <cellStyle name="40 % - Accent3 5 2 3 2 5" xfId="58858"/>
    <cellStyle name="40 % - Accent3 5 2 3 3" xfId="16795"/>
    <cellStyle name="40 % - Accent3 5 2 3 4" xfId="21902"/>
    <cellStyle name="40 % - Accent3 5 2 3 5" xfId="32459"/>
    <cellStyle name="40 % - Accent3 5 2 3 6" xfId="43014"/>
    <cellStyle name="40 % - Accent3 5 2 3 7" xfId="53578"/>
    <cellStyle name="40 % - Accent3 5 2 4" xfId="9035"/>
    <cellStyle name="40 % - Accent3 5 2 4 2" xfId="24542"/>
    <cellStyle name="40 % - Accent3 5 2 4 3" xfId="35099"/>
    <cellStyle name="40 % - Accent3 5 2 4 4" xfId="45654"/>
    <cellStyle name="40 % - Accent3 5 2 4 5" xfId="56218"/>
    <cellStyle name="40 % - Accent3 5 2 5" xfId="3753"/>
    <cellStyle name="40 % - Accent3 5 2 6" xfId="14331"/>
    <cellStyle name="40 % - Accent3 5 2 7" xfId="19262"/>
    <cellStyle name="40 % - Accent3 5 2 8" xfId="29819"/>
    <cellStyle name="40 % - Accent3 5 2 9" xfId="40374"/>
    <cellStyle name="40 % - Accent3 5 3" xfId="1637"/>
    <cellStyle name="40 % - Accent3 5 3 2" xfId="6923"/>
    <cellStyle name="40 % - Accent3 5 3 2 2" xfId="12204"/>
    <cellStyle name="40 % - Accent3 5 3 2 2 2" xfId="27710"/>
    <cellStyle name="40 % - Accent3 5 3 2 2 3" xfId="38267"/>
    <cellStyle name="40 % - Accent3 5 3 2 2 4" xfId="48822"/>
    <cellStyle name="40 % - Accent3 5 3 2 2 5" xfId="59386"/>
    <cellStyle name="40 % - Accent3 5 3 2 3" xfId="17323"/>
    <cellStyle name="40 % - Accent3 5 3 2 4" xfId="22430"/>
    <cellStyle name="40 % - Accent3 5 3 2 5" xfId="32987"/>
    <cellStyle name="40 % - Accent3 5 3 2 6" xfId="43542"/>
    <cellStyle name="40 % - Accent3 5 3 2 7" xfId="54106"/>
    <cellStyle name="40 % - Accent3 5 3 3" xfId="9563"/>
    <cellStyle name="40 % - Accent3 5 3 3 2" xfId="25070"/>
    <cellStyle name="40 % - Accent3 5 3 3 3" xfId="35627"/>
    <cellStyle name="40 % - Accent3 5 3 3 4" xfId="46182"/>
    <cellStyle name="40 % - Accent3 5 3 3 5" xfId="56746"/>
    <cellStyle name="40 % - Accent3 5 3 4" xfId="4281"/>
    <cellStyle name="40 % - Accent3 5 3 5" xfId="14859"/>
    <cellStyle name="40 % - Accent3 5 3 6" xfId="19790"/>
    <cellStyle name="40 % - Accent3 5 3 7" xfId="30347"/>
    <cellStyle name="40 % - Accent3 5 3 8" xfId="40902"/>
    <cellStyle name="40 % - Accent3 5 3 9" xfId="51466"/>
    <cellStyle name="40 % - Accent3 5 4" xfId="5690"/>
    <cellStyle name="40 % - Accent3 5 4 2" xfId="10972"/>
    <cellStyle name="40 % - Accent3 5 4 2 2" xfId="26478"/>
    <cellStyle name="40 % - Accent3 5 4 2 3" xfId="37035"/>
    <cellStyle name="40 % - Accent3 5 4 2 4" xfId="47590"/>
    <cellStyle name="40 % - Accent3 5 4 2 5" xfId="58154"/>
    <cellStyle name="40 % - Accent3 5 4 3" xfId="16091"/>
    <cellStyle name="40 % - Accent3 5 4 4" xfId="21198"/>
    <cellStyle name="40 % - Accent3 5 4 5" xfId="31755"/>
    <cellStyle name="40 % - Accent3 5 4 6" xfId="42310"/>
    <cellStyle name="40 % - Accent3 5 4 7" xfId="52874"/>
    <cellStyle name="40 % - Accent3 5 5" xfId="8331"/>
    <cellStyle name="40 % - Accent3 5 5 2" xfId="23838"/>
    <cellStyle name="40 % - Accent3 5 5 3" xfId="34395"/>
    <cellStyle name="40 % - Accent3 5 5 4" xfId="44950"/>
    <cellStyle name="40 % - Accent3 5 5 5" xfId="55514"/>
    <cellStyle name="40 % - Accent3 5 6" xfId="3053"/>
    <cellStyle name="40 % - Accent3 5 7" xfId="13627"/>
    <cellStyle name="40 % - Accent3 5 8" xfId="18558"/>
    <cellStyle name="40 % - Accent3 5 9" xfId="29119"/>
    <cellStyle name="40 % - Accent3 6" xfId="757"/>
    <cellStyle name="40 % - Accent3 6 10" xfId="50586"/>
    <cellStyle name="40 % - Accent3 6 2" xfId="1989"/>
    <cellStyle name="40 % - Accent3 6 2 2" xfId="7275"/>
    <cellStyle name="40 % - Accent3 6 2 2 2" xfId="12556"/>
    <cellStyle name="40 % - Accent3 6 2 2 2 2" xfId="28062"/>
    <cellStyle name="40 % - Accent3 6 2 2 2 3" xfId="38619"/>
    <cellStyle name="40 % - Accent3 6 2 2 2 4" xfId="49174"/>
    <cellStyle name="40 % - Accent3 6 2 2 2 5" xfId="59738"/>
    <cellStyle name="40 % - Accent3 6 2 2 3" xfId="17675"/>
    <cellStyle name="40 % - Accent3 6 2 2 4" xfId="22782"/>
    <cellStyle name="40 % - Accent3 6 2 2 5" xfId="33339"/>
    <cellStyle name="40 % - Accent3 6 2 2 6" xfId="43894"/>
    <cellStyle name="40 % - Accent3 6 2 2 7" xfId="54458"/>
    <cellStyle name="40 % - Accent3 6 2 3" xfId="9915"/>
    <cellStyle name="40 % - Accent3 6 2 3 2" xfId="25422"/>
    <cellStyle name="40 % - Accent3 6 2 3 3" xfId="35979"/>
    <cellStyle name="40 % - Accent3 6 2 3 4" xfId="46534"/>
    <cellStyle name="40 % - Accent3 6 2 3 5" xfId="57098"/>
    <cellStyle name="40 % - Accent3 6 2 4" xfId="4633"/>
    <cellStyle name="40 % - Accent3 6 2 5" xfId="15211"/>
    <cellStyle name="40 % - Accent3 6 2 6" xfId="20142"/>
    <cellStyle name="40 % - Accent3 6 2 7" xfId="30699"/>
    <cellStyle name="40 % - Accent3 6 2 8" xfId="41254"/>
    <cellStyle name="40 % - Accent3 6 2 9" xfId="51818"/>
    <cellStyle name="40 % - Accent3 6 3" xfId="6043"/>
    <cellStyle name="40 % - Accent3 6 3 2" xfId="11324"/>
    <cellStyle name="40 % - Accent3 6 3 2 2" xfId="26830"/>
    <cellStyle name="40 % - Accent3 6 3 2 3" xfId="37387"/>
    <cellStyle name="40 % - Accent3 6 3 2 4" xfId="47942"/>
    <cellStyle name="40 % - Accent3 6 3 2 5" xfId="58506"/>
    <cellStyle name="40 % - Accent3 6 3 3" xfId="16443"/>
    <cellStyle name="40 % - Accent3 6 3 4" xfId="21550"/>
    <cellStyle name="40 % - Accent3 6 3 5" xfId="32107"/>
    <cellStyle name="40 % - Accent3 6 3 6" xfId="42662"/>
    <cellStyle name="40 % - Accent3 6 3 7" xfId="53226"/>
    <cellStyle name="40 % - Accent3 6 4" xfId="8683"/>
    <cellStyle name="40 % - Accent3 6 4 2" xfId="24190"/>
    <cellStyle name="40 % - Accent3 6 4 3" xfId="34747"/>
    <cellStyle name="40 % - Accent3 6 4 4" xfId="45302"/>
    <cellStyle name="40 % - Accent3 6 4 5" xfId="55866"/>
    <cellStyle name="40 % - Accent3 6 5" xfId="3401"/>
    <cellStyle name="40 % - Accent3 6 6" xfId="13979"/>
    <cellStyle name="40 % - Accent3 6 7" xfId="18910"/>
    <cellStyle name="40 % - Accent3 6 8" xfId="29467"/>
    <cellStyle name="40 % - Accent3 6 9" xfId="40022"/>
    <cellStyle name="40 % - Accent3 7" xfId="1288"/>
    <cellStyle name="40 % - Accent3 7 2" xfId="6574"/>
    <cellStyle name="40 % - Accent3 7 2 2" xfId="11855"/>
    <cellStyle name="40 % - Accent3 7 2 2 2" xfId="27361"/>
    <cellStyle name="40 % - Accent3 7 2 2 3" xfId="37918"/>
    <cellStyle name="40 % - Accent3 7 2 2 4" xfId="48473"/>
    <cellStyle name="40 % - Accent3 7 2 2 5" xfId="59037"/>
    <cellStyle name="40 % - Accent3 7 2 3" xfId="16974"/>
    <cellStyle name="40 % - Accent3 7 2 4" xfId="22081"/>
    <cellStyle name="40 % - Accent3 7 2 5" xfId="32638"/>
    <cellStyle name="40 % - Accent3 7 2 6" xfId="43193"/>
    <cellStyle name="40 % - Accent3 7 2 7" xfId="53757"/>
    <cellStyle name="40 % - Accent3 7 3" xfId="9214"/>
    <cellStyle name="40 % - Accent3 7 3 2" xfId="24721"/>
    <cellStyle name="40 % - Accent3 7 3 3" xfId="35278"/>
    <cellStyle name="40 % - Accent3 7 3 4" xfId="45833"/>
    <cellStyle name="40 % - Accent3 7 3 5" xfId="56397"/>
    <cellStyle name="40 % - Accent3 7 4" xfId="3932"/>
    <cellStyle name="40 % - Accent3 7 5" xfId="14510"/>
    <cellStyle name="40 % - Accent3 7 6" xfId="19441"/>
    <cellStyle name="40 % - Accent3 7 7" xfId="29998"/>
    <cellStyle name="40 % - Accent3 7 8" xfId="40553"/>
    <cellStyle name="40 % - Accent3 7 9" xfId="51117"/>
    <cellStyle name="40 % - Accent3 8" xfId="2517"/>
    <cellStyle name="40 % - Accent3 8 2" xfId="7803"/>
    <cellStyle name="40 % - Accent3 8 2 2" xfId="13084"/>
    <cellStyle name="40 % - Accent3 8 2 2 2" xfId="28590"/>
    <cellStyle name="40 % - Accent3 8 2 2 3" xfId="39147"/>
    <cellStyle name="40 % - Accent3 8 2 2 4" xfId="49702"/>
    <cellStyle name="40 % - Accent3 8 2 2 5" xfId="60266"/>
    <cellStyle name="40 % - Accent3 8 2 3" xfId="23310"/>
    <cellStyle name="40 % - Accent3 8 2 4" xfId="33867"/>
    <cellStyle name="40 % - Accent3 8 2 5" xfId="44422"/>
    <cellStyle name="40 % - Accent3 8 2 6" xfId="54986"/>
    <cellStyle name="40 % - Accent3 8 3" xfId="10443"/>
    <cellStyle name="40 % - Accent3 8 3 2" xfId="25950"/>
    <cellStyle name="40 % - Accent3 8 3 3" xfId="36507"/>
    <cellStyle name="40 % - Accent3 8 3 4" xfId="47062"/>
    <cellStyle name="40 % - Accent3 8 3 5" xfId="57626"/>
    <cellStyle name="40 % - Accent3 8 4" xfId="5161"/>
    <cellStyle name="40 % - Accent3 8 5" xfId="15742"/>
    <cellStyle name="40 % - Accent3 8 6" xfId="20670"/>
    <cellStyle name="40 % - Accent3 8 7" xfId="31227"/>
    <cellStyle name="40 % - Accent3 8 8" xfId="41782"/>
    <cellStyle name="40 % - Accent3 8 9" xfId="52346"/>
    <cellStyle name="40 % - Accent3 9" xfId="5337"/>
    <cellStyle name="40 % - Accent3 9 2" xfId="10619"/>
    <cellStyle name="40 % - Accent3 9 2 2" xfId="26126"/>
    <cellStyle name="40 % - Accent3 9 2 3" xfId="36683"/>
    <cellStyle name="40 % - Accent3 9 2 4" xfId="47238"/>
    <cellStyle name="40 % - Accent3 9 2 5" xfId="57802"/>
    <cellStyle name="40 % - Accent3 9 3" xfId="20846"/>
    <cellStyle name="40 % - Accent3 9 4" xfId="31403"/>
    <cellStyle name="40 % - Accent3 9 5" xfId="41958"/>
    <cellStyle name="40 % - Accent3 9 6" xfId="52522"/>
    <cellStyle name="40 % - Accent4 10" xfId="7981"/>
    <cellStyle name="40 % - Accent4 10 2" xfId="23488"/>
    <cellStyle name="40 % - Accent4 10 3" xfId="34045"/>
    <cellStyle name="40 % - Accent4 10 4" xfId="44600"/>
    <cellStyle name="40 % - Accent4 10 5" xfId="55164"/>
    <cellStyle name="40 % - Accent4 11" xfId="2697"/>
    <cellStyle name="40 % - Accent4 12" xfId="13280"/>
    <cellStyle name="40 % - Accent4 13" xfId="18205"/>
    <cellStyle name="40 % - Accent4 14" xfId="28774"/>
    <cellStyle name="40 % - Accent4 15" xfId="39329"/>
    <cellStyle name="40 % - Accent4 16" xfId="49882"/>
    <cellStyle name="40 % - Accent4 2" xfId="44"/>
    <cellStyle name="40 % - Accent4 2 10" xfId="2721"/>
    <cellStyle name="40 % - Accent4 2 11" xfId="13343"/>
    <cellStyle name="40 % - Accent4 2 12" xfId="18272"/>
    <cellStyle name="40 % - Accent4 2 13" xfId="28795"/>
    <cellStyle name="40 % - Accent4 2 14" xfId="39350"/>
    <cellStyle name="40 % - Accent4 2 15" xfId="49949"/>
    <cellStyle name="40 % - Accent4 2 2" xfId="203"/>
    <cellStyle name="40 % - Accent4 2 2 10" xfId="13430"/>
    <cellStyle name="40 % - Accent4 2 2 11" xfId="18360"/>
    <cellStyle name="40 % - Accent4 2 2 12" xfId="28922"/>
    <cellStyle name="40 % - Accent4 2 2 13" xfId="39477"/>
    <cellStyle name="40 % - Accent4 2 2 14" xfId="50037"/>
    <cellStyle name="40 % - Accent4 2 2 2" xfId="383"/>
    <cellStyle name="40 % - Accent4 2 2 2 10" xfId="29098"/>
    <cellStyle name="40 % - Accent4 2 2 2 11" xfId="39653"/>
    <cellStyle name="40 % - Accent4 2 2 2 12" xfId="50213"/>
    <cellStyle name="40 % - Accent4 2 2 2 2" xfId="736"/>
    <cellStyle name="40 % - Accent4 2 2 2 2 10" xfId="50565"/>
    <cellStyle name="40 % - Accent4 2 2 2 2 2" xfId="1968"/>
    <cellStyle name="40 % - Accent4 2 2 2 2 2 2" xfId="7254"/>
    <cellStyle name="40 % - Accent4 2 2 2 2 2 2 2" xfId="12535"/>
    <cellStyle name="40 % - Accent4 2 2 2 2 2 2 2 2" xfId="28041"/>
    <cellStyle name="40 % - Accent4 2 2 2 2 2 2 2 3" xfId="38598"/>
    <cellStyle name="40 % - Accent4 2 2 2 2 2 2 2 4" xfId="49153"/>
    <cellStyle name="40 % - Accent4 2 2 2 2 2 2 2 5" xfId="59717"/>
    <cellStyle name="40 % - Accent4 2 2 2 2 2 2 3" xfId="17654"/>
    <cellStyle name="40 % - Accent4 2 2 2 2 2 2 4" xfId="22761"/>
    <cellStyle name="40 % - Accent4 2 2 2 2 2 2 5" xfId="33318"/>
    <cellStyle name="40 % - Accent4 2 2 2 2 2 2 6" xfId="43873"/>
    <cellStyle name="40 % - Accent4 2 2 2 2 2 2 7" xfId="54437"/>
    <cellStyle name="40 % - Accent4 2 2 2 2 2 3" xfId="9894"/>
    <cellStyle name="40 % - Accent4 2 2 2 2 2 3 2" xfId="25401"/>
    <cellStyle name="40 % - Accent4 2 2 2 2 2 3 3" xfId="35958"/>
    <cellStyle name="40 % - Accent4 2 2 2 2 2 3 4" xfId="46513"/>
    <cellStyle name="40 % - Accent4 2 2 2 2 2 3 5" xfId="57077"/>
    <cellStyle name="40 % - Accent4 2 2 2 2 2 4" xfId="4612"/>
    <cellStyle name="40 % - Accent4 2 2 2 2 2 5" xfId="15190"/>
    <cellStyle name="40 % - Accent4 2 2 2 2 2 6" xfId="20121"/>
    <cellStyle name="40 % - Accent4 2 2 2 2 2 7" xfId="30678"/>
    <cellStyle name="40 % - Accent4 2 2 2 2 2 8" xfId="41233"/>
    <cellStyle name="40 % - Accent4 2 2 2 2 2 9" xfId="51797"/>
    <cellStyle name="40 % - Accent4 2 2 2 2 3" xfId="6022"/>
    <cellStyle name="40 % - Accent4 2 2 2 2 3 2" xfId="11303"/>
    <cellStyle name="40 % - Accent4 2 2 2 2 3 2 2" xfId="26809"/>
    <cellStyle name="40 % - Accent4 2 2 2 2 3 2 3" xfId="37366"/>
    <cellStyle name="40 % - Accent4 2 2 2 2 3 2 4" xfId="47921"/>
    <cellStyle name="40 % - Accent4 2 2 2 2 3 2 5" xfId="58485"/>
    <cellStyle name="40 % - Accent4 2 2 2 2 3 3" xfId="16422"/>
    <cellStyle name="40 % - Accent4 2 2 2 2 3 4" xfId="21529"/>
    <cellStyle name="40 % - Accent4 2 2 2 2 3 5" xfId="32086"/>
    <cellStyle name="40 % - Accent4 2 2 2 2 3 6" xfId="42641"/>
    <cellStyle name="40 % - Accent4 2 2 2 2 3 7" xfId="53205"/>
    <cellStyle name="40 % - Accent4 2 2 2 2 4" xfId="8662"/>
    <cellStyle name="40 % - Accent4 2 2 2 2 4 2" xfId="24169"/>
    <cellStyle name="40 % - Accent4 2 2 2 2 4 3" xfId="34726"/>
    <cellStyle name="40 % - Accent4 2 2 2 2 4 4" xfId="45281"/>
    <cellStyle name="40 % - Accent4 2 2 2 2 4 5" xfId="55845"/>
    <cellStyle name="40 % - Accent4 2 2 2 2 5" xfId="3380"/>
    <cellStyle name="40 % - Accent4 2 2 2 2 6" xfId="13958"/>
    <cellStyle name="40 % - Accent4 2 2 2 2 7" xfId="18889"/>
    <cellStyle name="40 % - Accent4 2 2 2 2 8" xfId="29446"/>
    <cellStyle name="40 % - Accent4 2 2 2 2 9" xfId="40001"/>
    <cellStyle name="40 % - Accent4 2 2 2 3" xfId="1088"/>
    <cellStyle name="40 % - Accent4 2 2 2 3 10" xfId="50917"/>
    <cellStyle name="40 % - Accent4 2 2 2 3 2" xfId="2320"/>
    <cellStyle name="40 % - Accent4 2 2 2 3 2 2" xfId="7606"/>
    <cellStyle name="40 % - Accent4 2 2 2 3 2 2 2" xfId="12887"/>
    <cellStyle name="40 % - Accent4 2 2 2 3 2 2 2 2" xfId="28393"/>
    <cellStyle name="40 % - Accent4 2 2 2 3 2 2 2 3" xfId="38950"/>
    <cellStyle name="40 % - Accent4 2 2 2 3 2 2 2 4" xfId="49505"/>
    <cellStyle name="40 % - Accent4 2 2 2 3 2 2 2 5" xfId="60069"/>
    <cellStyle name="40 % - Accent4 2 2 2 3 2 2 3" xfId="18006"/>
    <cellStyle name="40 % - Accent4 2 2 2 3 2 2 4" xfId="23113"/>
    <cellStyle name="40 % - Accent4 2 2 2 3 2 2 5" xfId="33670"/>
    <cellStyle name="40 % - Accent4 2 2 2 3 2 2 6" xfId="44225"/>
    <cellStyle name="40 % - Accent4 2 2 2 3 2 2 7" xfId="54789"/>
    <cellStyle name="40 % - Accent4 2 2 2 3 2 3" xfId="10246"/>
    <cellStyle name="40 % - Accent4 2 2 2 3 2 3 2" xfId="25753"/>
    <cellStyle name="40 % - Accent4 2 2 2 3 2 3 3" xfId="36310"/>
    <cellStyle name="40 % - Accent4 2 2 2 3 2 3 4" xfId="46865"/>
    <cellStyle name="40 % - Accent4 2 2 2 3 2 3 5" xfId="57429"/>
    <cellStyle name="40 % - Accent4 2 2 2 3 2 4" xfId="4964"/>
    <cellStyle name="40 % - Accent4 2 2 2 3 2 5" xfId="15542"/>
    <cellStyle name="40 % - Accent4 2 2 2 3 2 6" xfId="20473"/>
    <cellStyle name="40 % - Accent4 2 2 2 3 2 7" xfId="31030"/>
    <cellStyle name="40 % - Accent4 2 2 2 3 2 8" xfId="41585"/>
    <cellStyle name="40 % - Accent4 2 2 2 3 2 9" xfId="52149"/>
    <cellStyle name="40 % - Accent4 2 2 2 3 3" xfId="6374"/>
    <cellStyle name="40 % - Accent4 2 2 2 3 3 2" xfId="11655"/>
    <cellStyle name="40 % - Accent4 2 2 2 3 3 2 2" xfId="27161"/>
    <cellStyle name="40 % - Accent4 2 2 2 3 3 2 3" xfId="37718"/>
    <cellStyle name="40 % - Accent4 2 2 2 3 3 2 4" xfId="48273"/>
    <cellStyle name="40 % - Accent4 2 2 2 3 3 2 5" xfId="58837"/>
    <cellStyle name="40 % - Accent4 2 2 2 3 3 3" xfId="16774"/>
    <cellStyle name="40 % - Accent4 2 2 2 3 3 4" xfId="21881"/>
    <cellStyle name="40 % - Accent4 2 2 2 3 3 5" xfId="32438"/>
    <cellStyle name="40 % - Accent4 2 2 2 3 3 6" xfId="42993"/>
    <cellStyle name="40 % - Accent4 2 2 2 3 3 7" xfId="53557"/>
    <cellStyle name="40 % - Accent4 2 2 2 3 4" xfId="9014"/>
    <cellStyle name="40 % - Accent4 2 2 2 3 4 2" xfId="24521"/>
    <cellStyle name="40 % - Accent4 2 2 2 3 4 3" xfId="35078"/>
    <cellStyle name="40 % - Accent4 2 2 2 3 4 4" xfId="45633"/>
    <cellStyle name="40 % - Accent4 2 2 2 3 4 5" xfId="56197"/>
    <cellStyle name="40 % - Accent4 2 2 2 3 5" xfId="3732"/>
    <cellStyle name="40 % - Accent4 2 2 2 3 6" xfId="14310"/>
    <cellStyle name="40 % - Accent4 2 2 2 3 7" xfId="19241"/>
    <cellStyle name="40 % - Accent4 2 2 2 3 8" xfId="29798"/>
    <cellStyle name="40 % - Accent4 2 2 2 3 9" xfId="40353"/>
    <cellStyle name="40 % - Accent4 2 2 2 4" xfId="1616"/>
    <cellStyle name="40 % - Accent4 2 2 2 4 2" xfId="6902"/>
    <cellStyle name="40 % - Accent4 2 2 2 4 2 2" xfId="12183"/>
    <cellStyle name="40 % - Accent4 2 2 2 4 2 2 2" xfId="27689"/>
    <cellStyle name="40 % - Accent4 2 2 2 4 2 2 3" xfId="38246"/>
    <cellStyle name="40 % - Accent4 2 2 2 4 2 2 4" xfId="48801"/>
    <cellStyle name="40 % - Accent4 2 2 2 4 2 2 5" xfId="59365"/>
    <cellStyle name="40 % - Accent4 2 2 2 4 2 3" xfId="17302"/>
    <cellStyle name="40 % - Accent4 2 2 2 4 2 4" xfId="22409"/>
    <cellStyle name="40 % - Accent4 2 2 2 4 2 5" xfId="32966"/>
    <cellStyle name="40 % - Accent4 2 2 2 4 2 6" xfId="43521"/>
    <cellStyle name="40 % - Accent4 2 2 2 4 2 7" xfId="54085"/>
    <cellStyle name="40 % - Accent4 2 2 2 4 3" xfId="9542"/>
    <cellStyle name="40 % - Accent4 2 2 2 4 3 2" xfId="25049"/>
    <cellStyle name="40 % - Accent4 2 2 2 4 3 3" xfId="35606"/>
    <cellStyle name="40 % - Accent4 2 2 2 4 3 4" xfId="46161"/>
    <cellStyle name="40 % - Accent4 2 2 2 4 3 5" xfId="56725"/>
    <cellStyle name="40 % - Accent4 2 2 2 4 4" xfId="4260"/>
    <cellStyle name="40 % - Accent4 2 2 2 4 5" xfId="14838"/>
    <cellStyle name="40 % - Accent4 2 2 2 4 6" xfId="19769"/>
    <cellStyle name="40 % - Accent4 2 2 2 4 7" xfId="30326"/>
    <cellStyle name="40 % - Accent4 2 2 2 4 8" xfId="40881"/>
    <cellStyle name="40 % - Accent4 2 2 2 4 9" xfId="51445"/>
    <cellStyle name="40 % - Accent4 2 2 2 5" xfId="5669"/>
    <cellStyle name="40 % - Accent4 2 2 2 5 2" xfId="10951"/>
    <cellStyle name="40 % - Accent4 2 2 2 5 2 2" xfId="26457"/>
    <cellStyle name="40 % - Accent4 2 2 2 5 2 3" xfId="37014"/>
    <cellStyle name="40 % - Accent4 2 2 2 5 2 4" xfId="47569"/>
    <cellStyle name="40 % - Accent4 2 2 2 5 2 5" xfId="58133"/>
    <cellStyle name="40 % - Accent4 2 2 2 5 3" xfId="16070"/>
    <cellStyle name="40 % - Accent4 2 2 2 5 4" xfId="21177"/>
    <cellStyle name="40 % - Accent4 2 2 2 5 5" xfId="31734"/>
    <cellStyle name="40 % - Accent4 2 2 2 5 6" xfId="42289"/>
    <cellStyle name="40 % - Accent4 2 2 2 5 7" xfId="52853"/>
    <cellStyle name="40 % - Accent4 2 2 2 6" xfId="8310"/>
    <cellStyle name="40 % - Accent4 2 2 2 6 2" xfId="23817"/>
    <cellStyle name="40 % - Accent4 2 2 2 6 3" xfId="34374"/>
    <cellStyle name="40 % - Accent4 2 2 2 6 4" xfId="44929"/>
    <cellStyle name="40 % - Accent4 2 2 2 6 5" xfId="55493"/>
    <cellStyle name="40 % - Accent4 2 2 2 7" xfId="3032"/>
    <cellStyle name="40 % - Accent4 2 2 2 8" xfId="13606"/>
    <cellStyle name="40 % - Accent4 2 2 2 9" xfId="18537"/>
    <cellStyle name="40 % - Accent4 2 2 3" xfId="559"/>
    <cellStyle name="40 % - Accent4 2 2 3 10" xfId="39825"/>
    <cellStyle name="40 % - Accent4 2 2 3 11" xfId="50389"/>
    <cellStyle name="40 % - Accent4 2 2 3 2" xfId="1264"/>
    <cellStyle name="40 % - Accent4 2 2 3 2 10" xfId="51093"/>
    <cellStyle name="40 % - Accent4 2 2 3 2 2" xfId="2496"/>
    <cellStyle name="40 % - Accent4 2 2 3 2 2 2" xfId="7782"/>
    <cellStyle name="40 % - Accent4 2 2 3 2 2 2 2" xfId="13063"/>
    <cellStyle name="40 % - Accent4 2 2 3 2 2 2 2 2" xfId="28569"/>
    <cellStyle name="40 % - Accent4 2 2 3 2 2 2 2 3" xfId="39126"/>
    <cellStyle name="40 % - Accent4 2 2 3 2 2 2 2 4" xfId="49681"/>
    <cellStyle name="40 % - Accent4 2 2 3 2 2 2 2 5" xfId="60245"/>
    <cellStyle name="40 % - Accent4 2 2 3 2 2 2 3" xfId="18182"/>
    <cellStyle name="40 % - Accent4 2 2 3 2 2 2 4" xfId="23289"/>
    <cellStyle name="40 % - Accent4 2 2 3 2 2 2 5" xfId="33846"/>
    <cellStyle name="40 % - Accent4 2 2 3 2 2 2 6" xfId="44401"/>
    <cellStyle name="40 % - Accent4 2 2 3 2 2 2 7" xfId="54965"/>
    <cellStyle name="40 % - Accent4 2 2 3 2 2 3" xfId="10422"/>
    <cellStyle name="40 % - Accent4 2 2 3 2 2 3 2" xfId="25929"/>
    <cellStyle name="40 % - Accent4 2 2 3 2 2 3 3" xfId="36486"/>
    <cellStyle name="40 % - Accent4 2 2 3 2 2 3 4" xfId="47041"/>
    <cellStyle name="40 % - Accent4 2 2 3 2 2 3 5" xfId="57605"/>
    <cellStyle name="40 % - Accent4 2 2 3 2 2 4" xfId="5140"/>
    <cellStyle name="40 % - Accent4 2 2 3 2 2 5" xfId="15718"/>
    <cellStyle name="40 % - Accent4 2 2 3 2 2 6" xfId="20649"/>
    <cellStyle name="40 % - Accent4 2 2 3 2 2 7" xfId="31206"/>
    <cellStyle name="40 % - Accent4 2 2 3 2 2 8" xfId="41761"/>
    <cellStyle name="40 % - Accent4 2 2 3 2 2 9" xfId="52325"/>
    <cellStyle name="40 % - Accent4 2 2 3 2 3" xfId="6550"/>
    <cellStyle name="40 % - Accent4 2 2 3 2 3 2" xfId="11831"/>
    <cellStyle name="40 % - Accent4 2 2 3 2 3 2 2" xfId="27337"/>
    <cellStyle name="40 % - Accent4 2 2 3 2 3 2 3" xfId="37894"/>
    <cellStyle name="40 % - Accent4 2 2 3 2 3 2 4" xfId="48449"/>
    <cellStyle name="40 % - Accent4 2 2 3 2 3 2 5" xfId="59013"/>
    <cellStyle name="40 % - Accent4 2 2 3 2 3 3" xfId="16950"/>
    <cellStyle name="40 % - Accent4 2 2 3 2 3 4" xfId="22057"/>
    <cellStyle name="40 % - Accent4 2 2 3 2 3 5" xfId="32614"/>
    <cellStyle name="40 % - Accent4 2 2 3 2 3 6" xfId="43169"/>
    <cellStyle name="40 % - Accent4 2 2 3 2 3 7" xfId="53733"/>
    <cellStyle name="40 % - Accent4 2 2 3 2 4" xfId="9190"/>
    <cellStyle name="40 % - Accent4 2 2 3 2 4 2" xfId="24697"/>
    <cellStyle name="40 % - Accent4 2 2 3 2 4 3" xfId="35254"/>
    <cellStyle name="40 % - Accent4 2 2 3 2 4 4" xfId="45809"/>
    <cellStyle name="40 % - Accent4 2 2 3 2 4 5" xfId="56373"/>
    <cellStyle name="40 % - Accent4 2 2 3 2 5" xfId="3908"/>
    <cellStyle name="40 % - Accent4 2 2 3 2 6" xfId="14486"/>
    <cellStyle name="40 % - Accent4 2 2 3 2 7" xfId="19417"/>
    <cellStyle name="40 % - Accent4 2 2 3 2 8" xfId="29974"/>
    <cellStyle name="40 % - Accent4 2 2 3 2 9" xfId="40529"/>
    <cellStyle name="40 % - Accent4 2 2 3 3" xfId="1792"/>
    <cellStyle name="40 % - Accent4 2 2 3 3 2" xfId="7078"/>
    <cellStyle name="40 % - Accent4 2 2 3 3 2 2" xfId="12359"/>
    <cellStyle name="40 % - Accent4 2 2 3 3 2 2 2" xfId="27865"/>
    <cellStyle name="40 % - Accent4 2 2 3 3 2 2 3" xfId="38422"/>
    <cellStyle name="40 % - Accent4 2 2 3 3 2 2 4" xfId="48977"/>
    <cellStyle name="40 % - Accent4 2 2 3 3 2 2 5" xfId="59541"/>
    <cellStyle name="40 % - Accent4 2 2 3 3 2 3" xfId="17478"/>
    <cellStyle name="40 % - Accent4 2 2 3 3 2 4" xfId="22585"/>
    <cellStyle name="40 % - Accent4 2 2 3 3 2 5" xfId="33142"/>
    <cellStyle name="40 % - Accent4 2 2 3 3 2 6" xfId="43697"/>
    <cellStyle name="40 % - Accent4 2 2 3 3 2 7" xfId="54261"/>
    <cellStyle name="40 % - Accent4 2 2 3 3 3" xfId="9718"/>
    <cellStyle name="40 % - Accent4 2 2 3 3 3 2" xfId="25225"/>
    <cellStyle name="40 % - Accent4 2 2 3 3 3 3" xfId="35782"/>
    <cellStyle name="40 % - Accent4 2 2 3 3 3 4" xfId="46337"/>
    <cellStyle name="40 % - Accent4 2 2 3 3 3 5" xfId="56901"/>
    <cellStyle name="40 % - Accent4 2 2 3 3 4" xfId="4436"/>
    <cellStyle name="40 % - Accent4 2 2 3 3 5" xfId="15014"/>
    <cellStyle name="40 % - Accent4 2 2 3 3 6" xfId="19945"/>
    <cellStyle name="40 % - Accent4 2 2 3 3 7" xfId="30502"/>
    <cellStyle name="40 % - Accent4 2 2 3 3 8" xfId="41057"/>
    <cellStyle name="40 % - Accent4 2 2 3 3 9" xfId="51621"/>
    <cellStyle name="40 % - Accent4 2 2 3 4" xfId="5845"/>
    <cellStyle name="40 % - Accent4 2 2 3 4 2" xfId="11127"/>
    <cellStyle name="40 % - Accent4 2 2 3 4 2 2" xfId="26633"/>
    <cellStyle name="40 % - Accent4 2 2 3 4 2 3" xfId="37190"/>
    <cellStyle name="40 % - Accent4 2 2 3 4 2 4" xfId="47745"/>
    <cellStyle name="40 % - Accent4 2 2 3 4 2 5" xfId="58309"/>
    <cellStyle name="40 % - Accent4 2 2 3 4 3" xfId="16246"/>
    <cellStyle name="40 % - Accent4 2 2 3 4 4" xfId="21353"/>
    <cellStyle name="40 % - Accent4 2 2 3 4 5" xfId="31910"/>
    <cellStyle name="40 % - Accent4 2 2 3 4 6" xfId="42465"/>
    <cellStyle name="40 % - Accent4 2 2 3 4 7" xfId="53029"/>
    <cellStyle name="40 % - Accent4 2 2 3 5" xfId="8486"/>
    <cellStyle name="40 % - Accent4 2 2 3 5 2" xfId="23993"/>
    <cellStyle name="40 % - Accent4 2 2 3 5 3" xfId="34550"/>
    <cellStyle name="40 % - Accent4 2 2 3 5 4" xfId="45105"/>
    <cellStyle name="40 % - Accent4 2 2 3 5 5" xfId="55669"/>
    <cellStyle name="40 % - Accent4 2 2 3 6" xfId="3204"/>
    <cellStyle name="40 % - Accent4 2 2 3 7" xfId="13782"/>
    <cellStyle name="40 % - Accent4 2 2 3 8" xfId="18713"/>
    <cellStyle name="40 % - Accent4 2 2 3 9" xfId="29270"/>
    <cellStyle name="40 % - Accent4 2 2 4" xfId="912"/>
    <cellStyle name="40 % - Accent4 2 2 4 10" xfId="50741"/>
    <cellStyle name="40 % - Accent4 2 2 4 2" xfId="2144"/>
    <cellStyle name="40 % - Accent4 2 2 4 2 2" xfId="7430"/>
    <cellStyle name="40 % - Accent4 2 2 4 2 2 2" xfId="12711"/>
    <cellStyle name="40 % - Accent4 2 2 4 2 2 2 2" xfId="28217"/>
    <cellStyle name="40 % - Accent4 2 2 4 2 2 2 3" xfId="38774"/>
    <cellStyle name="40 % - Accent4 2 2 4 2 2 2 4" xfId="49329"/>
    <cellStyle name="40 % - Accent4 2 2 4 2 2 2 5" xfId="59893"/>
    <cellStyle name="40 % - Accent4 2 2 4 2 2 3" xfId="17830"/>
    <cellStyle name="40 % - Accent4 2 2 4 2 2 4" xfId="22937"/>
    <cellStyle name="40 % - Accent4 2 2 4 2 2 5" xfId="33494"/>
    <cellStyle name="40 % - Accent4 2 2 4 2 2 6" xfId="44049"/>
    <cellStyle name="40 % - Accent4 2 2 4 2 2 7" xfId="54613"/>
    <cellStyle name="40 % - Accent4 2 2 4 2 3" xfId="10070"/>
    <cellStyle name="40 % - Accent4 2 2 4 2 3 2" xfId="25577"/>
    <cellStyle name="40 % - Accent4 2 2 4 2 3 3" xfId="36134"/>
    <cellStyle name="40 % - Accent4 2 2 4 2 3 4" xfId="46689"/>
    <cellStyle name="40 % - Accent4 2 2 4 2 3 5" xfId="57253"/>
    <cellStyle name="40 % - Accent4 2 2 4 2 4" xfId="4788"/>
    <cellStyle name="40 % - Accent4 2 2 4 2 5" xfId="15366"/>
    <cellStyle name="40 % - Accent4 2 2 4 2 6" xfId="20297"/>
    <cellStyle name="40 % - Accent4 2 2 4 2 7" xfId="30854"/>
    <cellStyle name="40 % - Accent4 2 2 4 2 8" xfId="41409"/>
    <cellStyle name="40 % - Accent4 2 2 4 2 9" xfId="51973"/>
    <cellStyle name="40 % - Accent4 2 2 4 3" xfId="6198"/>
    <cellStyle name="40 % - Accent4 2 2 4 3 2" xfId="11479"/>
    <cellStyle name="40 % - Accent4 2 2 4 3 2 2" xfId="26985"/>
    <cellStyle name="40 % - Accent4 2 2 4 3 2 3" xfId="37542"/>
    <cellStyle name="40 % - Accent4 2 2 4 3 2 4" xfId="48097"/>
    <cellStyle name="40 % - Accent4 2 2 4 3 2 5" xfId="58661"/>
    <cellStyle name="40 % - Accent4 2 2 4 3 3" xfId="16598"/>
    <cellStyle name="40 % - Accent4 2 2 4 3 4" xfId="21705"/>
    <cellStyle name="40 % - Accent4 2 2 4 3 5" xfId="32262"/>
    <cellStyle name="40 % - Accent4 2 2 4 3 6" xfId="42817"/>
    <cellStyle name="40 % - Accent4 2 2 4 3 7" xfId="53381"/>
    <cellStyle name="40 % - Accent4 2 2 4 4" xfId="8838"/>
    <cellStyle name="40 % - Accent4 2 2 4 4 2" xfId="24345"/>
    <cellStyle name="40 % - Accent4 2 2 4 4 3" xfId="34902"/>
    <cellStyle name="40 % - Accent4 2 2 4 4 4" xfId="45457"/>
    <cellStyle name="40 % - Accent4 2 2 4 4 5" xfId="56021"/>
    <cellStyle name="40 % - Accent4 2 2 4 5" xfId="3556"/>
    <cellStyle name="40 % - Accent4 2 2 4 6" xfId="14134"/>
    <cellStyle name="40 % - Accent4 2 2 4 7" xfId="19065"/>
    <cellStyle name="40 % - Accent4 2 2 4 8" xfId="29622"/>
    <cellStyle name="40 % - Accent4 2 2 4 9" xfId="40177"/>
    <cellStyle name="40 % - Accent4 2 2 5" xfId="1440"/>
    <cellStyle name="40 % - Accent4 2 2 5 2" xfId="6726"/>
    <cellStyle name="40 % - Accent4 2 2 5 2 2" xfId="12007"/>
    <cellStyle name="40 % - Accent4 2 2 5 2 2 2" xfId="27513"/>
    <cellStyle name="40 % - Accent4 2 2 5 2 2 3" xfId="38070"/>
    <cellStyle name="40 % - Accent4 2 2 5 2 2 4" xfId="48625"/>
    <cellStyle name="40 % - Accent4 2 2 5 2 2 5" xfId="59189"/>
    <cellStyle name="40 % - Accent4 2 2 5 2 3" xfId="17126"/>
    <cellStyle name="40 % - Accent4 2 2 5 2 4" xfId="22233"/>
    <cellStyle name="40 % - Accent4 2 2 5 2 5" xfId="32790"/>
    <cellStyle name="40 % - Accent4 2 2 5 2 6" xfId="43345"/>
    <cellStyle name="40 % - Accent4 2 2 5 2 7" xfId="53909"/>
    <cellStyle name="40 % - Accent4 2 2 5 3" xfId="9366"/>
    <cellStyle name="40 % - Accent4 2 2 5 3 2" xfId="24873"/>
    <cellStyle name="40 % - Accent4 2 2 5 3 3" xfId="35430"/>
    <cellStyle name="40 % - Accent4 2 2 5 3 4" xfId="45985"/>
    <cellStyle name="40 % - Accent4 2 2 5 3 5" xfId="56549"/>
    <cellStyle name="40 % - Accent4 2 2 5 4" xfId="4084"/>
    <cellStyle name="40 % - Accent4 2 2 5 5" xfId="14662"/>
    <cellStyle name="40 % - Accent4 2 2 5 6" xfId="19593"/>
    <cellStyle name="40 % - Accent4 2 2 5 7" xfId="30150"/>
    <cellStyle name="40 % - Accent4 2 2 5 8" xfId="40705"/>
    <cellStyle name="40 % - Accent4 2 2 5 9" xfId="51269"/>
    <cellStyle name="40 % - Accent4 2 2 6" xfId="2672"/>
    <cellStyle name="40 % - Accent4 2 2 6 2" xfId="7958"/>
    <cellStyle name="40 % - Accent4 2 2 6 2 2" xfId="13239"/>
    <cellStyle name="40 % - Accent4 2 2 6 2 2 2" xfId="28745"/>
    <cellStyle name="40 % - Accent4 2 2 6 2 2 3" xfId="39302"/>
    <cellStyle name="40 % - Accent4 2 2 6 2 2 4" xfId="49857"/>
    <cellStyle name="40 % - Accent4 2 2 6 2 2 5" xfId="60421"/>
    <cellStyle name="40 % - Accent4 2 2 6 2 3" xfId="23465"/>
    <cellStyle name="40 % - Accent4 2 2 6 2 4" xfId="34022"/>
    <cellStyle name="40 % - Accent4 2 2 6 2 5" xfId="44577"/>
    <cellStyle name="40 % - Accent4 2 2 6 2 6" xfId="55141"/>
    <cellStyle name="40 % - Accent4 2 2 6 3" xfId="10598"/>
    <cellStyle name="40 % - Accent4 2 2 6 3 2" xfId="26105"/>
    <cellStyle name="40 % - Accent4 2 2 6 3 3" xfId="36662"/>
    <cellStyle name="40 % - Accent4 2 2 6 3 4" xfId="47217"/>
    <cellStyle name="40 % - Accent4 2 2 6 3 5" xfId="57781"/>
    <cellStyle name="40 % - Accent4 2 2 6 4" xfId="5316"/>
    <cellStyle name="40 % - Accent4 2 2 6 5" xfId="15894"/>
    <cellStyle name="40 % - Accent4 2 2 6 6" xfId="20825"/>
    <cellStyle name="40 % - Accent4 2 2 6 7" xfId="31382"/>
    <cellStyle name="40 % - Accent4 2 2 6 8" xfId="41937"/>
    <cellStyle name="40 % - Accent4 2 2 6 9" xfId="52501"/>
    <cellStyle name="40 % - Accent4 2 2 7" xfId="5493"/>
    <cellStyle name="40 % - Accent4 2 2 7 2" xfId="10775"/>
    <cellStyle name="40 % - Accent4 2 2 7 2 2" xfId="26281"/>
    <cellStyle name="40 % - Accent4 2 2 7 2 3" xfId="36838"/>
    <cellStyle name="40 % - Accent4 2 2 7 2 4" xfId="47393"/>
    <cellStyle name="40 % - Accent4 2 2 7 2 5" xfId="57957"/>
    <cellStyle name="40 % - Accent4 2 2 7 3" xfId="21001"/>
    <cellStyle name="40 % - Accent4 2 2 7 4" xfId="31558"/>
    <cellStyle name="40 % - Accent4 2 2 7 5" xfId="42113"/>
    <cellStyle name="40 % - Accent4 2 2 7 6" xfId="52677"/>
    <cellStyle name="40 % - Accent4 2 2 8" xfId="8134"/>
    <cellStyle name="40 % - Accent4 2 2 8 2" xfId="23641"/>
    <cellStyle name="40 % - Accent4 2 2 8 3" xfId="34198"/>
    <cellStyle name="40 % - Accent4 2 2 8 4" xfId="44753"/>
    <cellStyle name="40 % - Accent4 2 2 8 5" xfId="55317"/>
    <cellStyle name="40 % - Accent4 2 2 9" xfId="2849"/>
    <cellStyle name="40 % - Accent4 2 3" xfId="296"/>
    <cellStyle name="40 % - Accent4 2 3 10" xfId="29011"/>
    <cellStyle name="40 % - Accent4 2 3 11" xfId="39566"/>
    <cellStyle name="40 % - Accent4 2 3 12" xfId="50126"/>
    <cellStyle name="40 % - Accent4 2 3 2" xfId="649"/>
    <cellStyle name="40 % - Accent4 2 3 2 10" xfId="50478"/>
    <cellStyle name="40 % - Accent4 2 3 2 2" xfId="1881"/>
    <cellStyle name="40 % - Accent4 2 3 2 2 2" xfId="7167"/>
    <cellStyle name="40 % - Accent4 2 3 2 2 2 2" xfId="12448"/>
    <cellStyle name="40 % - Accent4 2 3 2 2 2 2 2" xfId="27954"/>
    <cellStyle name="40 % - Accent4 2 3 2 2 2 2 3" xfId="38511"/>
    <cellStyle name="40 % - Accent4 2 3 2 2 2 2 4" xfId="49066"/>
    <cellStyle name="40 % - Accent4 2 3 2 2 2 2 5" xfId="59630"/>
    <cellStyle name="40 % - Accent4 2 3 2 2 2 3" xfId="17567"/>
    <cellStyle name="40 % - Accent4 2 3 2 2 2 4" xfId="22674"/>
    <cellStyle name="40 % - Accent4 2 3 2 2 2 5" xfId="33231"/>
    <cellStyle name="40 % - Accent4 2 3 2 2 2 6" xfId="43786"/>
    <cellStyle name="40 % - Accent4 2 3 2 2 2 7" xfId="54350"/>
    <cellStyle name="40 % - Accent4 2 3 2 2 3" xfId="9807"/>
    <cellStyle name="40 % - Accent4 2 3 2 2 3 2" xfId="25314"/>
    <cellStyle name="40 % - Accent4 2 3 2 2 3 3" xfId="35871"/>
    <cellStyle name="40 % - Accent4 2 3 2 2 3 4" xfId="46426"/>
    <cellStyle name="40 % - Accent4 2 3 2 2 3 5" xfId="56990"/>
    <cellStyle name="40 % - Accent4 2 3 2 2 4" xfId="4525"/>
    <cellStyle name="40 % - Accent4 2 3 2 2 5" xfId="15103"/>
    <cellStyle name="40 % - Accent4 2 3 2 2 6" xfId="20034"/>
    <cellStyle name="40 % - Accent4 2 3 2 2 7" xfId="30591"/>
    <cellStyle name="40 % - Accent4 2 3 2 2 8" xfId="41146"/>
    <cellStyle name="40 % - Accent4 2 3 2 2 9" xfId="51710"/>
    <cellStyle name="40 % - Accent4 2 3 2 3" xfId="5935"/>
    <cellStyle name="40 % - Accent4 2 3 2 3 2" xfId="11216"/>
    <cellStyle name="40 % - Accent4 2 3 2 3 2 2" xfId="26722"/>
    <cellStyle name="40 % - Accent4 2 3 2 3 2 3" xfId="37279"/>
    <cellStyle name="40 % - Accent4 2 3 2 3 2 4" xfId="47834"/>
    <cellStyle name="40 % - Accent4 2 3 2 3 2 5" xfId="58398"/>
    <cellStyle name="40 % - Accent4 2 3 2 3 3" xfId="16335"/>
    <cellStyle name="40 % - Accent4 2 3 2 3 4" xfId="21442"/>
    <cellStyle name="40 % - Accent4 2 3 2 3 5" xfId="31999"/>
    <cellStyle name="40 % - Accent4 2 3 2 3 6" xfId="42554"/>
    <cellStyle name="40 % - Accent4 2 3 2 3 7" xfId="53118"/>
    <cellStyle name="40 % - Accent4 2 3 2 4" xfId="8575"/>
    <cellStyle name="40 % - Accent4 2 3 2 4 2" xfId="24082"/>
    <cellStyle name="40 % - Accent4 2 3 2 4 3" xfId="34639"/>
    <cellStyle name="40 % - Accent4 2 3 2 4 4" xfId="45194"/>
    <cellStyle name="40 % - Accent4 2 3 2 4 5" xfId="55758"/>
    <cellStyle name="40 % - Accent4 2 3 2 5" xfId="3293"/>
    <cellStyle name="40 % - Accent4 2 3 2 6" xfId="13871"/>
    <cellStyle name="40 % - Accent4 2 3 2 7" xfId="18802"/>
    <cellStyle name="40 % - Accent4 2 3 2 8" xfId="29359"/>
    <cellStyle name="40 % - Accent4 2 3 2 9" xfId="39914"/>
    <cellStyle name="40 % - Accent4 2 3 3" xfId="1001"/>
    <cellStyle name="40 % - Accent4 2 3 3 10" xfId="50830"/>
    <cellStyle name="40 % - Accent4 2 3 3 2" xfId="2233"/>
    <cellStyle name="40 % - Accent4 2 3 3 2 2" xfId="7519"/>
    <cellStyle name="40 % - Accent4 2 3 3 2 2 2" xfId="12800"/>
    <cellStyle name="40 % - Accent4 2 3 3 2 2 2 2" xfId="28306"/>
    <cellStyle name="40 % - Accent4 2 3 3 2 2 2 3" xfId="38863"/>
    <cellStyle name="40 % - Accent4 2 3 3 2 2 2 4" xfId="49418"/>
    <cellStyle name="40 % - Accent4 2 3 3 2 2 2 5" xfId="59982"/>
    <cellStyle name="40 % - Accent4 2 3 3 2 2 3" xfId="17919"/>
    <cellStyle name="40 % - Accent4 2 3 3 2 2 4" xfId="23026"/>
    <cellStyle name="40 % - Accent4 2 3 3 2 2 5" xfId="33583"/>
    <cellStyle name="40 % - Accent4 2 3 3 2 2 6" xfId="44138"/>
    <cellStyle name="40 % - Accent4 2 3 3 2 2 7" xfId="54702"/>
    <cellStyle name="40 % - Accent4 2 3 3 2 3" xfId="10159"/>
    <cellStyle name="40 % - Accent4 2 3 3 2 3 2" xfId="25666"/>
    <cellStyle name="40 % - Accent4 2 3 3 2 3 3" xfId="36223"/>
    <cellStyle name="40 % - Accent4 2 3 3 2 3 4" xfId="46778"/>
    <cellStyle name="40 % - Accent4 2 3 3 2 3 5" xfId="57342"/>
    <cellStyle name="40 % - Accent4 2 3 3 2 4" xfId="4877"/>
    <cellStyle name="40 % - Accent4 2 3 3 2 5" xfId="15455"/>
    <cellStyle name="40 % - Accent4 2 3 3 2 6" xfId="20386"/>
    <cellStyle name="40 % - Accent4 2 3 3 2 7" xfId="30943"/>
    <cellStyle name="40 % - Accent4 2 3 3 2 8" xfId="41498"/>
    <cellStyle name="40 % - Accent4 2 3 3 2 9" xfId="52062"/>
    <cellStyle name="40 % - Accent4 2 3 3 3" xfId="6287"/>
    <cellStyle name="40 % - Accent4 2 3 3 3 2" xfId="11568"/>
    <cellStyle name="40 % - Accent4 2 3 3 3 2 2" xfId="27074"/>
    <cellStyle name="40 % - Accent4 2 3 3 3 2 3" xfId="37631"/>
    <cellStyle name="40 % - Accent4 2 3 3 3 2 4" xfId="48186"/>
    <cellStyle name="40 % - Accent4 2 3 3 3 2 5" xfId="58750"/>
    <cellStyle name="40 % - Accent4 2 3 3 3 3" xfId="16687"/>
    <cellStyle name="40 % - Accent4 2 3 3 3 4" xfId="21794"/>
    <cellStyle name="40 % - Accent4 2 3 3 3 5" xfId="32351"/>
    <cellStyle name="40 % - Accent4 2 3 3 3 6" xfId="42906"/>
    <cellStyle name="40 % - Accent4 2 3 3 3 7" xfId="53470"/>
    <cellStyle name="40 % - Accent4 2 3 3 4" xfId="8927"/>
    <cellStyle name="40 % - Accent4 2 3 3 4 2" xfId="24434"/>
    <cellStyle name="40 % - Accent4 2 3 3 4 3" xfId="34991"/>
    <cellStyle name="40 % - Accent4 2 3 3 4 4" xfId="45546"/>
    <cellStyle name="40 % - Accent4 2 3 3 4 5" xfId="56110"/>
    <cellStyle name="40 % - Accent4 2 3 3 5" xfId="3645"/>
    <cellStyle name="40 % - Accent4 2 3 3 6" xfId="14223"/>
    <cellStyle name="40 % - Accent4 2 3 3 7" xfId="19154"/>
    <cellStyle name="40 % - Accent4 2 3 3 8" xfId="29711"/>
    <cellStyle name="40 % - Accent4 2 3 3 9" xfId="40266"/>
    <cellStyle name="40 % - Accent4 2 3 4" xfId="1529"/>
    <cellStyle name="40 % - Accent4 2 3 4 2" xfId="6815"/>
    <cellStyle name="40 % - Accent4 2 3 4 2 2" xfId="12096"/>
    <cellStyle name="40 % - Accent4 2 3 4 2 2 2" xfId="27602"/>
    <cellStyle name="40 % - Accent4 2 3 4 2 2 3" xfId="38159"/>
    <cellStyle name="40 % - Accent4 2 3 4 2 2 4" xfId="48714"/>
    <cellStyle name="40 % - Accent4 2 3 4 2 2 5" xfId="59278"/>
    <cellStyle name="40 % - Accent4 2 3 4 2 3" xfId="17215"/>
    <cellStyle name="40 % - Accent4 2 3 4 2 4" xfId="22322"/>
    <cellStyle name="40 % - Accent4 2 3 4 2 5" xfId="32879"/>
    <cellStyle name="40 % - Accent4 2 3 4 2 6" xfId="43434"/>
    <cellStyle name="40 % - Accent4 2 3 4 2 7" xfId="53998"/>
    <cellStyle name="40 % - Accent4 2 3 4 3" xfId="9455"/>
    <cellStyle name="40 % - Accent4 2 3 4 3 2" xfId="24962"/>
    <cellStyle name="40 % - Accent4 2 3 4 3 3" xfId="35519"/>
    <cellStyle name="40 % - Accent4 2 3 4 3 4" xfId="46074"/>
    <cellStyle name="40 % - Accent4 2 3 4 3 5" xfId="56638"/>
    <cellStyle name="40 % - Accent4 2 3 4 4" xfId="4173"/>
    <cellStyle name="40 % - Accent4 2 3 4 5" xfId="14751"/>
    <cellStyle name="40 % - Accent4 2 3 4 6" xfId="19682"/>
    <cellStyle name="40 % - Accent4 2 3 4 7" xfId="30239"/>
    <cellStyle name="40 % - Accent4 2 3 4 8" xfId="40794"/>
    <cellStyle name="40 % - Accent4 2 3 4 9" xfId="51358"/>
    <cellStyle name="40 % - Accent4 2 3 5" xfId="5582"/>
    <cellStyle name="40 % - Accent4 2 3 5 2" xfId="10864"/>
    <cellStyle name="40 % - Accent4 2 3 5 2 2" xfId="26370"/>
    <cellStyle name="40 % - Accent4 2 3 5 2 3" xfId="36927"/>
    <cellStyle name="40 % - Accent4 2 3 5 2 4" xfId="47482"/>
    <cellStyle name="40 % - Accent4 2 3 5 2 5" xfId="58046"/>
    <cellStyle name="40 % - Accent4 2 3 5 3" xfId="15983"/>
    <cellStyle name="40 % - Accent4 2 3 5 4" xfId="21090"/>
    <cellStyle name="40 % - Accent4 2 3 5 5" xfId="31647"/>
    <cellStyle name="40 % - Accent4 2 3 5 6" xfId="42202"/>
    <cellStyle name="40 % - Accent4 2 3 5 7" xfId="52766"/>
    <cellStyle name="40 % - Accent4 2 3 6" xfId="8223"/>
    <cellStyle name="40 % - Accent4 2 3 6 2" xfId="23730"/>
    <cellStyle name="40 % - Accent4 2 3 6 3" xfId="34287"/>
    <cellStyle name="40 % - Accent4 2 3 6 4" xfId="44842"/>
    <cellStyle name="40 % - Accent4 2 3 6 5" xfId="55406"/>
    <cellStyle name="40 % - Accent4 2 3 7" xfId="2945"/>
    <cellStyle name="40 % - Accent4 2 3 8" xfId="13519"/>
    <cellStyle name="40 % - Accent4 2 3 9" xfId="18450"/>
    <cellStyle name="40 % - Accent4 2 4" xfId="472"/>
    <cellStyle name="40 % - Accent4 2 4 10" xfId="39740"/>
    <cellStyle name="40 % - Accent4 2 4 11" xfId="50302"/>
    <cellStyle name="40 % - Accent4 2 4 2" xfId="1177"/>
    <cellStyle name="40 % - Accent4 2 4 2 10" xfId="51006"/>
    <cellStyle name="40 % - Accent4 2 4 2 2" xfId="2409"/>
    <cellStyle name="40 % - Accent4 2 4 2 2 2" xfId="7695"/>
    <cellStyle name="40 % - Accent4 2 4 2 2 2 2" xfId="12976"/>
    <cellStyle name="40 % - Accent4 2 4 2 2 2 2 2" xfId="28482"/>
    <cellStyle name="40 % - Accent4 2 4 2 2 2 2 3" xfId="39039"/>
    <cellStyle name="40 % - Accent4 2 4 2 2 2 2 4" xfId="49594"/>
    <cellStyle name="40 % - Accent4 2 4 2 2 2 2 5" xfId="60158"/>
    <cellStyle name="40 % - Accent4 2 4 2 2 2 3" xfId="18095"/>
    <cellStyle name="40 % - Accent4 2 4 2 2 2 4" xfId="23202"/>
    <cellStyle name="40 % - Accent4 2 4 2 2 2 5" xfId="33759"/>
    <cellStyle name="40 % - Accent4 2 4 2 2 2 6" xfId="44314"/>
    <cellStyle name="40 % - Accent4 2 4 2 2 2 7" xfId="54878"/>
    <cellStyle name="40 % - Accent4 2 4 2 2 3" xfId="10335"/>
    <cellStyle name="40 % - Accent4 2 4 2 2 3 2" xfId="25842"/>
    <cellStyle name="40 % - Accent4 2 4 2 2 3 3" xfId="36399"/>
    <cellStyle name="40 % - Accent4 2 4 2 2 3 4" xfId="46954"/>
    <cellStyle name="40 % - Accent4 2 4 2 2 3 5" xfId="57518"/>
    <cellStyle name="40 % - Accent4 2 4 2 2 4" xfId="5053"/>
    <cellStyle name="40 % - Accent4 2 4 2 2 5" xfId="15631"/>
    <cellStyle name="40 % - Accent4 2 4 2 2 6" xfId="20562"/>
    <cellStyle name="40 % - Accent4 2 4 2 2 7" xfId="31119"/>
    <cellStyle name="40 % - Accent4 2 4 2 2 8" xfId="41674"/>
    <cellStyle name="40 % - Accent4 2 4 2 2 9" xfId="52238"/>
    <cellStyle name="40 % - Accent4 2 4 2 3" xfId="6463"/>
    <cellStyle name="40 % - Accent4 2 4 2 3 2" xfId="11744"/>
    <cellStyle name="40 % - Accent4 2 4 2 3 2 2" xfId="27250"/>
    <cellStyle name="40 % - Accent4 2 4 2 3 2 3" xfId="37807"/>
    <cellStyle name="40 % - Accent4 2 4 2 3 2 4" xfId="48362"/>
    <cellStyle name="40 % - Accent4 2 4 2 3 2 5" xfId="58926"/>
    <cellStyle name="40 % - Accent4 2 4 2 3 3" xfId="16863"/>
    <cellStyle name="40 % - Accent4 2 4 2 3 4" xfId="21970"/>
    <cellStyle name="40 % - Accent4 2 4 2 3 5" xfId="32527"/>
    <cellStyle name="40 % - Accent4 2 4 2 3 6" xfId="43082"/>
    <cellStyle name="40 % - Accent4 2 4 2 3 7" xfId="53646"/>
    <cellStyle name="40 % - Accent4 2 4 2 4" xfId="9103"/>
    <cellStyle name="40 % - Accent4 2 4 2 4 2" xfId="24610"/>
    <cellStyle name="40 % - Accent4 2 4 2 4 3" xfId="35167"/>
    <cellStyle name="40 % - Accent4 2 4 2 4 4" xfId="45722"/>
    <cellStyle name="40 % - Accent4 2 4 2 4 5" xfId="56286"/>
    <cellStyle name="40 % - Accent4 2 4 2 5" xfId="3821"/>
    <cellStyle name="40 % - Accent4 2 4 2 6" xfId="14399"/>
    <cellStyle name="40 % - Accent4 2 4 2 7" xfId="19330"/>
    <cellStyle name="40 % - Accent4 2 4 2 8" xfId="29887"/>
    <cellStyle name="40 % - Accent4 2 4 2 9" xfId="40442"/>
    <cellStyle name="40 % - Accent4 2 4 3" xfId="1705"/>
    <cellStyle name="40 % - Accent4 2 4 3 2" xfId="6991"/>
    <cellStyle name="40 % - Accent4 2 4 3 2 2" xfId="12272"/>
    <cellStyle name="40 % - Accent4 2 4 3 2 2 2" xfId="27778"/>
    <cellStyle name="40 % - Accent4 2 4 3 2 2 3" xfId="38335"/>
    <cellStyle name="40 % - Accent4 2 4 3 2 2 4" xfId="48890"/>
    <cellStyle name="40 % - Accent4 2 4 3 2 2 5" xfId="59454"/>
    <cellStyle name="40 % - Accent4 2 4 3 2 3" xfId="17391"/>
    <cellStyle name="40 % - Accent4 2 4 3 2 4" xfId="22498"/>
    <cellStyle name="40 % - Accent4 2 4 3 2 5" xfId="33055"/>
    <cellStyle name="40 % - Accent4 2 4 3 2 6" xfId="43610"/>
    <cellStyle name="40 % - Accent4 2 4 3 2 7" xfId="54174"/>
    <cellStyle name="40 % - Accent4 2 4 3 3" xfId="9631"/>
    <cellStyle name="40 % - Accent4 2 4 3 3 2" xfId="25138"/>
    <cellStyle name="40 % - Accent4 2 4 3 3 3" xfId="35695"/>
    <cellStyle name="40 % - Accent4 2 4 3 3 4" xfId="46250"/>
    <cellStyle name="40 % - Accent4 2 4 3 3 5" xfId="56814"/>
    <cellStyle name="40 % - Accent4 2 4 3 4" xfId="4349"/>
    <cellStyle name="40 % - Accent4 2 4 3 5" xfId="14927"/>
    <cellStyle name="40 % - Accent4 2 4 3 6" xfId="19858"/>
    <cellStyle name="40 % - Accent4 2 4 3 7" xfId="30415"/>
    <cellStyle name="40 % - Accent4 2 4 3 8" xfId="40970"/>
    <cellStyle name="40 % - Accent4 2 4 3 9" xfId="51534"/>
    <cellStyle name="40 % - Accent4 2 4 4" xfId="5758"/>
    <cellStyle name="40 % - Accent4 2 4 4 2" xfId="11040"/>
    <cellStyle name="40 % - Accent4 2 4 4 2 2" xfId="26546"/>
    <cellStyle name="40 % - Accent4 2 4 4 2 3" xfId="37103"/>
    <cellStyle name="40 % - Accent4 2 4 4 2 4" xfId="47658"/>
    <cellStyle name="40 % - Accent4 2 4 4 2 5" xfId="58222"/>
    <cellStyle name="40 % - Accent4 2 4 4 3" xfId="16159"/>
    <cellStyle name="40 % - Accent4 2 4 4 4" xfId="21266"/>
    <cellStyle name="40 % - Accent4 2 4 4 5" xfId="31823"/>
    <cellStyle name="40 % - Accent4 2 4 4 6" xfId="42378"/>
    <cellStyle name="40 % - Accent4 2 4 4 7" xfId="52942"/>
    <cellStyle name="40 % - Accent4 2 4 5" xfId="8399"/>
    <cellStyle name="40 % - Accent4 2 4 5 2" xfId="23906"/>
    <cellStyle name="40 % - Accent4 2 4 5 3" xfId="34463"/>
    <cellStyle name="40 % - Accent4 2 4 5 4" xfId="45018"/>
    <cellStyle name="40 % - Accent4 2 4 5 5" xfId="55582"/>
    <cellStyle name="40 % - Accent4 2 4 6" xfId="3119"/>
    <cellStyle name="40 % - Accent4 2 4 7" xfId="13695"/>
    <cellStyle name="40 % - Accent4 2 4 8" xfId="18626"/>
    <cellStyle name="40 % - Accent4 2 4 9" xfId="29185"/>
    <cellStyle name="40 % - Accent4 2 5" xfId="825"/>
    <cellStyle name="40 % - Accent4 2 5 10" xfId="50654"/>
    <cellStyle name="40 % - Accent4 2 5 2" xfId="2057"/>
    <cellStyle name="40 % - Accent4 2 5 2 2" xfId="7343"/>
    <cellStyle name="40 % - Accent4 2 5 2 2 2" xfId="12624"/>
    <cellStyle name="40 % - Accent4 2 5 2 2 2 2" xfId="28130"/>
    <cellStyle name="40 % - Accent4 2 5 2 2 2 3" xfId="38687"/>
    <cellStyle name="40 % - Accent4 2 5 2 2 2 4" xfId="49242"/>
    <cellStyle name="40 % - Accent4 2 5 2 2 2 5" xfId="59806"/>
    <cellStyle name="40 % - Accent4 2 5 2 2 3" xfId="17743"/>
    <cellStyle name="40 % - Accent4 2 5 2 2 4" xfId="22850"/>
    <cellStyle name="40 % - Accent4 2 5 2 2 5" xfId="33407"/>
    <cellStyle name="40 % - Accent4 2 5 2 2 6" xfId="43962"/>
    <cellStyle name="40 % - Accent4 2 5 2 2 7" xfId="54526"/>
    <cellStyle name="40 % - Accent4 2 5 2 3" xfId="9983"/>
    <cellStyle name="40 % - Accent4 2 5 2 3 2" xfId="25490"/>
    <cellStyle name="40 % - Accent4 2 5 2 3 3" xfId="36047"/>
    <cellStyle name="40 % - Accent4 2 5 2 3 4" xfId="46602"/>
    <cellStyle name="40 % - Accent4 2 5 2 3 5" xfId="57166"/>
    <cellStyle name="40 % - Accent4 2 5 2 4" xfId="4701"/>
    <cellStyle name="40 % - Accent4 2 5 2 5" xfId="15279"/>
    <cellStyle name="40 % - Accent4 2 5 2 6" xfId="20210"/>
    <cellStyle name="40 % - Accent4 2 5 2 7" xfId="30767"/>
    <cellStyle name="40 % - Accent4 2 5 2 8" xfId="41322"/>
    <cellStyle name="40 % - Accent4 2 5 2 9" xfId="51886"/>
    <cellStyle name="40 % - Accent4 2 5 3" xfId="6111"/>
    <cellStyle name="40 % - Accent4 2 5 3 2" xfId="11392"/>
    <cellStyle name="40 % - Accent4 2 5 3 2 2" xfId="26898"/>
    <cellStyle name="40 % - Accent4 2 5 3 2 3" xfId="37455"/>
    <cellStyle name="40 % - Accent4 2 5 3 2 4" xfId="48010"/>
    <cellStyle name="40 % - Accent4 2 5 3 2 5" xfId="58574"/>
    <cellStyle name="40 % - Accent4 2 5 3 3" xfId="16511"/>
    <cellStyle name="40 % - Accent4 2 5 3 4" xfId="21618"/>
    <cellStyle name="40 % - Accent4 2 5 3 5" xfId="32175"/>
    <cellStyle name="40 % - Accent4 2 5 3 6" xfId="42730"/>
    <cellStyle name="40 % - Accent4 2 5 3 7" xfId="53294"/>
    <cellStyle name="40 % - Accent4 2 5 4" xfId="8751"/>
    <cellStyle name="40 % - Accent4 2 5 4 2" xfId="24258"/>
    <cellStyle name="40 % - Accent4 2 5 4 3" xfId="34815"/>
    <cellStyle name="40 % - Accent4 2 5 4 4" xfId="45370"/>
    <cellStyle name="40 % - Accent4 2 5 4 5" xfId="55934"/>
    <cellStyle name="40 % - Accent4 2 5 5" xfId="3469"/>
    <cellStyle name="40 % - Accent4 2 5 6" xfId="14047"/>
    <cellStyle name="40 % - Accent4 2 5 7" xfId="18978"/>
    <cellStyle name="40 % - Accent4 2 5 8" xfId="29535"/>
    <cellStyle name="40 % - Accent4 2 5 9" xfId="40090"/>
    <cellStyle name="40 % - Accent4 2 6" xfId="1353"/>
    <cellStyle name="40 % - Accent4 2 6 2" xfId="6639"/>
    <cellStyle name="40 % - Accent4 2 6 2 2" xfId="11920"/>
    <cellStyle name="40 % - Accent4 2 6 2 2 2" xfId="27426"/>
    <cellStyle name="40 % - Accent4 2 6 2 2 3" xfId="37983"/>
    <cellStyle name="40 % - Accent4 2 6 2 2 4" xfId="48538"/>
    <cellStyle name="40 % - Accent4 2 6 2 2 5" xfId="59102"/>
    <cellStyle name="40 % - Accent4 2 6 2 3" xfId="17039"/>
    <cellStyle name="40 % - Accent4 2 6 2 4" xfId="22146"/>
    <cellStyle name="40 % - Accent4 2 6 2 5" xfId="32703"/>
    <cellStyle name="40 % - Accent4 2 6 2 6" xfId="43258"/>
    <cellStyle name="40 % - Accent4 2 6 2 7" xfId="53822"/>
    <cellStyle name="40 % - Accent4 2 6 3" xfId="9279"/>
    <cellStyle name="40 % - Accent4 2 6 3 2" xfId="24786"/>
    <cellStyle name="40 % - Accent4 2 6 3 3" xfId="35343"/>
    <cellStyle name="40 % - Accent4 2 6 3 4" xfId="45898"/>
    <cellStyle name="40 % - Accent4 2 6 3 5" xfId="56462"/>
    <cellStyle name="40 % - Accent4 2 6 4" xfId="3997"/>
    <cellStyle name="40 % - Accent4 2 6 5" xfId="14575"/>
    <cellStyle name="40 % - Accent4 2 6 6" xfId="19506"/>
    <cellStyle name="40 % - Accent4 2 6 7" xfId="30063"/>
    <cellStyle name="40 % - Accent4 2 6 8" xfId="40618"/>
    <cellStyle name="40 % - Accent4 2 6 9" xfId="51182"/>
    <cellStyle name="40 % - Accent4 2 7" xfId="2585"/>
    <cellStyle name="40 % - Accent4 2 7 2" xfId="7871"/>
    <cellStyle name="40 % - Accent4 2 7 2 2" xfId="13152"/>
    <cellStyle name="40 % - Accent4 2 7 2 2 2" xfId="28658"/>
    <cellStyle name="40 % - Accent4 2 7 2 2 3" xfId="39215"/>
    <cellStyle name="40 % - Accent4 2 7 2 2 4" xfId="49770"/>
    <cellStyle name="40 % - Accent4 2 7 2 2 5" xfId="60334"/>
    <cellStyle name="40 % - Accent4 2 7 2 3" xfId="23378"/>
    <cellStyle name="40 % - Accent4 2 7 2 4" xfId="33935"/>
    <cellStyle name="40 % - Accent4 2 7 2 5" xfId="44490"/>
    <cellStyle name="40 % - Accent4 2 7 2 6" xfId="55054"/>
    <cellStyle name="40 % - Accent4 2 7 3" xfId="10511"/>
    <cellStyle name="40 % - Accent4 2 7 3 2" xfId="26018"/>
    <cellStyle name="40 % - Accent4 2 7 3 3" xfId="36575"/>
    <cellStyle name="40 % - Accent4 2 7 3 4" xfId="47130"/>
    <cellStyle name="40 % - Accent4 2 7 3 5" xfId="57694"/>
    <cellStyle name="40 % - Accent4 2 7 4" xfId="5229"/>
    <cellStyle name="40 % - Accent4 2 7 5" xfId="15807"/>
    <cellStyle name="40 % - Accent4 2 7 6" xfId="20738"/>
    <cellStyle name="40 % - Accent4 2 7 7" xfId="31295"/>
    <cellStyle name="40 % - Accent4 2 7 8" xfId="41850"/>
    <cellStyle name="40 % - Accent4 2 7 9" xfId="52414"/>
    <cellStyle name="40 % - Accent4 2 8" xfId="5406"/>
    <cellStyle name="40 % - Accent4 2 8 2" xfId="10688"/>
    <cellStyle name="40 % - Accent4 2 8 2 2" xfId="26194"/>
    <cellStyle name="40 % - Accent4 2 8 2 3" xfId="36751"/>
    <cellStyle name="40 % - Accent4 2 8 2 4" xfId="47306"/>
    <cellStyle name="40 % - Accent4 2 8 2 5" xfId="57870"/>
    <cellStyle name="40 % - Accent4 2 8 3" xfId="20914"/>
    <cellStyle name="40 % - Accent4 2 8 4" xfId="31471"/>
    <cellStyle name="40 % - Accent4 2 8 5" xfId="42026"/>
    <cellStyle name="40 % - Accent4 2 8 6" xfId="52590"/>
    <cellStyle name="40 % - Accent4 2 9" xfId="8047"/>
    <cellStyle name="40 % - Accent4 2 9 2" xfId="23554"/>
    <cellStyle name="40 % - Accent4 2 9 3" xfId="34111"/>
    <cellStyle name="40 % - Accent4 2 9 4" xfId="44666"/>
    <cellStyle name="40 % - Accent4 2 9 5" xfId="55230"/>
    <cellStyle name="40 % - Accent4 3" xfId="139"/>
    <cellStyle name="40 % - Accent4 3 10" xfId="13369"/>
    <cellStyle name="40 % - Accent4 3 11" xfId="18299"/>
    <cellStyle name="40 % - Accent4 3 12" xfId="28861"/>
    <cellStyle name="40 % - Accent4 3 13" xfId="39416"/>
    <cellStyle name="40 % - Accent4 3 14" xfId="49976"/>
    <cellStyle name="40 % - Accent4 3 2" xfId="322"/>
    <cellStyle name="40 % - Accent4 3 2 10" xfId="29037"/>
    <cellStyle name="40 % - Accent4 3 2 11" xfId="39592"/>
    <cellStyle name="40 % - Accent4 3 2 12" xfId="50152"/>
    <cellStyle name="40 % - Accent4 3 2 2" xfId="675"/>
    <cellStyle name="40 % - Accent4 3 2 2 10" xfId="50504"/>
    <cellStyle name="40 % - Accent4 3 2 2 2" xfId="1907"/>
    <cellStyle name="40 % - Accent4 3 2 2 2 2" xfId="7193"/>
    <cellStyle name="40 % - Accent4 3 2 2 2 2 2" xfId="12474"/>
    <cellStyle name="40 % - Accent4 3 2 2 2 2 2 2" xfId="27980"/>
    <cellStyle name="40 % - Accent4 3 2 2 2 2 2 3" xfId="38537"/>
    <cellStyle name="40 % - Accent4 3 2 2 2 2 2 4" xfId="49092"/>
    <cellStyle name="40 % - Accent4 3 2 2 2 2 2 5" xfId="59656"/>
    <cellStyle name="40 % - Accent4 3 2 2 2 2 3" xfId="17593"/>
    <cellStyle name="40 % - Accent4 3 2 2 2 2 4" xfId="22700"/>
    <cellStyle name="40 % - Accent4 3 2 2 2 2 5" xfId="33257"/>
    <cellStyle name="40 % - Accent4 3 2 2 2 2 6" xfId="43812"/>
    <cellStyle name="40 % - Accent4 3 2 2 2 2 7" xfId="54376"/>
    <cellStyle name="40 % - Accent4 3 2 2 2 3" xfId="9833"/>
    <cellStyle name="40 % - Accent4 3 2 2 2 3 2" xfId="25340"/>
    <cellStyle name="40 % - Accent4 3 2 2 2 3 3" xfId="35897"/>
    <cellStyle name="40 % - Accent4 3 2 2 2 3 4" xfId="46452"/>
    <cellStyle name="40 % - Accent4 3 2 2 2 3 5" xfId="57016"/>
    <cellStyle name="40 % - Accent4 3 2 2 2 4" xfId="4551"/>
    <cellStyle name="40 % - Accent4 3 2 2 2 5" xfId="15129"/>
    <cellStyle name="40 % - Accent4 3 2 2 2 6" xfId="20060"/>
    <cellStyle name="40 % - Accent4 3 2 2 2 7" xfId="30617"/>
    <cellStyle name="40 % - Accent4 3 2 2 2 8" xfId="41172"/>
    <cellStyle name="40 % - Accent4 3 2 2 2 9" xfId="51736"/>
    <cellStyle name="40 % - Accent4 3 2 2 3" xfId="5961"/>
    <cellStyle name="40 % - Accent4 3 2 2 3 2" xfId="11242"/>
    <cellStyle name="40 % - Accent4 3 2 2 3 2 2" xfId="26748"/>
    <cellStyle name="40 % - Accent4 3 2 2 3 2 3" xfId="37305"/>
    <cellStyle name="40 % - Accent4 3 2 2 3 2 4" xfId="47860"/>
    <cellStyle name="40 % - Accent4 3 2 2 3 2 5" xfId="58424"/>
    <cellStyle name="40 % - Accent4 3 2 2 3 3" xfId="16361"/>
    <cellStyle name="40 % - Accent4 3 2 2 3 4" xfId="21468"/>
    <cellStyle name="40 % - Accent4 3 2 2 3 5" xfId="32025"/>
    <cellStyle name="40 % - Accent4 3 2 2 3 6" xfId="42580"/>
    <cellStyle name="40 % - Accent4 3 2 2 3 7" xfId="53144"/>
    <cellStyle name="40 % - Accent4 3 2 2 4" xfId="8601"/>
    <cellStyle name="40 % - Accent4 3 2 2 4 2" xfId="24108"/>
    <cellStyle name="40 % - Accent4 3 2 2 4 3" xfId="34665"/>
    <cellStyle name="40 % - Accent4 3 2 2 4 4" xfId="45220"/>
    <cellStyle name="40 % - Accent4 3 2 2 4 5" xfId="55784"/>
    <cellStyle name="40 % - Accent4 3 2 2 5" xfId="3319"/>
    <cellStyle name="40 % - Accent4 3 2 2 6" xfId="13897"/>
    <cellStyle name="40 % - Accent4 3 2 2 7" xfId="18828"/>
    <cellStyle name="40 % - Accent4 3 2 2 8" xfId="29385"/>
    <cellStyle name="40 % - Accent4 3 2 2 9" xfId="39940"/>
    <cellStyle name="40 % - Accent4 3 2 3" xfId="1027"/>
    <cellStyle name="40 % - Accent4 3 2 3 10" xfId="50856"/>
    <cellStyle name="40 % - Accent4 3 2 3 2" xfId="2259"/>
    <cellStyle name="40 % - Accent4 3 2 3 2 2" xfId="7545"/>
    <cellStyle name="40 % - Accent4 3 2 3 2 2 2" xfId="12826"/>
    <cellStyle name="40 % - Accent4 3 2 3 2 2 2 2" xfId="28332"/>
    <cellStyle name="40 % - Accent4 3 2 3 2 2 2 3" xfId="38889"/>
    <cellStyle name="40 % - Accent4 3 2 3 2 2 2 4" xfId="49444"/>
    <cellStyle name="40 % - Accent4 3 2 3 2 2 2 5" xfId="60008"/>
    <cellStyle name="40 % - Accent4 3 2 3 2 2 3" xfId="17945"/>
    <cellStyle name="40 % - Accent4 3 2 3 2 2 4" xfId="23052"/>
    <cellStyle name="40 % - Accent4 3 2 3 2 2 5" xfId="33609"/>
    <cellStyle name="40 % - Accent4 3 2 3 2 2 6" xfId="44164"/>
    <cellStyle name="40 % - Accent4 3 2 3 2 2 7" xfId="54728"/>
    <cellStyle name="40 % - Accent4 3 2 3 2 3" xfId="10185"/>
    <cellStyle name="40 % - Accent4 3 2 3 2 3 2" xfId="25692"/>
    <cellStyle name="40 % - Accent4 3 2 3 2 3 3" xfId="36249"/>
    <cellStyle name="40 % - Accent4 3 2 3 2 3 4" xfId="46804"/>
    <cellStyle name="40 % - Accent4 3 2 3 2 3 5" xfId="57368"/>
    <cellStyle name="40 % - Accent4 3 2 3 2 4" xfId="4903"/>
    <cellStyle name="40 % - Accent4 3 2 3 2 5" xfId="15481"/>
    <cellStyle name="40 % - Accent4 3 2 3 2 6" xfId="20412"/>
    <cellStyle name="40 % - Accent4 3 2 3 2 7" xfId="30969"/>
    <cellStyle name="40 % - Accent4 3 2 3 2 8" xfId="41524"/>
    <cellStyle name="40 % - Accent4 3 2 3 2 9" xfId="52088"/>
    <cellStyle name="40 % - Accent4 3 2 3 3" xfId="6313"/>
    <cellStyle name="40 % - Accent4 3 2 3 3 2" xfId="11594"/>
    <cellStyle name="40 % - Accent4 3 2 3 3 2 2" xfId="27100"/>
    <cellStyle name="40 % - Accent4 3 2 3 3 2 3" xfId="37657"/>
    <cellStyle name="40 % - Accent4 3 2 3 3 2 4" xfId="48212"/>
    <cellStyle name="40 % - Accent4 3 2 3 3 2 5" xfId="58776"/>
    <cellStyle name="40 % - Accent4 3 2 3 3 3" xfId="16713"/>
    <cellStyle name="40 % - Accent4 3 2 3 3 4" xfId="21820"/>
    <cellStyle name="40 % - Accent4 3 2 3 3 5" xfId="32377"/>
    <cellStyle name="40 % - Accent4 3 2 3 3 6" xfId="42932"/>
    <cellStyle name="40 % - Accent4 3 2 3 3 7" xfId="53496"/>
    <cellStyle name="40 % - Accent4 3 2 3 4" xfId="8953"/>
    <cellStyle name="40 % - Accent4 3 2 3 4 2" xfId="24460"/>
    <cellStyle name="40 % - Accent4 3 2 3 4 3" xfId="35017"/>
    <cellStyle name="40 % - Accent4 3 2 3 4 4" xfId="45572"/>
    <cellStyle name="40 % - Accent4 3 2 3 4 5" xfId="56136"/>
    <cellStyle name="40 % - Accent4 3 2 3 5" xfId="3671"/>
    <cellStyle name="40 % - Accent4 3 2 3 6" xfId="14249"/>
    <cellStyle name="40 % - Accent4 3 2 3 7" xfId="19180"/>
    <cellStyle name="40 % - Accent4 3 2 3 8" xfId="29737"/>
    <cellStyle name="40 % - Accent4 3 2 3 9" xfId="40292"/>
    <cellStyle name="40 % - Accent4 3 2 4" xfId="1555"/>
    <cellStyle name="40 % - Accent4 3 2 4 2" xfId="6841"/>
    <cellStyle name="40 % - Accent4 3 2 4 2 2" xfId="12122"/>
    <cellStyle name="40 % - Accent4 3 2 4 2 2 2" xfId="27628"/>
    <cellStyle name="40 % - Accent4 3 2 4 2 2 3" xfId="38185"/>
    <cellStyle name="40 % - Accent4 3 2 4 2 2 4" xfId="48740"/>
    <cellStyle name="40 % - Accent4 3 2 4 2 2 5" xfId="59304"/>
    <cellStyle name="40 % - Accent4 3 2 4 2 3" xfId="17241"/>
    <cellStyle name="40 % - Accent4 3 2 4 2 4" xfId="22348"/>
    <cellStyle name="40 % - Accent4 3 2 4 2 5" xfId="32905"/>
    <cellStyle name="40 % - Accent4 3 2 4 2 6" xfId="43460"/>
    <cellStyle name="40 % - Accent4 3 2 4 2 7" xfId="54024"/>
    <cellStyle name="40 % - Accent4 3 2 4 3" xfId="9481"/>
    <cellStyle name="40 % - Accent4 3 2 4 3 2" xfId="24988"/>
    <cellStyle name="40 % - Accent4 3 2 4 3 3" xfId="35545"/>
    <cellStyle name="40 % - Accent4 3 2 4 3 4" xfId="46100"/>
    <cellStyle name="40 % - Accent4 3 2 4 3 5" xfId="56664"/>
    <cellStyle name="40 % - Accent4 3 2 4 4" xfId="4199"/>
    <cellStyle name="40 % - Accent4 3 2 4 5" xfId="14777"/>
    <cellStyle name="40 % - Accent4 3 2 4 6" xfId="19708"/>
    <cellStyle name="40 % - Accent4 3 2 4 7" xfId="30265"/>
    <cellStyle name="40 % - Accent4 3 2 4 8" xfId="40820"/>
    <cellStyle name="40 % - Accent4 3 2 4 9" xfId="51384"/>
    <cellStyle name="40 % - Accent4 3 2 5" xfId="5608"/>
    <cellStyle name="40 % - Accent4 3 2 5 2" xfId="10890"/>
    <cellStyle name="40 % - Accent4 3 2 5 2 2" xfId="26396"/>
    <cellStyle name="40 % - Accent4 3 2 5 2 3" xfId="36953"/>
    <cellStyle name="40 % - Accent4 3 2 5 2 4" xfId="47508"/>
    <cellStyle name="40 % - Accent4 3 2 5 2 5" xfId="58072"/>
    <cellStyle name="40 % - Accent4 3 2 5 3" xfId="16009"/>
    <cellStyle name="40 % - Accent4 3 2 5 4" xfId="21116"/>
    <cellStyle name="40 % - Accent4 3 2 5 5" xfId="31673"/>
    <cellStyle name="40 % - Accent4 3 2 5 6" xfId="42228"/>
    <cellStyle name="40 % - Accent4 3 2 5 7" xfId="52792"/>
    <cellStyle name="40 % - Accent4 3 2 6" xfId="8249"/>
    <cellStyle name="40 % - Accent4 3 2 6 2" xfId="23756"/>
    <cellStyle name="40 % - Accent4 3 2 6 3" xfId="34313"/>
    <cellStyle name="40 % - Accent4 3 2 6 4" xfId="44868"/>
    <cellStyle name="40 % - Accent4 3 2 6 5" xfId="55432"/>
    <cellStyle name="40 % - Accent4 3 2 7" xfId="2971"/>
    <cellStyle name="40 % - Accent4 3 2 8" xfId="13545"/>
    <cellStyle name="40 % - Accent4 3 2 9" xfId="18476"/>
    <cellStyle name="40 % - Accent4 3 3" xfId="498"/>
    <cellStyle name="40 % - Accent4 3 3 10" xfId="39766"/>
    <cellStyle name="40 % - Accent4 3 3 11" xfId="50328"/>
    <cellStyle name="40 % - Accent4 3 3 2" xfId="1203"/>
    <cellStyle name="40 % - Accent4 3 3 2 10" xfId="51032"/>
    <cellStyle name="40 % - Accent4 3 3 2 2" xfId="2435"/>
    <cellStyle name="40 % - Accent4 3 3 2 2 2" xfId="7721"/>
    <cellStyle name="40 % - Accent4 3 3 2 2 2 2" xfId="13002"/>
    <cellStyle name="40 % - Accent4 3 3 2 2 2 2 2" xfId="28508"/>
    <cellStyle name="40 % - Accent4 3 3 2 2 2 2 3" xfId="39065"/>
    <cellStyle name="40 % - Accent4 3 3 2 2 2 2 4" xfId="49620"/>
    <cellStyle name="40 % - Accent4 3 3 2 2 2 2 5" xfId="60184"/>
    <cellStyle name="40 % - Accent4 3 3 2 2 2 3" xfId="18121"/>
    <cellStyle name="40 % - Accent4 3 3 2 2 2 4" xfId="23228"/>
    <cellStyle name="40 % - Accent4 3 3 2 2 2 5" xfId="33785"/>
    <cellStyle name="40 % - Accent4 3 3 2 2 2 6" xfId="44340"/>
    <cellStyle name="40 % - Accent4 3 3 2 2 2 7" xfId="54904"/>
    <cellStyle name="40 % - Accent4 3 3 2 2 3" xfId="10361"/>
    <cellStyle name="40 % - Accent4 3 3 2 2 3 2" xfId="25868"/>
    <cellStyle name="40 % - Accent4 3 3 2 2 3 3" xfId="36425"/>
    <cellStyle name="40 % - Accent4 3 3 2 2 3 4" xfId="46980"/>
    <cellStyle name="40 % - Accent4 3 3 2 2 3 5" xfId="57544"/>
    <cellStyle name="40 % - Accent4 3 3 2 2 4" xfId="5079"/>
    <cellStyle name="40 % - Accent4 3 3 2 2 5" xfId="15657"/>
    <cellStyle name="40 % - Accent4 3 3 2 2 6" xfId="20588"/>
    <cellStyle name="40 % - Accent4 3 3 2 2 7" xfId="31145"/>
    <cellStyle name="40 % - Accent4 3 3 2 2 8" xfId="41700"/>
    <cellStyle name="40 % - Accent4 3 3 2 2 9" xfId="52264"/>
    <cellStyle name="40 % - Accent4 3 3 2 3" xfId="6489"/>
    <cellStyle name="40 % - Accent4 3 3 2 3 2" xfId="11770"/>
    <cellStyle name="40 % - Accent4 3 3 2 3 2 2" xfId="27276"/>
    <cellStyle name="40 % - Accent4 3 3 2 3 2 3" xfId="37833"/>
    <cellStyle name="40 % - Accent4 3 3 2 3 2 4" xfId="48388"/>
    <cellStyle name="40 % - Accent4 3 3 2 3 2 5" xfId="58952"/>
    <cellStyle name="40 % - Accent4 3 3 2 3 3" xfId="16889"/>
    <cellStyle name="40 % - Accent4 3 3 2 3 4" xfId="21996"/>
    <cellStyle name="40 % - Accent4 3 3 2 3 5" xfId="32553"/>
    <cellStyle name="40 % - Accent4 3 3 2 3 6" xfId="43108"/>
    <cellStyle name="40 % - Accent4 3 3 2 3 7" xfId="53672"/>
    <cellStyle name="40 % - Accent4 3 3 2 4" xfId="9129"/>
    <cellStyle name="40 % - Accent4 3 3 2 4 2" xfId="24636"/>
    <cellStyle name="40 % - Accent4 3 3 2 4 3" xfId="35193"/>
    <cellStyle name="40 % - Accent4 3 3 2 4 4" xfId="45748"/>
    <cellStyle name="40 % - Accent4 3 3 2 4 5" xfId="56312"/>
    <cellStyle name="40 % - Accent4 3 3 2 5" xfId="3847"/>
    <cellStyle name="40 % - Accent4 3 3 2 6" xfId="14425"/>
    <cellStyle name="40 % - Accent4 3 3 2 7" xfId="19356"/>
    <cellStyle name="40 % - Accent4 3 3 2 8" xfId="29913"/>
    <cellStyle name="40 % - Accent4 3 3 2 9" xfId="40468"/>
    <cellStyle name="40 % - Accent4 3 3 3" xfId="1731"/>
    <cellStyle name="40 % - Accent4 3 3 3 2" xfId="7017"/>
    <cellStyle name="40 % - Accent4 3 3 3 2 2" xfId="12298"/>
    <cellStyle name="40 % - Accent4 3 3 3 2 2 2" xfId="27804"/>
    <cellStyle name="40 % - Accent4 3 3 3 2 2 3" xfId="38361"/>
    <cellStyle name="40 % - Accent4 3 3 3 2 2 4" xfId="48916"/>
    <cellStyle name="40 % - Accent4 3 3 3 2 2 5" xfId="59480"/>
    <cellStyle name="40 % - Accent4 3 3 3 2 3" xfId="17417"/>
    <cellStyle name="40 % - Accent4 3 3 3 2 4" xfId="22524"/>
    <cellStyle name="40 % - Accent4 3 3 3 2 5" xfId="33081"/>
    <cellStyle name="40 % - Accent4 3 3 3 2 6" xfId="43636"/>
    <cellStyle name="40 % - Accent4 3 3 3 2 7" xfId="54200"/>
    <cellStyle name="40 % - Accent4 3 3 3 3" xfId="9657"/>
    <cellStyle name="40 % - Accent4 3 3 3 3 2" xfId="25164"/>
    <cellStyle name="40 % - Accent4 3 3 3 3 3" xfId="35721"/>
    <cellStyle name="40 % - Accent4 3 3 3 3 4" xfId="46276"/>
    <cellStyle name="40 % - Accent4 3 3 3 3 5" xfId="56840"/>
    <cellStyle name="40 % - Accent4 3 3 3 4" xfId="4375"/>
    <cellStyle name="40 % - Accent4 3 3 3 5" xfId="14953"/>
    <cellStyle name="40 % - Accent4 3 3 3 6" xfId="19884"/>
    <cellStyle name="40 % - Accent4 3 3 3 7" xfId="30441"/>
    <cellStyle name="40 % - Accent4 3 3 3 8" xfId="40996"/>
    <cellStyle name="40 % - Accent4 3 3 3 9" xfId="51560"/>
    <cellStyle name="40 % - Accent4 3 3 4" xfId="5784"/>
    <cellStyle name="40 % - Accent4 3 3 4 2" xfId="11066"/>
    <cellStyle name="40 % - Accent4 3 3 4 2 2" xfId="26572"/>
    <cellStyle name="40 % - Accent4 3 3 4 2 3" xfId="37129"/>
    <cellStyle name="40 % - Accent4 3 3 4 2 4" xfId="47684"/>
    <cellStyle name="40 % - Accent4 3 3 4 2 5" xfId="58248"/>
    <cellStyle name="40 % - Accent4 3 3 4 3" xfId="16185"/>
    <cellStyle name="40 % - Accent4 3 3 4 4" xfId="21292"/>
    <cellStyle name="40 % - Accent4 3 3 4 5" xfId="31849"/>
    <cellStyle name="40 % - Accent4 3 3 4 6" xfId="42404"/>
    <cellStyle name="40 % - Accent4 3 3 4 7" xfId="52968"/>
    <cellStyle name="40 % - Accent4 3 3 5" xfId="8425"/>
    <cellStyle name="40 % - Accent4 3 3 5 2" xfId="23932"/>
    <cellStyle name="40 % - Accent4 3 3 5 3" xfId="34489"/>
    <cellStyle name="40 % - Accent4 3 3 5 4" xfId="45044"/>
    <cellStyle name="40 % - Accent4 3 3 5 5" xfId="55608"/>
    <cellStyle name="40 % - Accent4 3 3 6" xfId="3145"/>
    <cellStyle name="40 % - Accent4 3 3 7" xfId="13721"/>
    <cellStyle name="40 % - Accent4 3 3 8" xfId="18652"/>
    <cellStyle name="40 % - Accent4 3 3 9" xfId="29211"/>
    <cellStyle name="40 % - Accent4 3 4" xfId="851"/>
    <cellStyle name="40 % - Accent4 3 4 10" xfId="50680"/>
    <cellStyle name="40 % - Accent4 3 4 2" xfId="2083"/>
    <cellStyle name="40 % - Accent4 3 4 2 2" xfId="7369"/>
    <cellStyle name="40 % - Accent4 3 4 2 2 2" xfId="12650"/>
    <cellStyle name="40 % - Accent4 3 4 2 2 2 2" xfId="28156"/>
    <cellStyle name="40 % - Accent4 3 4 2 2 2 3" xfId="38713"/>
    <cellStyle name="40 % - Accent4 3 4 2 2 2 4" xfId="49268"/>
    <cellStyle name="40 % - Accent4 3 4 2 2 2 5" xfId="59832"/>
    <cellStyle name="40 % - Accent4 3 4 2 2 3" xfId="17769"/>
    <cellStyle name="40 % - Accent4 3 4 2 2 4" xfId="22876"/>
    <cellStyle name="40 % - Accent4 3 4 2 2 5" xfId="33433"/>
    <cellStyle name="40 % - Accent4 3 4 2 2 6" xfId="43988"/>
    <cellStyle name="40 % - Accent4 3 4 2 2 7" xfId="54552"/>
    <cellStyle name="40 % - Accent4 3 4 2 3" xfId="10009"/>
    <cellStyle name="40 % - Accent4 3 4 2 3 2" xfId="25516"/>
    <cellStyle name="40 % - Accent4 3 4 2 3 3" xfId="36073"/>
    <cellStyle name="40 % - Accent4 3 4 2 3 4" xfId="46628"/>
    <cellStyle name="40 % - Accent4 3 4 2 3 5" xfId="57192"/>
    <cellStyle name="40 % - Accent4 3 4 2 4" xfId="4727"/>
    <cellStyle name="40 % - Accent4 3 4 2 5" xfId="15305"/>
    <cellStyle name="40 % - Accent4 3 4 2 6" xfId="20236"/>
    <cellStyle name="40 % - Accent4 3 4 2 7" xfId="30793"/>
    <cellStyle name="40 % - Accent4 3 4 2 8" xfId="41348"/>
    <cellStyle name="40 % - Accent4 3 4 2 9" xfId="51912"/>
    <cellStyle name="40 % - Accent4 3 4 3" xfId="6137"/>
    <cellStyle name="40 % - Accent4 3 4 3 2" xfId="11418"/>
    <cellStyle name="40 % - Accent4 3 4 3 2 2" xfId="26924"/>
    <cellStyle name="40 % - Accent4 3 4 3 2 3" xfId="37481"/>
    <cellStyle name="40 % - Accent4 3 4 3 2 4" xfId="48036"/>
    <cellStyle name="40 % - Accent4 3 4 3 2 5" xfId="58600"/>
    <cellStyle name="40 % - Accent4 3 4 3 3" xfId="16537"/>
    <cellStyle name="40 % - Accent4 3 4 3 4" xfId="21644"/>
    <cellStyle name="40 % - Accent4 3 4 3 5" xfId="32201"/>
    <cellStyle name="40 % - Accent4 3 4 3 6" xfId="42756"/>
    <cellStyle name="40 % - Accent4 3 4 3 7" xfId="53320"/>
    <cellStyle name="40 % - Accent4 3 4 4" xfId="8777"/>
    <cellStyle name="40 % - Accent4 3 4 4 2" xfId="24284"/>
    <cellStyle name="40 % - Accent4 3 4 4 3" xfId="34841"/>
    <cellStyle name="40 % - Accent4 3 4 4 4" xfId="45396"/>
    <cellStyle name="40 % - Accent4 3 4 4 5" xfId="55960"/>
    <cellStyle name="40 % - Accent4 3 4 5" xfId="3495"/>
    <cellStyle name="40 % - Accent4 3 4 6" xfId="14073"/>
    <cellStyle name="40 % - Accent4 3 4 7" xfId="19004"/>
    <cellStyle name="40 % - Accent4 3 4 8" xfId="29561"/>
    <cellStyle name="40 % - Accent4 3 4 9" xfId="40116"/>
    <cellStyle name="40 % - Accent4 3 5" xfId="1379"/>
    <cellStyle name="40 % - Accent4 3 5 2" xfId="6665"/>
    <cellStyle name="40 % - Accent4 3 5 2 2" xfId="11946"/>
    <cellStyle name="40 % - Accent4 3 5 2 2 2" xfId="27452"/>
    <cellStyle name="40 % - Accent4 3 5 2 2 3" xfId="38009"/>
    <cellStyle name="40 % - Accent4 3 5 2 2 4" xfId="48564"/>
    <cellStyle name="40 % - Accent4 3 5 2 2 5" xfId="59128"/>
    <cellStyle name="40 % - Accent4 3 5 2 3" xfId="17065"/>
    <cellStyle name="40 % - Accent4 3 5 2 4" xfId="22172"/>
    <cellStyle name="40 % - Accent4 3 5 2 5" xfId="32729"/>
    <cellStyle name="40 % - Accent4 3 5 2 6" xfId="43284"/>
    <cellStyle name="40 % - Accent4 3 5 2 7" xfId="53848"/>
    <cellStyle name="40 % - Accent4 3 5 3" xfId="9305"/>
    <cellStyle name="40 % - Accent4 3 5 3 2" xfId="24812"/>
    <cellStyle name="40 % - Accent4 3 5 3 3" xfId="35369"/>
    <cellStyle name="40 % - Accent4 3 5 3 4" xfId="45924"/>
    <cellStyle name="40 % - Accent4 3 5 3 5" xfId="56488"/>
    <cellStyle name="40 % - Accent4 3 5 4" xfId="4023"/>
    <cellStyle name="40 % - Accent4 3 5 5" xfId="14601"/>
    <cellStyle name="40 % - Accent4 3 5 6" xfId="19532"/>
    <cellStyle name="40 % - Accent4 3 5 7" xfId="30089"/>
    <cellStyle name="40 % - Accent4 3 5 8" xfId="40644"/>
    <cellStyle name="40 % - Accent4 3 5 9" xfId="51208"/>
    <cellStyle name="40 % - Accent4 3 6" xfId="2611"/>
    <cellStyle name="40 % - Accent4 3 6 2" xfId="7897"/>
    <cellStyle name="40 % - Accent4 3 6 2 2" xfId="13178"/>
    <cellStyle name="40 % - Accent4 3 6 2 2 2" xfId="28684"/>
    <cellStyle name="40 % - Accent4 3 6 2 2 3" xfId="39241"/>
    <cellStyle name="40 % - Accent4 3 6 2 2 4" xfId="49796"/>
    <cellStyle name="40 % - Accent4 3 6 2 2 5" xfId="60360"/>
    <cellStyle name="40 % - Accent4 3 6 2 3" xfId="23404"/>
    <cellStyle name="40 % - Accent4 3 6 2 4" xfId="33961"/>
    <cellStyle name="40 % - Accent4 3 6 2 5" xfId="44516"/>
    <cellStyle name="40 % - Accent4 3 6 2 6" xfId="55080"/>
    <cellStyle name="40 % - Accent4 3 6 3" xfId="10537"/>
    <cellStyle name="40 % - Accent4 3 6 3 2" xfId="26044"/>
    <cellStyle name="40 % - Accent4 3 6 3 3" xfId="36601"/>
    <cellStyle name="40 % - Accent4 3 6 3 4" xfId="47156"/>
    <cellStyle name="40 % - Accent4 3 6 3 5" xfId="57720"/>
    <cellStyle name="40 % - Accent4 3 6 4" xfId="5255"/>
    <cellStyle name="40 % - Accent4 3 6 5" xfId="15833"/>
    <cellStyle name="40 % - Accent4 3 6 6" xfId="20764"/>
    <cellStyle name="40 % - Accent4 3 6 7" xfId="31321"/>
    <cellStyle name="40 % - Accent4 3 6 8" xfId="41876"/>
    <cellStyle name="40 % - Accent4 3 6 9" xfId="52440"/>
    <cellStyle name="40 % - Accent4 3 7" xfId="5432"/>
    <cellStyle name="40 % - Accent4 3 7 2" xfId="10714"/>
    <cellStyle name="40 % - Accent4 3 7 2 2" xfId="26220"/>
    <cellStyle name="40 % - Accent4 3 7 2 3" xfId="36777"/>
    <cellStyle name="40 % - Accent4 3 7 2 4" xfId="47332"/>
    <cellStyle name="40 % - Accent4 3 7 2 5" xfId="57896"/>
    <cellStyle name="40 % - Accent4 3 7 3" xfId="20940"/>
    <cellStyle name="40 % - Accent4 3 7 4" xfId="31497"/>
    <cellStyle name="40 % - Accent4 3 7 5" xfId="42052"/>
    <cellStyle name="40 % - Accent4 3 7 6" xfId="52616"/>
    <cellStyle name="40 % - Accent4 3 8" xfId="8073"/>
    <cellStyle name="40 % - Accent4 3 8 2" xfId="23580"/>
    <cellStyle name="40 % - Accent4 3 8 3" xfId="34137"/>
    <cellStyle name="40 % - Accent4 3 8 4" xfId="44692"/>
    <cellStyle name="40 % - Accent4 3 8 5" xfId="55256"/>
    <cellStyle name="40 % - Accent4 3 9" xfId="2788"/>
    <cellStyle name="40 % - Accent4 4" xfId="233"/>
    <cellStyle name="40 % - Accent4 4 10" xfId="28949"/>
    <cellStyle name="40 % - Accent4 4 11" xfId="39504"/>
    <cellStyle name="40 % - Accent4 4 12" xfId="50064"/>
    <cellStyle name="40 % - Accent4 4 2" xfId="586"/>
    <cellStyle name="40 % - Accent4 4 2 10" xfId="50415"/>
    <cellStyle name="40 % - Accent4 4 2 2" xfId="1818"/>
    <cellStyle name="40 % - Accent4 4 2 2 2" xfId="7104"/>
    <cellStyle name="40 % - Accent4 4 2 2 2 2" xfId="12385"/>
    <cellStyle name="40 % - Accent4 4 2 2 2 2 2" xfId="27891"/>
    <cellStyle name="40 % - Accent4 4 2 2 2 2 3" xfId="38448"/>
    <cellStyle name="40 % - Accent4 4 2 2 2 2 4" xfId="49003"/>
    <cellStyle name="40 % - Accent4 4 2 2 2 2 5" xfId="59567"/>
    <cellStyle name="40 % - Accent4 4 2 2 2 3" xfId="17504"/>
    <cellStyle name="40 % - Accent4 4 2 2 2 4" xfId="22611"/>
    <cellStyle name="40 % - Accent4 4 2 2 2 5" xfId="33168"/>
    <cellStyle name="40 % - Accent4 4 2 2 2 6" xfId="43723"/>
    <cellStyle name="40 % - Accent4 4 2 2 2 7" xfId="54287"/>
    <cellStyle name="40 % - Accent4 4 2 2 3" xfId="9744"/>
    <cellStyle name="40 % - Accent4 4 2 2 3 2" xfId="25251"/>
    <cellStyle name="40 % - Accent4 4 2 2 3 3" xfId="35808"/>
    <cellStyle name="40 % - Accent4 4 2 2 3 4" xfId="46363"/>
    <cellStyle name="40 % - Accent4 4 2 2 3 5" xfId="56927"/>
    <cellStyle name="40 % - Accent4 4 2 2 4" xfId="4462"/>
    <cellStyle name="40 % - Accent4 4 2 2 5" xfId="15040"/>
    <cellStyle name="40 % - Accent4 4 2 2 6" xfId="19971"/>
    <cellStyle name="40 % - Accent4 4 2 2 7" xfId="30528"/>
    <cellStyle name="40 % - Accent4 4 2 2 8" xfId="41083"/>
    <cellStyle name="40 % - Accent4 4 2 2 9" xfId="51647"/>
    <cellStyle name="40 % - Accent4 4 2 3" xfId="5872"/>
    <cellStyle name="40 % - Accent4 4 2 3 2" xfId="11153"/>
    <cellStyle name="40 % - Accent4 4 2 3 2 2" xfId="26659"/>
    <cellStyle name="40 % - Accent4 4 2 3 2 3" xfId="37216"/>
    <cellStyle name="40 % - Accent4 4 2 3 2 4" xfId="47771"/>
    <cellStyle name="40 % - Accent4 4 2 3 2 5" xfId="58335"/>
    <cellStyle name="40 % - Accent4 4 2 3 3" xfId="16272"/>
    <cellStyle name="40 % - Accent4 4 2 3 4" xfId="21379"/>
    <cellStyle name="40 % - Accent4 4 2 3 5" xfId="31936"/>
    <cellStyle name="40 % - Accent4 4 2 3 6" xfId="42491"/>
    <cellStyle name="40 % - Accent4 4 2 3 7" xfId="53055"/>
    <cellStyle name="40 % - Accent4 4 2 4" xfId="8512"/>
    <cellStyle name="40 % - Accent4 4 2 4 2" xfId="24019"/>
    <cellStyle name="40 % - Accent4 4 2 4 3" xfId="34576"/>
    <cellStyle name="40 % - Accent4 4 2 4 4" xfId="45131"/>
    <cellStyle name="40 % - Accent4 4 2 4 5" xfId="55695"/>
    <cellStyle name="40 % - Accent4 4 2 5" xfId="3230"/>
    <cellStyle name="40 % - Accent4 4 2 6" xfId="13808"/>
    <cellStyle name="40 % - Accent4 4 2 7" xfId="18739"/>
    <cellStyle name="40 % - Accent4 4 2 8" xfId="29296"/>
    <cellStyle name="40 % - Accent4 4 2 9" xfId="39851"/>
    <cellStyle name="40 % - Accent4 4 3" xfId="938"/>
    <cellStyle name="40 % - Accent4 4 3 10" xfId="50767"/>
    <cellStyle name="40 % - Accent4 4 3 2" xfId="2170"/>
    <cellStyle name="40 % - Accent4 4 3 2 2" xfId="7456"/>
    <cellStyle name="40 % - Accent4 4 3 2 2 2" xfId="12737"/>
    <cellStyle name="40 % - Accent4 4 3 2 2 2 2" xfId="28243"/>
    <cellStyle name="40 % - Accent4 4 3 2 2 2 3" xfId="38800"/>
    <cellStyle name="40 % - Accent4 4 3 2 2 2 4" xfId="49355"/>
    <cellStyle name="40 % - Accent4 4 3 2 2 2 5" xfId="59919"/>
    <cellStyle name="40 % - Accent4 4 3 2 2 3" xfId="17856"/>
    <cellStyle name="40 % - Accent4 4 3 2 2 4" xfId="22963"/>
    <cellStyle name="40 % - Accent4 4 3 2 2 5" xfId="33520"/>
    <cellStyle name="40 % - Accent4 4 3 2 2 6" xfId="44075"/>
    <cellStyle name="40 % - Accent4 4 3 2 2 7" xfId="54639"/>
    <cellStyle name="40 % - Accent4 4 3 2 3" xfId="10096"/>
    <cellStyle name="40 % - Accent4 4 3 2 3 2" xfId="25603"/>
    <cellStyle name="40 % - Accent4 4 3 2 3 3" xfId="36160"/>
    <cellStyle name="40 % - Accent4 4 3 2 3 4" xfId="46715"/>
    <cellStyle name="40 % - Accent4 4 3 2 3 5" xfId="57279"/>
    <cellStyle name="40 % - Accent4 4 3 2 4" xfId="4814"/>
    <cellStyle name="40 % - Accent4 4 3 2 5" xfId="15392"/>
    <cellStyle name="40 % - Accent4 4 3 2 6" xfId="20323"/>
    <cellStyle name="40 % - Accent4 4 3 2 7" xfId="30880"/>
    <cellStyle name="40 % - Accent4 4 3 2 8" xfId="41435"/>
    <cellStyle name="40 % - Accent4 4 3 2 9" xfId="51999"/>
    <cellStyle name="40 % - Accent4 4 3 3" xfId="6224"/>
    <cellStyle name="40 % - Accent4 4 3 3 2" xfId="11505"/>
    <cellStyle name="40 % - Accent4 4 3 3 2 2" xfId="27011"/>
    <cellStyle name="40 % - Accent4 4 3 3 2 3" xfId="37568"/>
    <cellStyle name="40 % - Accent4 4 3 3 2 4" xfId="48123"/>
    <cellStyle name="40 % - Accent4 4 3 3 2 5" xfId="58687"/>
    <cellStyle name="40 % - Accent4 4 3 3 3" xfId="16624"/>
    <cellStyle name="40 % - Accent4 4 3 3 4" xfId="21731"/>
    <cellStyle name="40 % - Accent4 4 3 3 5" xfId="32288"/>
    <cellStyle name="40 % - Accent4 4 3 3 6" xfId="42843"/>
    <cellStyle name="40 % - Accent4 4 3 3 7" xfId="53407"/>
    <cellStyle name="40 % - Accent4 4 3 4" xfId="8864"/>
    <cellStyle name="40 % - Accent4 4 3 4 2" xfId="24371"/>
    <cellStyle name="40 % - Accent4 4 3 4 3" xfId="34928"/>
    <cellStyle name="40 % - Accent4 4 3 4 4" xfId="45483"/>
    <cellStyle name="40 % - Accent4 4 3 4 5" xfId="56047"/>
    <cellStyle name="40 % - Accent4 4 3 5" xfId="3582"/>
    <cellStyle name="40 % - Accent4 4 3 6" xfId="14160"/>
    <cellStyle name="40 % - Accent4 4 3 7" xfId="19091"/>
    <cellStyle name="40 % - Accent4 4 3 8" xfId="29648"/>
    <cellStyle name="40 % - Accent4 4 3 9" xfId="40203"/>
    <cellStyle name="40 % - Accent4 4 4" xfId="1466"/>
    <cellStyle name="40 % - Accent4 4 4 2" xfId="6752"/>
    <cellStyle name="40 % - Accent4 4 4 2 2" xfId="12033"/>
    <cellStyle name="40 % - Accent4 4 4 2 2 2" xfId="27539"/>
    <cellStyle name="40 % - Accent4 4 4 2 2 3" xfId="38096"/>
    <cellStyle name="40 % - Accent4 4 4 2 2 4" xfId="48651"/>
    <cellStyle name="40 % - Accent4 4 4 2 2 5" xfId="59215"/>
    <cellStyle name="40 % - Accent4 4 4 2 3" xfId="17152"/>
    <cellStyle name="40 % - Accent4 4 4 2 4" xfId="22259"/>
    <cellStyle name="40 % - Accent4 4 4 2 5" xfId="32816"/>
    <cellStyle name="40 % - Accent4 4 4 2 6" xfId="43371"/>
    <cellStyle name="40 % - Accent4 4 4 2 7" xfId="53935"/>
    <cellStyle name="40 % - Accent4 4 4 3" xfId="9392"/>
    <cellStyle name="40 % - Accent4 4 4 3 2" xfId="24899"/>
    <cellStyle name="40 % - Accent4 4 4 3 3" xfId="35456"/>
    <cellStyle name="40 % - Accent4 4 4 3 4" xfId="46011"/>
    <cellStyle name="40 % - Accent4 4 4 3 5" xfId="56575"/>
    <cellStyle name="40 % - Accent4 4 4 4" xfId="4110"/>
    <cellStyle name="40 % - Accent4 4 4 5" xfId="14688"/>
    <cellStyle name="40 % - Accent4 4 4 6" xfId="19619"/>
    <cellStyle name="40 % - Accent4 4 4 7" xfId="30176"/>
    <cellStyle name="40 % - Accent4 4 4 8" xfId="40731"/>
    <cellStyle name="40 % - Accent4 4 4 9" xfId="51295"/>
    <cellStyle name="40 % - Accent4 4 5" xfId="5519"/>
    <cellStyle name="40 % - Accent4 4 5 2" xfId="10801"/>
    <cellStyle name="40 % - Accent4 4 5 2 2" xfId="26307"/>
    <cellStyle name="40 % - Accent4 4 5 2 3" xfId="36864"/>
    <cellStyle name="40 % - Accent4 4 5 2 4" xfId="47419"/>
    <cellStyle name="40 % - Accent4 4 5 2 5" xfId="57983"/>
    <cellStyle name="40 % - Accent4 4 5 3" xfId="15920"/>
    <cellStyle name="40 % - Accent4 4 5 4" xfId="21027"/>
    <cellStyle name="40 % - Accent4 4 5 5" xfId="31584"/>
    <cellStyle name="40 % - Accent4 4 5 6" xfId="42139"/>
    <cellStyle name="40 % - Accent4 4 5 7" xfId="52703"/>
    <cellStyle name="40 % - Accent4 4 6" xfId="8160"/>
    <cellStyle name="40 % - Accent4 4 6 2" xfId="23667"/>
    <cellStyle name="40 % - Accent4 4 6 3" xfId="34224"/>
    <cellStyle name="40 % - Accent4 4 6 4" xfId="44779"/>
    <cellStyle name="40 % - Accent4 4 6 5" xfId="55343"/>
    <cellStyle name="40 % - Accent4 4 7" xfId="2883"/>
    <cellStyle name="40 % - Accent4 4 8" xfId="13456"/>
    <cellStyle name="40 % - Accent4 4 9" xfId="18388"/>
    <cellStyle name="40 % - Accent4 5" xfId="406"/>
    <cellStyle name="40 % - Accent4 5 10" xfId="39676"/>
    <cellStyle name="40 % - Accent4 5 11" xfId="50236"/>
    <cellStyle name="40 % - Accent4 5 2" xfId="1111"/>
    <cellStyle name="40 % - Accent4 5 2 10" xfId="50940"/>
    <cellStyle name="40 % - Accent4 5 2 2" xfId="2343"/>
    <cellStyle name="40 % - Accent4 5 2 2 2" xfId="7629"/>
    <cellStyle name="40 % - Accent4 5 2 2 2 2" xfId="12910"/>
    <cellStyle name="40 % - Accent4 5 2 2 2 2 2" xfId="28416"/>
    <cellStyle name="40 % - Accent4 5 2 2 2 2 3" xfId="38973"/>
    <cellStyle name="40 % - Accent4 5 2 2 2 2 4" xfId="49528"/>
    <cellStyle name="40 % - Accent4 5 2 2 2 2 5" xfId="60092"/>
    <cellStyle name="40 % - Accent4 5 2 2 2 3" xfId="18029"/>
    <cellStyle name="40 % - Accent4 5 2 2 2 4" xfId="23136"/>
    <cellStyle name="40 % - Accent4 5 2 2 2 5" xfId="33693"/>
    <cellStyle name="40 % - Accent4 5 2 2 2 6" xfId="44248"/>
    <cellStyle name="40 % - Accent4 5 2 2 2 7" xfId="54812"/>
    <cellStyle name="40 % - Accent4 5 2 2 3" xfId="10269"/>
    <cellStyle name="40 % - Accent4 5 2 2 3 2" xfId="25776"/>
    <cellStyle name="40 % - Accent4 5 2 2 3 3" xfId="36333"/>
    <cellStyle name="40 % - Accent4 5 2 2 3 4" xfId="46888"/>
    <cellStyle name="40 % - Accent4 5 2 2 3 5" xfId="57452"/>
    <cellStyle name="40 % - Accent4 5 2 2 4" xfId="4987"/>
    <cellStyle name="40 % - Accent4 5 2 2 5" xfId="15565"/>
    <cellStyle name="40 % - Accent4 5 2 2 6" xfId="20496"/>
    <cellStyle name="40 % - Accent4 5 2 2 7" xfId="31053"/>
    <cellStyle name="40 % - Accent4 5 2 2 8" xfId="41608"/>
    <cellStyle name="40 % - Accent4 5 2 2 9" xfId="52172"/>
    <cellStyle name="40 % - Accent4 5 2 3" xfId="6397"/>
    <cellStyle name="40 % - Accent4 5 2 3 2" xfId="11678"/>
    <cellStyle name="40 % - Accent4 5 2 3 2 2" xfId="27184"/>
    <cellStyle name="40 % - Accent4 5 2 3 2 3" xfId="37741"/>
    <cellStyle name="40 % - Accent4 5 2 3 2 4" xfId="48296"/>
    <cellStyle name="40 % - Accent4 5 2 3 2 5" xfId="58860"/>
    <cellStyle name="40 % - Accent4 5 2 3 3" xfId="16797"/>
    <cellStyle name="40 % - Accent4 5 2 3 4" xfId="21904"/>
    <cellStyle name="40 % - Accent4 5 2 3 5" xfId="32461"/>
    <cellStyle name="40 % - Accent4 5 2 3 6" xfId="43016"/>
    <cellStyle name="40 % - Accent4 5 2 3 7" xfId="53580"/>
    <cellStyle name="40 % - Accent4 5 2 4" xfId="9037"/>
    <cellStyle name="40 % - Accent4 5 2 4 2" xfId="24544"/>
    <cellStyle name="40 % - Accent4 5 2 4 3" xfId="35101"/>
    <cellStyle name="40 % - Accent4 5 2 4 4" xfId="45656"/>
    <cellStyle name="40 % - Accent4 5 2 4 5" xfId="56220"/>
    <cellStyle name="40 % - Accent4 5 2 5" xfId="3755"/>
    <cellStyle name="40 % - Accent4 5 2 6" xfId="14333"/>
    <cellStyle name="40 % - Accent4 5 2 7" xfId="19264"/>
    <cellStyle name="40 % - Accent4 5 2 8" xfId="29821"/>
    <cellStyle name="40 % - Accent4 5 2 9" xfId="40376"/>
    <cellStyle name="40 % - Accent4 5 3" xfId="1639"/>
    <cellStyle name="40 % - Accent4 5 3 2" xfId="6925"/>
    <cellStyle name="40 % - Accent4 5 3 2 2" xfId="12206"/>
    <cellStyle name="40 % - Accent4 5 3 2 2 2" xfId="27712"/>
    <cellStyle name="40 % - Accent4 5 3 2 2 3" xfId="38269"/>
    <cellStyle name="40 % - Accent4 5 3 2 2 4" xfId="48824"/>
    <cellStyle name="40 % - Accent4 5 3 2 2 5" xfId="59388"/>
    <cellStyle name="40 % - Accent4 5 3 2 3" xfId="17325"/>
    <cellStyle name="40 % - Accent4 5 3 2 4" xfId="22432"/>
    <cellStyle name="40 % - Accent4 5 3 2 5" xfId="32989"/>
    <cellStyle name="40 % - Accent4 5 3 2 6" xfId="43544"/>
    <cellStyle name="40 % - Accent4 5 3 2 7" xfId="54108"/>
    <cellStyle name="40 % - Accent4 5 3 3" xfId="9565"/>
    <cellStyle name="40 % - Accent4 5 3 3 2" xfId="25072"/>
    <cellStyle name="40 % - Accent4 5 3 3 3" xfId="35629"/>
    <cellStyle name="40 % - Accent4 5 3 3 4" xfId="46184"/>
    <cellStyle name="40 % - Accent4 5 3 3 5" xfId="56748"/>
    <cellStyle name="40 % - Accent4 5 3 4" xfId="4283"/>
    <cellStyle name="40 % - Accent4 5 3 5" xfId="14861"/>
    <cellStyle name="40 % - Accent4 5 3 6" xfId="19792"/>
    <cellStyle name="40 % - Accent4 5 3 7" xfId="30349"/>
    <cellStyle name="40 % - Accent4 5 3 8" xfId="40904"/>
    <cellStyle name="40 % - Accent4 5 3 9" xfId="51468"/>
    <cellStyle name="40 % - Accent4 5 4" xfId="5692"/>
    <cellStyle name="40 % - Accent4 5 4 2" xfId="10974"/>
    <cellStyle name="40 % - Accent4 5 4 2 2" xfId="26480"/>
    <cellStyle name="40 % - Accent4 5 4 2 3" xfId="37037"/>
    <cellStyle name="40 % - Accent4 5 4 2 4" xfId="47592"/>
    <cellStyle name="40 % - Accent4 5 4 2 5" xfId="58156"/>
    <cellStyle name="40 % - Accent4 5 4 3" xfId="16093"/>
    <cellStyle name="40 % - Accent4 5 4 4" xfId="21200"/>
    <cellStyle name="40 % - Accent4 5 4 5" xfId="31757"/>
    <cellStyle name="40 % - Accent4 5 4 6" xfId="42312"/>
    <cellStyle name="40 % - Accent4 5 4 7" xfId="52876"/>
    <cellStyle name="40 % - Accent4 5 5" xfId="8333"/>
    <cellStyle name="40 % - Accent4 5 5 2" xfId="23840"/>
    <cellStyle name="40 % - Accent4 5 5 3" xfId="34397"/>
    <cellStyle name="40 % - Accent4 5 5 4" xfId="44952"/>
    <cellStyle name="40 % - Accent4 5 5 5" xfId="55516"/>
    <cellStyle name="40 % - Accent4 5 6" xfId="3055"/>
    <cellStyle name="40 % - Accent4 5 7" xfId="13629"/>
    <cellStyle name="40 % - Accent4 5 8" xfId="18560"/>
    <cellStyle name="40 % - Accent4 5 9" xfId="29121"/>
    <cellStyle name="40 % - Accent4 6" xfId="759"/>
    <cellStyle name="40 % - Accent4 6 10" xfId="50588"/>
    <cellStyle name="40 % - Accent4 6 2" xfId="1991"/>
    <cellStyle name="40 % - Accent4 6 2 2" xfId="7277"/>
    <cellStyle name="40 % - Accent4 6 2 2 2" xfId="12558"/>
    <cellStyle name="40 % - Accent4 6 2 2 2 2" xfId="28064"/>
    <cellStyle name="40 % - Accent4 6 2 2 2 3" xfId="38621"/>
    <cellStyle name="40 % - Accent4 6 2 2 2 4" xfId="49176"/>
    <cellStyle name="40 % - Accent4 6 2 2 2 5" xfId="59740"/>
    <cellStyle name="40 % - Accent4 6 2 2 3" xfId="17677"/>
    <cellStyle name="40 % - Accent4 6 2 2 4" xfId="22784"/>
    <cellStyle name="40 % - Accent4 6 2 2 5" xfId="33341"/>
    <cellStyle name="40 % - Accent4 6 2 2 6" xfId="43896"/>
    <cellStyle name="40 % - Accent4 6 2 2 7" xfId="54460"/>
    <cellStyle name="40 % - Accent4 6 2 3" xfId="9917"/>
    <cellStyle name="40 % - Accent4 6 2 3 2" xfId="25424"/>
    <cellStyle name="40 % - Accent4 6 2 3 3" xfId="35981"/>
    <cellStyle name="40 % - Accent4 6 2 3 4" xfId="46536"/>
    <cellStyle name="40 % - Accent4 6 2 3 5" xfId="57100"/>
    <cellStyle name="40 % - Accent4 6 2 4" xfId="4635"/>
    <cellStyle name="40 % - Accent4 6 2 5" xfId="15213"/>
    <cellStyle name="40 % - Accent4 6 2 6" xfId="20144"/>
    <cellStyle name="40 % - Accent4 6 2 7" xfId="30701"/>
    <cellStyle name="40 % - Accent4 6 2 8" xfId="41256"/>
    <cellStyle name="40 % - Accent4 6 2 9" xfId="51820"/>
    <cellStyle name="40 % - Accent4 6 3" xfId="6045"/>
    <cellStyle name="40 % - Accent4 6 3 2" xfId="11326"/>
    <cellStyle name="40 % - Accent4 6 3 2 2" xfId="26832"/>
    <cellStyle name="40 % - Accent4 6 3 2 3" xfId="37389"/>
    <cellStyle name="40 % - Accent4 6 3 2 4" xfId="47944"/>
    <cellStyle name="40 % - Accent4 6 3 2 5" xfId="58508"/>
    <cellStyle name="40 % - Accent4 6 3 3" xfId="16445"/>
    <cellStyle name="40 % - Accent4 6 3 4" xfId="21552"/>
    <cellStyle name="40 % - Accent4 6 3 5" xfId="32109"/>
    <cellStyle name="40 % - Accent4 6 3 6" xfId="42664"/>
    <cellStyle name="40 % - Accent4 6 3 7" xfId="53228"/>
    <cellStyle name="40 % - Accent4 6 4" xfId="8685"/>
    <cellStyle name="40 % - Accent4 6 4 2" xfId="24192"/>
    <cellStyle name="40 % - Accent4 6 4 3" xfId="34749"/>
    <cellStyle name="40 % - Accent4 6 4 4" xfId="45304"/>
    <cellStyle name="40 % - Accent4 6 4 5" xfId="55868"/>
    <cellStyle name="40 % - Accent4 6 5" xfId="3403"/>
    <cellStyle name="40 % - Accent4 6 6" xfId="13981"/>
    <cellStyle name="40 % - Accent4 6 7" xfId="18912"/>
    <cellStyle name="40 % - Accent4 6 8" xfId="29469"/>
    <cellStyle name="40 % - Accent4 6 9" xfId="40024"/>
    <cellStyle name="40 % - Accent4 7" xfId="1290"/>
    <cellStyle name="40 % - Accent4 7 2" xfId="6576"/>
    <cellStyle name="40 % - Accent4 7 2 2" xfId="11857"/>
    <cellStyle name="40 % - Accent4 7 2 2 2" xfId="27363"/>
    <cellStyle name="40 % - Accent4 7 2 2 3" xfId="37920"/>
    <cellStyle name="40 % - Accent4 7 2 2 4" xfId="48475"/>
    <cellStyle name="40 % - Accent4 7 2 2 5" xfId="59039"/>
    <cellStyle name="40 % - Accent4 7 2 3" xfId="16976"/>
    <cellStyle name="40 % - Accent4 7 2 4" xfId="22083"/>
    <cellStyle name="40 % - Accent4 7 2 5" xfId="32640"/>
    <cellStyle name="40 % - Accent4 7 2 6" xfId="43195"/>
    <cellStyle name="40 % - Accent4 7 2 7" xfId="53759"/>
    <cellStyle name="40 % - Accent4 7 3" xfId="9216"/>
    <cellStyle name="40 % - Accent4 7 3 2" xfId="24723"/>
    <cellStyle name="40 % - Accent4 7 3 3" xfId="35280"/>
    <cellStyle name="40 % - Accent4 7 3 4" xfId="45835"/>
    <cellStyle name="40 % - Accent4 7 3 5" xfId="56399"/>
    <cellStyle name="40 % - Accent4 7 4" xfId="3934"/>
    <cellStyle name="40 % - Accent4 7 5" xfId="14512"/>
    <cellStyle name="40 % - Accent4 7 6" xfId="19443"/>
    <cellStyle name="40 % - Accent4 7 7" xfId="30000"/>
    <cellStyle name="40 % - Accent4 7 8" xfId="40555"/>
    <cellStyle name="40 % - Accent4 7 9" xfId="51119"/>
    <cellStyle name="40 % - Accent4 8" xfId="2519"/>
    <cellStyle name="40 % - Accent4 8 2" xfId="7805"/>
    <cellStyle name="40 % - Accent4 8 2 2" xfId="13086"/>
    <cellStyle name="40 % - Accent4 8 2 2 2" xfId="28592"/>
    <cellStyle name="40 % - Accent4 8 2 2 3" xfId="39149"/>
    <cellStyle name="40 % - Accent4 8 2 2 4" xfId="49704"/>
    <cellStyle name="40 % - Accent4 8 2 2 5" xfId="60268"/>
    <cellStyle name="40 % - Accent4 8 2 3" xfId="23312"/>
    <cellStyle name="40 % - Accent4 8 2 4" xfId="33869"/>
    <cellStyle name="40 % - Accent4 8 2 5" xfId="44424"/>
    <cellStyle name="40 % - Accent4 8 2 6" xfId="54988"/>
    <cellStyle name="40 % - Accent4 8 3" xfId="10445"/>
    <cellStyle name="40 % - Accent4 8 3 2" xfId="25952"/>
    <cellStyle name="40 % - Accent4 8 3 3" xfId="36509"/>
    <cellStyle name="40 % - Accent4 8 3 4" xfId="47064"/>
    <cellStyle name="40 % - Accent4 8 3 5" xfId="57628"/>
    <cellStyle name="40 % - Accent4 8 4" xfId="5163"/>
    <cellStyle name="40 % - Accent4 8 5" xfId="15744"/>
    <cellStyle name="40 % - Accent4 8 6" xfId="20672"/>
    <cellStyle name="40 % - Accent4 8 7" xfId="31229"/>
    <cellStyle name="40 % - Accent4 8 8" xfId="41784"/>
    <cellStyle name="40 % - Accent4 8 9" xfId="52348"/>
    <cellStyle name="40 % - Accent4 9" xfId="5339"/>
    <cellStyle name="40 % - Accent4 9 2" xfId="10621"/>
    <cellStyle name="40 % - Accent4 9 2 2" xfId="26128"/>
    <cellStyle name="40 % - Accent4 9 2 3" xfId="36685"/>
    <cellStyle name="40 % - Accent4 9 2 4" xfId="47240"/>
    <cellStyle name="40 % - Accent4 9 2 5" xfId="57804"/>
    <cellStyle name="40 % - Accent4 9 3" xfId="20848"/>
    <cellStyle name="40 % - Accent4 9 4" xfId="31405"/>
    <cellStyle name="40 % - Accent4 9 5" xfId="41960"/>
    <cellStyle name="40 % - Accent4 9 6" xfId="52524"/>
    <cellStyle name="40 % - Accent5 10" xfId="7983"/>
    <cellStyle name="40 % - Accent5 10 2" xfId="23490"/>
    <cellStyle name="40 % - Accent5 10 3" xfId="34047"/>
    <cellStyle name="40 % - Accent5 10 4" xfId="44602"/>
    <cellStyle name="40 % - Accent5 10 5" xfId="55166"/>
    <cellStyle name="40 % - Accent5 11" xfId="2699"/>
    <cellStyle name="40 % - Accent5 12" xfId="13282"/>
    <cellStyle name="40 % - Accent5 13" xfId="18207"/>
    <cellStyle name="40 % - Accent5 14" xfId="28776"/>
    <cellStyle name="40 % - Accent5 15" xfId="39331"/>
    <cellStyle name="40 % - Accent5 16" xfId="49884"/>
    <cellStyle name="40 % - Accent5 2" xfId="48"/>
    <cellStyle name="40 % - Accent5 2 10" xfId="2723"/>
    <cellStyle name="40 % - Accent5 2 11" xfId="13341"/>
    <cellStyle name="40 % - Accent5 2 12" xfId="18270"/>
    <cellStyle name="40 % - Accent5 2 13" xfId="28797"/>
    <cellStyle name="40 % - Accent5 2 14" xfId="39352"/>
    <cellStyle name="40 % - Accent5 2 15" xfId="49947"/>
    <cellStyle name="40 % - Accent5 2 2" xfId="201"/>
    <cellStyle name="40 % - Accent5 2 2 10" xfId="13428"/>
    <cellStyle name="40 % - Accent5 2 2 11" xfId="18358"/>
    <cellStyle name="40 % - Accent5 2 2 12" xfId="28920"/>
    <cellStyle name="40 % - Accent5 2 2 13" xfId="39475"/>
    <cellStyle name="40 % - Accent5 2 2 14" xfId="50035"/>
    <cellStyle name="40 % - Accent5 2 2 2" xfId="381"/>
    <cellStyle name="40 % - Accent5 2 2 2 10" xfId="29096"/>
    <cellStyle name="40 % - Accent5 2 2 2 11" xfId="39651"/>
    <cellStyle name="40 % - Accent5 2 2 2 12" xfId="50211"/>
    <cellStyle name="40 % - Accent5 2 2 2 2" xfId="734"/>
    <cellStyle name="40 % - Accent5 2 2 2 2 10" xfId="50563"/>
    <cellStyle name="40 % - Accent5 2 2 2 2 2" xfId="1966"/>
    <cellStyle name="40 % - Accent5 2 2 2 2 2 2" xfId="7252"/>
    <cellStyle name="40 % - Accent5 2 2 2 2 2 2 2" xfId="12533"/>
    <cellStyle name="40 % - Accent5 2 2 2 2 2 2 2 2" xfId="28039"/>
    <cellStyle name="40 % - Accent5 2 2 2 2 2 2 2 3" xfId="38596"/>
    <cellStyle name="40 % - Accent5 2 2 2 2 2 2 2 4" xfId="49151"/>
    <cellStyle name="40 % - Accent5 2 2 2 2 2 2 2 5" xfId="59715"/>
    <cellStyle name="40 % - Accent5 2 2 2 2 2 2 3" xfId="17652"/>
    <cellStyle name="40 % - Accent5 2 2 2 2 2 2 4" xfId="22759"/>
    <cellStyle name="40 % - Accent5 2 2 2 2 2 2 5" xfId="33316"/>
    <cellStyle name="40 % - Accent5 2 2 2 2 2 2 6" xfId="43871"/>
    <cellStyle name="40 % - Accent5 2 2 2 2 2 2 7" xfId="54435"/>
    <cellStyle name="40 % - Accent5 2 2 2 2 2 3" xfId="9892"/>
    <cellStyle name="40 % - Accent5 2 2 2 2 2 3 2" xfId="25399"/>
    <cellStyle name="40 % - Accent5 2 2 2 2 2 3 3" xfId="35956"/>
    <cellStyle name="40 % - Accent5 2 2 2 2 2 3 4" xfId="46511"/>
    <cellStyle name="40 % - Accent5 2 2 2 2 2 3 5" xfId="57075"/>
    <cellStyle name="40 % - Accent5 2 2 2 2 2 4" xfId="4610"/>
    <cellStyle name="40 % - Accent5 2 2 2 2 2 5" xfId="15188"/>
    <cellStyle name="40 % - Accent5 2 2 2 2 2 6" xfId="20119"/>
    <cellStyle name="40 % - Accent5 2 2 2 2 2 7" xfId="30676"/>
    <cellStyle name="40 % - Accent5 2 2 2 2 2 8" xfId="41231"/>
    <cellStyle name="40 % - Accent5 2 2 2 2 2 9" xfId="51795"/>
    <cellStyle name="40 % - Accent5 2 2 2 2 3" xfId="6020"/>
    <cellStyle name="40 % - Accent5 2 2 2 2 3 2" xfId="11301"/>
    <cellStyle name="40 % - Accent5 2 2 2 2 3 2 2" xfId="26807"/>
    <cellStyle name="40 % - Accent5 2 2 2 2 3 2 3" xfId="37364"/>
    <cellStyle name="40 % - Accent5 2 2 2 2 3 2 4" xfId="47919"/>
    <cellStyle name="40 % - Accent5 2 2 2 2 3 2 5" xfId="58483"/>
    <cellStyle name="40 % - Accent5 2 2 2 2 3 3" xfId="16420"/>
    <cellStyle name="40 % - Accent5 2 2 2 2 3 4" xfId="21527"/>
    <cellStyle name="40 % - Accent5 2 2 2 2 3 5" xfId="32084"/>
    <cellStyle name="40 % - Accent5 2 2 2 2 3 6" xfId="42639"/>
    <cellStyle name="40 % - Accent5 2 2 2 2 3 7" xfId="53203"/>
    <cellStyle name="40 % - Accent5 2 2 2 2 4" xfId="8660"/>
    <cellStyle name="40 % - Accent5 2 2 2 2 4 2" xfId="24167"/>
    <cellStyle name="40 % - Accent5 2 2 2 2 4 3" xfId="34724"/>
    <cellStyle name="40 % - Accent5 2 2 2 2 4 4" xfId="45279"/>
    <cellStyle name="40 % - Accent5 2 2 2 2 4 5" xfId="55843"/>
    <cellStyle name="40 % - Accent5 2 2 2 2 5" xfId="3378"/>
    <cellStyle name="40 % - Accent5 2 2 2 2 6" xfId="13956"/>
    <cellStyle name="40 % - Accent5 2 2 2 2 7" xfId="18887"/>
    <cellStyle name="40 % - Accent5 2 2 2 2 8" xfId="29444"/>
    <cellStyle name="40 % - Accent5 2 2 2 2 9" xfId="39999"/>
    <cellStyle name="40 % - Accent5 2 2 2 3" xfId="1086"/>
    <cellStyle name="40 % - Accent5 2 2 2 3 10" xfId="50915"/>
    <cellStyle name="40 % - Accent5 2 2 2 3 2" xfId="2318"/>
    <cellStyle name="40 % - Accent5 2 2 2 3 2 2" xfId="7604"/>
    <cellStyle name="40 % - Accent5 2 2 2 3 2 2 2" xfId="12885"/>
    <cellStyle name="40 % - Accent5 2 2 2 3 2 2 2 2" xfId="28391"/>
    <cellStyle name="40 % - Accent5 2 2 2 3 2 2 2 3" xfId="38948"/>
    <cellStyle name="40 % - Accent5 2 2 2 3 2 2 2 4" xfId="49503"/>
    <cellStyle name="40 % - Accent5 2 2 2 3 2 2 2 5" xfId="60067"/>
    <cellStyle name="40 % - Accent5 2 2 2 3 2 2 3" xfId="18004"/>
    <cellStyle name="40 % - Accent5 2 2 2 3 2 2 4" xfId="23111"/>
    <cellStyle name="40 % - Accent5 2 2 2 3 2 2 5" xfId="33668"/>
    <cellStyle name="40 % - Accent5 2 2 2 3 2 2 6" xfId="44223"/>
    <cellStyle name="40 % - Accent5 2 2 2 3 2 2 7" xfId="54787"/>
    <cellStyle name="40 % - Accent5 2 2 2 3 2 3" xfId="10244"/>
    <cellStyle name="40 % - Accent5 2 2 2 3 2 3 2" xfId="25751"/>
    <cellStyle name="40 % - Accent5 2 2 2 3 2 3 3" xfId="36308"/>
    <cellStyle name="40 % - Accent5 2 2 2 3 2 3 4" xfId="46863"/>
    <cellStyle name="40 % - Accent5 2 2 2 3 2 3 5" xfId="57427"/>
    <cellStyle name="40 % - Accent5 2 2 2 3 2 4" xfId="4962"/>
    <cellStyle name="40 % - Accent5 2 2 2 3 2 5" xfId="15540"/>
    <cellStyle name="40 % - Accent5 2 2 2 3 2 6" xfId="20471"/>
    <cellStyle name="40 % - Accent5 2 2 2 3 2 7" xfId="31028"/>
    <cellStyle name="40 % - Accent5 2 2 2 3 2 8" xfId="41583"/>
    <cellStyle name="40 % - Accent5 2 2 2 3 2 9" xfId="52147"/>
    <cellStyle name="40 % - Accent5 2 2 2 3 3" xfId="6372"/>
    <cellStyle name="40 % - Accent5 2 2 2 3 3 2" xfId="11653"/>
    <cellStyle name="40 % - Accent5 2 2 2 3 3 2 2" xfId="27159"/>
    <cellStyle name="40 % - Accent5 2 2 2 3 3 2 3" xfId="37716"/>
    <cellStyle name="40 % - Accent5 2 2 2 3 3 2 4" xfId="48271"/>
    <cellStyle name="40 % - Accent5 2 2 2 3 3 2 5" xfId="58835"/>
    <cellStyle name="40 % - Accent5 2 2 2 3 3 3" xfId="16772"/>
    <cellStyle name="40 % - Accent5 2 2 2 3 3 4" xfId="21879"/>
    <cellStyle name="40 % - Accent5 2 2 2 3 3 5" xfId="32436"/>
    <cellStyle name="40 % - Accent5 2 2 2 3 3 6" xfId="42991"/>
    <cellStyle name="40 % - Accent5 2 2 2 3 3 7" xfId="53555"/>
    <cellStyle name="40 % - Accent5 2 2 2 3 4" xfId="9012"/>
    <cellStyle name="40 % - Accent5 2 2 2 3 4 2" xfId="24519"/>
    <cellStyle name="40 % - Accent5 2 2 2 3 4 3" xfId="35076"/>
    <cellStyle name="40 % - Accent5 2 2 2 3 4 4" xfId="45631"/>
    <cellStyle name="40 % - Accent5 2 2 2 3 4 5" xfId="56195"/>
    <cellStyle name="40 % - Accent5 2 2 2 3 5" xfId="3730"/>
    <cellStyle name="40 % - Accent5 2 2 2 3 6" xfId="14308"/>
    <cellStyle name="40 % - Accent5 2 2 2 3 7" xfId="19239"/>
    <cellStyle name="40 % - Accent5 2 2 2 3 8" xfId="29796"/>
    <cellStyle name="40 % - Accent5 2 2 2 3 9" xfId="40351"/>
    <cellStyle name="40 % - Accent5 2 2 2 4" xfId="1614"/>
    <cellStyle name="40 % - Accent5 2 2 2 4 2" xfId="6900"/>
    <cellStyle name="40 % - Accent5 2 2 2 4 2 2" xfId="12181"/>
    <cellStyle name="40 % - Accent5 2 2 2 4 2 2 2" xfId="27687"/>
    <cellStyle name="40 % - Accent5 2 2 2 4 2 2 3" xfId="38244"/>
    <cellStyle name="40 % - Accent5 2 2 2 4 2 2 4" xfId="48799"/>
    <cellStyle name="40 % - Accent5 2 2 2 4 2 2 5" xfId="59363"/>
    <cellStyle name="40 % - Accent5 2 2 2 4 2 3" xfId="17300"/>
    <cellStyle name="40 % - Accent5 2 2 2 4 2 4" xfId="22407"/>
    <cellStyle name="40 % - Accent5 2 2 2 4 2 5" xfId="32964"/>
    <cellStyle name="40 % - Accent5 2 2 2 4 2 6" xfId="43519"/>
    <cellStyle name="40 % - Accent5 2 2 2 4 2 7" xfId="54083"/>
    <cellStyle name="40 % - Accent5 2 2 2 4 3" xfId="9540"/>
    <cellStyle name="40 % - Accent5 2 2 2 4 3 2" xfId="25047"/>
    <cellStyle name="40 % - Accent5 2 2 2 4 3 3" xfId="35604"/>
    <cellStyle name="40 % - Accent5 2 2 2 4 3 4" xfId="46159"/>
    <cellStyle name="40 % - Accent5 2 2 2 4 3 5" xfId="56723"/>
    <cellStyle name="40 % - Accent5 2 2 2 4 4" xfId="4258"/>
    <cellStyle name="40 % - Accent5 2 2 2 4 5" xfId="14836"/>
    <cellStyle name="40 % - Accent5 2 2 2 4 6" xfId="19767"/>
    <cellStyle name="40 % - Accent5 2 2 2 4 7" xfId="30324"/>
    <cellStyle name="40 % - Accent5 2 2 2 4 8" xfId="40879"/>
    <cellStyle name="40 % - Accent5 2 2 2 4 9" xfId="51443"/>
    <cellStyle name="40 % - Accent5 2 2 2 5" xfId="5667"/>
    <cellStyle name="40 % - Accent5 2 2 2 5 2" xfId="10949"/>
    <cellStyle name="40 % - Accent5 2 2 2 5 2 2" xfId="26455"/>
    <cellStyle name="40 % - Accent5 2 2 2 5 2 3" xfId="37012"/>
    <cellStyle name="40 % - Accent5 2 2 2 5 2 4" xfId="47567"/>
    <cellStyle name="40 % - Accent5 2 2 2 5 2 5" xfId="58131"/>
    <cellStyle name="40 % - Accent5 2 2 2 5 3" xfId="16068"/>
    <cellStyle name="40 % - Accent5 2 2 2 5 4" xfId="21175"/>
    <cellStyle name="40 % - Accent5 2 2 2 5 5" xfId="31732"/>
    <cellStyle name="40 % - Accent5 2 2 2 5 6" xfId="42287"/>
    <cellStyle name="40 % - Accent5 2 2 2 5 7" xfId="52851"/>
    <cellStyle name="40 % - Accent5 2 2 2 6" xfId="8308"/>
    <cellStyle name="40 % - Accent5 2 2 2 6 2" xfId="23815"/>
    <cellStyle name="40 % - Accent5 2 2 2 6 3" xfId="34372"/>
    <cellStyle name="40 % - Accent5 2 2 2 6 4" xfId="44927"/>
    <cellStyle name="40 % - Accent5 2 2 2 6 5" xfId="55491"/>
    <cellStyle name="40 % - Accent5 2 2 2 7" xfId="3030"/>
    <cellStyle name="40 % - Accent5 2 2 2 8" xfId="13604"/>
    <cellStyle name="40 % - Accent5 2 2 2 9" xfId="18535"/>
    <cellStyle name="40 % - Accent5 2 2 3" xfId="557"/>
    <cellStyle name="40 % - Accent5 2 2 3 10" xfId="39823"/>
    <cellStyle name="40 % - Accent5 2 2 3 11" xfId="50387"/>
    <cellStyle name="40 % - Accent5 2 2 3 2" xfId="1262"/>
    <cellStyle name="40 % - Accent5 2 2 3 2 10" xfId="51091"/>
    <cellStyle name="40 % - Accent5 2 2 3 2 2" xfId="2494"/>
    <cellStyle name="40 % - Accent5 2 2 3 2 2 2" xfId="7780"/>
    <cellStyle name="40 % - Accent5 2 2 3 2 2 2 2" xfId="13061"/>
    <cellStyle name="40 % - Accent5 2 2 3 2 2 2 2 2" xfId="28567"/>
    <cellStyle name="40 % - Accent5 2 2 3 2 2 2 2 3" xfId="39124"/>
    <cellStyle name="40 % - Accent5 2 2 3 2 2 2 2 4" xfId="49679"/>
    <cellStyle name="40 % - Accent5 2 2 3 2 2 2 2 5" xfId="60243"/>
    <cellStyle name="40 % - Accent5 2 2 3 2 2 2 3" xfId="18180"/>
    <cellStyle name="40 % - Accent5 2 2 3 2 2 2 4" xfId="23287"/>
    <cellStyle name="40 % - Accent5 2 2 3 2 2 2 5" xfId="33844"/>
    <cellStyle name="40 % - Accent5 2 2 3 2 2 2 6" xfId="44399"/>
    <cellStyle name="40 % - Accent5 2 2 3 2 2 2 7" xfId="54963"/>
    <cellStyle name="40 % - Accent5 2 2 3 2 2 3" xfId="10420"/>
    <cellStyle name="40 % - Accent5 2 2 3 2 2 3 2" xfId="25927"/>
    <cellStyle name="40 % - Accent5 2 2 3 2 2 3 3" xfId="36484"/>
    <cellStyle name="40 % - Accent5 2 2 3 2 2 3 4" xfId="47039"/>
    <cellStyle name="40 % - Accent5 2 2 3 2 2 3 5" xfId="57603"/>
    <cellStyle name="40 % - Accent5 2 2 3 2 2 4" xfId="5138"/>
    <cellStyle name="40 % - Accent5 2 2 3 2 2 5" xfId="15716"/>
    <cellStyle name="40 % - Accent5 2 2 3 2 2 6" xfId="20647"/>
    <cellStyle name="40 % - Accent5 2 2 3 2 2 7" xfId="31204"/>
    <cellStyle name="40 % - Accent5 2 2 3 2 2 8" xfId="41759"/>
    <cellStyle name="40 % - Accent5 2 2 3 2 2 9" xfId="52323"/>
    <cellStyle name="40 % - Accent5 2 2 3 2 3" xfId="6548"/>
    <cellStyle name="40 % - Accent5 2 2 3 2 3 2" xfId="11829"/>
    <cellStyle name="40 % - Accent5 2 2 3 2 3 2 2" xfId="27335"/>
    <cellStyle name="40 % - Accent5 2 2 3 2 3 2 3" xfId="37892"/>
    <cellStyle name="40 % - Accent5 2 2 3 2 3 2 4" xfId="48447"/>
    <cellStyle name="40 % - Accent5 2 2 3 2 3 2 5" xfId="59011"/>
    <cellStyle name="40 % - Accent5 2 2 3 2 3 3" xfId="16948"/>
    <cellStyle name="40 % - Accent5 2 2 3 2 3 4" xfId="22055"/>
    <cellStyle name="40 % - Accent5 2 2 3 2 3 5" xfId="32612"/>
    <cellStyle name="40 % - Accent5 2 2 3 2 3 6" xfId="43167"/>
    <cellStyle name="40 % - Accent5 2 2 3 2 3 7" xfId="53731"/>
    <cellStyle name="40 % - Accent5 2 2 3 2 4" xfId="9188"/>
    <cellStyle name="40 % - Accent5 2 2 3 2 4 2" xfId="24695"/>
    <cellStyle name="40 % - Accent5 2 2 3 2 4 3" xfId="35252"/>
    <cellStyle name="40 % - Accent5 2 2 3 2 4 4" xfId="45807"/>
    <cellStyle name="40 % - Accent5 2 2 3 2 4 5" xfId="56371"/>
    <cellStyle name="40 % - Accent5 2 2 3 2 5" xfId="3906"/>
    <cellStyle name="40 % - Accent5 2 2 3 2 6" xfId="14484"/>
    <cellStyle name="40 % - Accent5 2 2 3 2 7" xfId="19415"/>
    <cellStyle name="40 % - Accent5 2 2 3 2 8" xfId="29972"/>
    <cellStyle name="40 % - Accent5 2 2 3 2 9" xfId="40527"/>
    <cellStyle name="40 % - Accent5 2 2 3 3" xfId="1790"/>
    <cellStyle name="40 % - Accent5 2 2 3 3 2" xfId="7076"/>
    <cellStyle name="40 % - Accent5 2 2 3 3 2 2" xfId="12357"/>
    <cellStyle name="40 % - Accent5 2 2 3 3 2 2 2" xfId="27863"/>
    <cellStyle name="40 % - Accent5 2 2 3 3 2 2 3" xfId="38420"/>
    <cellStyle name="40 % - Accent5 2 2 3 3 2 2 4" xfId="48975"/>
    <cellStyle name="40 % - Accent5 2 2 3 3 2 2 5" xfId="59539"/>
    <cellStyle name="40 % - Accent5 2 2 3 3 2 3" xfId="17476"/>
    <cellStyle name="40 % - Accent5 2 2 3 3 2 4" xfId="22583"/>
    <cellStyle name="40 % - Accent5 2 2 3 3 2 5" xfId="33140"/>
    <cellStyle name="40 % - Accent5 2 2 3 3 2 6" xfId="43695"/>
    <cellStyle name="40 % - Accent5 2 2 3 3 2 7" xfId="54259"/>
    <cellStyle name="40 % - Accent5 2 2 3 3 3" xfId="9716"/>
    <cellStyle name="40 % - Accent5 2 2 3 3 3 2" xfId="25223"/>
    <cellStyle name="40 % - Accent5 2 2 3 3 3 3" xfId="35780"/>
    <cellStyle name="40 % - Accent5 2 2 3 3 3 4" xfId="46335"/>
    <cellStyle name="40 % - Accent5 2 2 3 3 3 5" xfId="56899"/>
    <cellStyle name="40 % - Accent5 2 2 3 3 4" xfId="4434"/>
    <cellStyle name="40 % - Accent5 2 2 3 3 5" xfId="15012"/>
    <cellStyle name="40 % - Accent5 2 2 3 3 6" xfId="19943"/>
    <cellStyle name="40 % - Accent5 2 2 3 3 7" xfId="30500"/>
    <cellStyle name="40 % - Accent5 2 2 3 3 8" xfId="41055"/>
    <cellStyle name="40 % - Accent5 2 2 3 3 9" xfId="51619"/>
    <cellStyle name="40 % - Accent5 2 2 3 4" xfId="5843"/>
    <cellStyle name="40 % - Accent5 2 2 3 4 2" xfId="11125"/>
    <cellStyle name="40 % - Accent5 2 2 3 4 2 2" xfId="26631"/>
    <cellStyle name="40 % - Accent5 2 2 3 4 2 3" xfId="37188"/>
    <cellStyle name="40 % - Accent5 2 2 3 4 2 4" xfId="47743"/>
    <cellStyle name="40 % - Accent5 2 2 3 4 2 5" xfId="58307"/>
    <cellStyle name="40 % - Accent5 2 2 3 4 3" xfId="16244"/>
    <cellStyle name="40 % - Accent5 2 2 3 4 4" xfId="21351"/>
    <cellStyle name="40 % - Accent5 2 2 3 4 5" xfId="31908"/>
    <cellStyle name="40 % - Accent5 2 2 3 4 6" xfId="42463"/>
    <cellStyle name="40 % - Accent5 2 2 3 4 7" xfId="53027"/>
    <cellStyle name="40 % - Accent5 2 2 3 5" xfId="8484"/>
    <cellStyle name="40 % - Accent5 2 2 3 5 2" xfId="23991"/>
    <cellStyle name="40 % - Accent5 2 2 3 5 3" xfId="34548"/>
    <cellStyle name="40 % - Accent5 2 2 3 5 4" xfId="45103"/>
    <cellStyle name="40 % - Accent5 2 2 3 5 5" xfId="55667"/>
    <cellStyle name="40 % - Accent5 2 2 3 6" xfId="3202"/>
    <cellStyle name="40 % - Accent5 2 2 3 7" xfId="13780"/>
    <cellStyle name="40 % - Accent5 2 2 3 8" xfId="18711"/>
    <cellStyle name="40 % - Accent5 2 2 3 9" xfId="29268"/>
    <cellStyle name="40 % - Accent5 2 2 4" xfId="910"/>
    <cellStyle name="40 % - Accent5 2 2 4 10" xfId="50739"/>
    <cellStyle name="40 % - Accent5 2 2 4 2" xfId="2142"/>
    <cellStyle name="40 % - Accent5 2 2 4 2 2" xfId="7428"/>
    <cellStyle name="40 % - Accent5 2 2 4 2 2 2" xfId="12709"/>
    <cellStyle name="40 % - Accent5 2 2 4 2 2 2 2" xfId="28215"/>
    <cellStyle name="40 % - Accent5 2 2 4 2 2 2 3" xfId="38772"/>
    <cellStyle name="40 % - Accent5 2 2 4 2 2 2 4" xfId="49327"/>
    <cellStyle name="40 % - Accent5 2 2 4 2 2 2 5" xfId="59891"/>
    <cellStyle name="40 % - Accent5 2 2 4 2 2 3" xfId="17828"/>
    <cellStyle name="40 % - Accent5 2 2 4 2 2 4" xfId="22935"/>
    <cellStyle name="40 % - Accent5 2 2 4 2 2 5" xfId="33492"/>
    <cellStyle name="40 % - Accent5 2 2 4 2 2 6" xfId="44047"/>
    <cellStyle name="40 % - Accent5 2 2 4 2 2 7" xfId="54611"/>
    <cellStyle name="40 % - Accent5 2 2 4 2 3" xfId="10068"/>
    <cellStyle name="40 % - Accent5 2 2 4 2 3 2" xfId="25575"/>
    <cellStyle name="40 % - Accent5 2 2 4 2 3 3" xfId="36132"/>
    <cellStyle name="40 % - Accent5 2 2 4 2 3 4" xfId="46687"/>
    <cellStyle name="40 % - Accent5 2 2 4 2 3 5" xfId="57251"/>
    <cellStyle name="40 % - Accent5 2 2 4 2 4" xfId="4786"/>
    <cellStyle name="40 % - Accent5 2 2 4 2 5" xfId="15364"/>
    <cellStyle name="40 % - Accent5 2 2 4 2 6" xfId="20295"/>
    <cellStyle name="40 % - Accent5 2 2 4 2 7" xfId="30852"/>
    <cellStyle name="40 % - Accent5 2 2 4 2 8" xfId="41407"/>
    <cellStyle name="40 % - Accent5 2 2 4 2 9" xfId="51971"/>
    <cellStyle name="40 % - Accent5 2 2 4 3" xfId="6196"/>
    <cellStyle name="40 % - Accent5 2 2 4 3 2" xfId="11477"/>
    <cellStyle name="40 % - Accent5 2 2 4 3 2 2" xfId="26983"/>
    <cellStyle name="40 % - Accent5 2 2 4 3 2 3" xfId="37540"/>
    <cellStyle name="40 % - Accent5 2 2 4 3 2 4" xfId="48095"/>
    <cellStyle name="40 % - Accent5 2 2 4 3 2 5" xfId="58659"/>
    <cellStyle name="40 % - Accent5 2 2 4 3 3" xfId="16596"/>
    <cellStyle name="40 % - Accent5 2 2 4 3 4" xfId="21703"/>
    <cellStyle name="40 % - Accent5 2 2 4 3 5" xfId="32260"/>
    <cellStyle name="40 % - Accent5 2 2 4 3 6" xfId="42815"/>
    <cellStyle name="40 % - Accent5 2 2 4 3 7" xfId="53379"/>
    <cellStyle name="40 % - Accent5 2 2 4 4" xfId="8836"/>
    <cellStyle name="40 % - Accent5 2 2 4 4 2" xfId="24343"/>
    <cellStyle name="40 % - Accent5 2 2 4 4 3" xfId="34900"/>
    <cellStyle name="40 % - Accent5 2 2 4 4 4" xfId="45455"/>
    <cellStyle name="40 % - Accent5 2 2 4 4 5" xfId="56019"/>
    <cellStyle name="40 % - Accent5 2 2 4 5" xfId="3554"/>
    <cellStyle name="40 % - Accent5 2 2 4 6" xfId="14132"/>
    <cellStyle name="40 % - Accent5 2 2 4 7" xfId="19063"/>
    <cellStyle name="40 % - Accent5 2 2 4 8" xfId="29620"/>
    <cellStyle name="40 % - Accent5 2 2 4 9" xfId="40175"/>
    <cellStyle name="40 % - Accent5 2 2 5" xfId="1438"/>
    <cellStyle name="40 % - Accent5 2 2 5 2" xfId="6724"/>
    <cellStyle name="40 % - Accent5 2 2 5 2 2" xfId="12005"/>
    <cellStyle name="40 % - Accent5 2 2 5 2 2 2" xfId="27511"/>
    <cellStyle name="40 % - Accent5 2 2 5 2 2 3" xfId="38068"/>
    <cellStyle name="40 % - Accent5 2 2 5 2 2 4" xfId="48623"/>
    <cellStyle name="40 % - Accent5 2 2 5 2 2 5" xfId="59187"/>
    <cellStyle name="40 % - Accent5 2 2 5 2 3" xfId="17124"/>
    <cellStyle name="40 % - Accent5 2 2 5 2 4" xfId="22231"/>
    <cellStyle name="40 % - Accent5 2 2 5 2 5" xfId="32788"/>
    <cellStyle name="40 % - Accent5 2 2 5 2 6" xfId="43343"/>
    <cellStyle name="40 % - Accent5 2 2 5 2 7" xfId="53907"/>
    <cellStyle name="40 % - Accent5 2 2 5 3" xfId="9364"/>
    <cellStyle name="40 % - Accent5 2 2 5 3 2" xfId="24871"/>
    <cellStyle name="40 % - Accent5 2 2 5 3 3" xfId="35428"/>
    <cellStyle name="40 % - Accent5 2 2 5 3 4" xfId="45983"/>
    <cellStyle name="40 % - Accent5 2 2 5 3 5" xfId="56547"/>
    <cellStyle name="40 % - Accent5 2 2 5 4" xfId="4082"/>
    <cellStyle name="40 % - Accent5 2 2 5 5" xfId="14660"/>
    <cellStyle name="40 % - Accent5 2 2 5 6" xfId="19591"/>
    <cellStyle name="40 % - Accent5 2 2 5 7" xfId="30148"/>
    <cellStyle name="40 % - Accent5 2 2 5 8" xfId="40703"/>
    <cellStyle name="40 % - Accent5 2 2 5 9" xfId="51267"/>
    <cellStyle name="40 % - Accent5 2 2 6" xfId="2670"/>
    <cellStyle name="40 % - Accent5 2 2 6 2" xfId="7956"/>
    <cellStyle name="40 % - Accent5 2 2 6 2 2" xfId="13237"/>
    <cellStyle name="40 % - Accent5 2 2 6 2 2 2" xfId="28743"/>
    <cellStyle name="40 % - Accent5 2 2 6 2 2 3" xfId="39300"/>
    <cellStyle name="40 % - Accent5 2 2 6 2 2 4" xfId="49855"/>
    <cellStyle name="40 % - Accent5 2 2 6 2 2 5" xfId="60419"/>
    <cellStyle name="40 % - Accent5 2 2 6 2 3" xfId="23463"/>
    <cellStyle name="40 % - Accent5 2 2 6 2 4" xfId="34020"/>
    <cellStyle name="40 % - Accent5 2 2 6 2 5" xfId="44575"/>
    <cellStyle name="40 % - Accent5 2 2 6 2 6" xfId="55139"/>
    <cellStyle name="40 % - Accent5 2 2 6 3" xfId="10596"/>
    <cellStyle name="40 % - Accent5 2 2 6 3 2" xfId="26103"/>
    <cellStyle name="40 % - Accent5 2 2 6 3 3" xfId="36660"/>
    <cellStyle name="40 % - Accent5 2 2 6 3 4" xfId="47215"/>
    <cellStyle name="40 % - Accent5 2 2 6 3 5" xfId="57779"/>
    <cellStyle name="40 % - Accent5 2 2 6 4" xfId="5314"/>
    <cellStyle name="40 % - Accent5 2 2 6 5" xfId="15892"/>
    <cellStyle name="40 % - Accent5 2 2 6 6" xfId="20823"/>
    <cellStyle name="40 % - Accent5 2 2 6 7" xfId="31380"/>
    <cellStyle name="40 % - Accent5 2 2 6 8" xfId="41935"/>
    <cellStyle name="40 % - Accent5 2 2 6 9" xfId="52499"/>
    <cellStyle name="40 % - Accent5 2 2 7" xfId="5491"/>
    <cellStyle name="40 % - Accent5 2 2 7 2" xfId="10773"/>
    <cellStyle name="40 % - Accent5 2 2 7 2 2" xfId="26279"/>
    <cellStyle name="40 % - Accent5 2 2 7 2 3" xfId="36836"/>
    <cellStyle name="40 % - Accent5 2 2 7 2 4" xfId="47391"/>
    <cellStyle name="40 % - Accent5 2 2 7 2 5" xfId="57955"/>
    <cellStyle name="40 % - Accent5 2 2 7 3" xfId="20999"/>
    <cellStyle name="40 % - Accent5 2 2 7 4" xfId="31556"/>
    <cellStyle name="40 % - Accent5 2 2 7 5" xfId="42111"/>
    <cellStyle name="40 % - Accent5 2 2 7 6" xfId="52675"/>
    <cellStyle name="40 % - Accent5 2 2 8" xfId="8132"/>
    <cellStyle name="40 % - Accent5 2 2 8 2" xfId="23639"/>
    <cellStyle name="40 % - Accent5 2 2 8 3" xfId="34196"/>
    <cellStyle name="40 % - Accent5 2 2 8 4" xfId="44751"/>
    <cellStyle name="40 % - Accent5 2 2 8 5" xfId="55315"/>
    <cellStyle name="40 % - Accent5 2 2 9" xfId="2847"/>
    <cellStyle name="40 % - Accent5 2 3" xfId="294"/>
    <cellStyle name="40 % - Accent5 2 3 10" xfId="29009"/>
    <cellStyle name="40 % - Accent5 2 3 11" xfId="39564"/>
    <cellStyle name="40 % - Accent5 2 3 12" xfId="50124"/>
    <cellStyle name="40 % - Accent5 2 3 2" xfId="647"/>
    <cellStyle name="40 % - Accent5 2 3 2 10" xfId="50476"/>
    <cellStyle name="40 % - Accent5 2 3 2 2" xfId="1879"/>
    <cellStyle name="40 % - Accent5 2 3 2 2 2" xfId="7165"/>
    <cellStyle name="40 % - Accent5 2 3 2 2 2 2" xfId="12446"/>
    <cellStyle name="40 % - Accent5 2 3 2 2 2 2 2" xfId="27952"/>
    <cellStyle name="40 % - Accent5 2 3 2 2 2 2 3" xfId="38509"/>
    <cellStyle name="40 % - Accent5 2 3 2 2 2 2 4" xfId="49064"/>
    <cellStyle name="40 % - Accent5 2 3 2 2 2 2 5" xfId="59628"/>
    <cellStyle name="40 % - Accent5 2 3 2 2 2 3" xfId="17565"/>
    <cellStyle name="40 % - Accent5 2 3 2 2 2 4" xfId="22672"/>
    <cellStyle name="40 % - Accent5 2 3 2 2 2 5" xfId="33229"/>
    <cellStyle name="40 % - Accent5 2 3 2 2 2 6" xfId="43784"/>
    <cellStyle name="40 % - Accent5 2 3 2 2 2 7" xfId="54348"/>
    <cellStyle name="40 % - Accent5 2 3 2 2 3" xfId="9805"/>
    <cellStyle name="40 % - Accent5 2 3 2 2 3 2" xfId="25312"/>
    <cellStyle name="40 % - Accent5 2 3 2 2 3 3" xfId="35869"/>
    <cellStyle name="40 % - Accent5 2 3 2 2 3 4" xfId="46424"/>
    <cellStyle name="40 % - Accent5 2 3 2 2 3 5" xfId="56988"/>
    <cellStyle name="40 % - Accent5 2 3 2 2 4" xfId="4523"/>
    <cellStyle name="40 % - Accent5 2 3 2 2 5" xfId="15101"/>
    <cellStyle name="40 % - Accent5 2 3 2 2 6" xfId="20032"/>
    <cellStyle name="40 % - Accent5 2 3 2 2 7" xfId="30589"/>
    <cellStyle name="40 % - Accent5 2 3 2 2 8" xfId="41144"/>
    <cellStyle name="40 % - Accent5 2 3 2 2 9" xfId="51708"/>
    <cellStyle name="40 % - Accent5 2 3 2 3" xfId="5933"/>
    <cellStyle name="40 % - Accent5 2 3 2 3 2" xfId="11214"/>
    <cellStyle name="40 % - Accent5 2 3 2 3 2 2" xfId="26720"/>
    <cellStyle name="40 % - Accent5 2 3 2 3 2 3" xfId="37277"/>
    <cellStyle name="40 % - Accent5 2 3 2 3 2 4" xfId="47832"/>
    <cellStyle name="40 % - Accent5 2 3 2 3 2 5" xfId="58396"/>
    <cellStyle name="40 % - Accent5 2 3 2 3 3" xfId="16333"/>
    <cellStyle name="40 % - Accent5 2 3 2 3 4" xfId="21440"/>
    <cellStyle name="40 % - Accent5 2 3 2 3 5" xfId="31997"/>
    <cellStyle name="40 % - Accent5 2 3 2 3 6" xfId="42552"/>
    <cellStyle name="40 % - Accent5 2 3 2 3 7" xfId="53116"/>
    <cellStyle name="40 % - Accent5 2 3 2 4" xfId="8573"/>
    <cellStyle name="40 % - Accent5 2 3 2 4 2" xfId="24080"/>
    <cellStyle name="40 % - Accent5 2 3 2 4 3" xfId="34637"/>
    <cellStyle name="40 % - Accent5 2 3 2 4 4" xfId="45192"/>
    <cellStyle name="40 % - Accent5 2 3 2 4 5" xfId="55756"/>
    <cellStyle name="40 % - Accent5 2 3 2 5" xfId="3291"/>
    <cellStyle name="40 % - Accent5 2 3 2 6" xfId="13869"/>
    <cellStyle name="40 % - Accent5 2 3 2 7" xfId="18800"/>
    <cellStyle name="40 % - Accent5 2 3 2 8" xfId="29357"/>
    <cellStyle name="40 % - Accent5 2 3 2 9" xfId="39912"/>
    <cellStyle name="40 % - Accent5 2 3 3" xfId="999"/>
    <cellStyle name="40 % - Accent5 2 3 3 10" xfId="50828"/>
    <cellStyle name="40 % - Accent5 2 3 3 2" xfId="2231"/>
    <cellStyle name="40 % - Accent5 2 3 3 2 2" xfId="7517"/>
    <cellStyle name="40 % - Accent5 2 3 3 2 2 2" xfId="12798"/>
    <cellStyle name="40 % - Accent5 2 3 3 2 2 2 2" xfId="28304"/>
    <cellStyle name="40 % - Accent5 2 3 3 2 2 2 3" xfId="38861"/>
    <cellStyle name="40 % - Accent5 2 3 3 2 2 2 4" xfId="49416"/>
    <cellStyle name="40 % - Accent5 2 3 3 2 2 2 5" xfId="59980"/>
    <cellStyle name="40 % - Accent5 2 3 3 2 2 3" xfId="17917"/>
    <cellStyle name="40 % - Accent5 2 3 3 2 2 4" xfId="23024"/>
    <cellStyle name="40 % - Accent5 2 3 3 2 2 5" xfId="33581"/>
    <cellStyle name="40 % - Accent5 2 3 3 2 2 6" xfId="44136"/>
    <cellStyle name="40 % - Accent5 2 3 3 2 2 7" xfId="54700"/>
    <cellStyle name="40 % - Accent5 2 3 3 2 3" xfId="10157"/>
    <cellStyle name="40 % - Accent5 2 3 3 2 3 2" xfId="25664"/>
    <cellStyle name="40 % - Accent5 2 3 3 2 3 3" xfId="36221"/>
    <cellStyle name="40 % - Accent5 2 3 3 2 3 4" xfId="46776"/>
    <cellStyle name="40 % - Accent5 2 3 3 2 3 5" xfId="57340"/>
    <cellStyle name="40 % - Accent5 2 3 3 2 4" xfId="4875"/>
    <cellStyle name="40 % - Accent5 2 3 3 2 5" xfId="15453"/>
    <cellStyle name="40 % - Accent5 2 3 3 2 6" xfId="20384"/>
    <cellStyle name="40 % - Accent5 2 3 3 2 7" xfId="30941"/>
    <cellStyle name="40 % - Accent5 2 3 3 2 8" xfId="41496"/>
    <cellStyle name="40 % - Accent5 2 3 3 2 9" xfId="52060"/>
    <cellStyle name="40 % - Accent5 2 3 3 3" xfId="6285"/>
    <cellStyle name="40 % - Accent5 2 3 3 3 2" xfId="11566"/>
    <cellStyle name="40 % - Accent5 2 3 3 3 2 2" xfId="27072"/>
    <cellStyle name="40 % - Accent5 2 3 3 3 2 3" xfId="37629"/>
    <cellStyle name="40 % - Accent5 2 3 3 3 2 4" xfId="48184"/>
    <cellStyle name="40 % - Accent5 2 3 3 3 2 5" xfId="58748"/>
    <cellStyle name="40 % - Accent5 2 3 3 3 3" xfId="16685"/>
    <cellStyle name="40 % - Accent5 2 3 3 3 4" xfId="21792"/>
    <cellStyle name="40 % - Accent5 2 3 3 3 5" xfId="32349"/>
    <cellStyle name="40 % - Accent5 2 3 3 3 6" xfId="42904"/>
    <cellStyle name="40 % - Accent5 2 3 3 3 7" xfId="53468"/>
    <cellStyle name="40 % - Accent5 2 3 3 4" xfId="8925"/>
    <cellStyle name="40 % - Accent5 2 3 3 4 2" xfId="24432"/>
    <cellStyle name="40 % - Accent5 2 3 3 4 3" xfId="34989"/>
    <cellStyle name="40 % - Accent5 2 3 3 4 4" xfId="45544"/>
    <cellStyle name="40 % - Accent5 2 3 3 4 5" xfId="56108"/>
    <cellStyle name="40 % - Accent5 2 3 3 5" xfId="3643"/>
    <cellStyle name="40 % - Accent5 2 3 3 6" xfId="14221"/>
    <cellStyle name="40 % - Accent5 2 3 3 7" xfId="19152"/>
    <cellStyle name="40 % - Accent5 2 3 3 8" xfId="29709"/>
    <cellStyle name="40 % - Accent5 2 3 3 9" xfId="40264"/>
    <cellStyle name="40 % - Accent5 2 3 4" xfId="1527"/>
    <cellStyle name="40 % - Accent5 2 3 4 2" xfId="6813"/>
    <cellStyle name="40 % - Accent5 2 3 4 2 2" xfId="12094"/>
    <cellStyle name="40 % - Accent5 2 3 4 2 2 2" xfId="27600"/>
    <cellStyle name="40 % - Accent5 2 3 4 2 2 3" xfId="38157"/>
    <cellStyle name="40 % - Accent5 2 3 4 2 2 4" xfId="48712"/>
    <cellStyle name="40 % - Accent5 2 3 4 2 2 5" xfId="59276"/>
    <cellStyle name="40 % - Accent5 2 3 4 2 3" xfId="17213"/>
    <cellStyle name="40 % - Accent5 2 3 4 2 4" xfId="22320"/>
    <cellStyle name="40 % - Accent5 2 3 4 2 5" xfId="32877"/>
    <cellStyle name="40 % - Accent5 2 3 4 2 6" xfId="43432"/>
    <cellStyle name="40 % - Accent5 2 3 4 2 7" xfId="53996"/>
    <cellStyle name="40 % - Accent5 2 3 4 3" xfId="9453"/>
    <cellStyle name="40 % - Accent5 2 3 4 3 2" xfId="24960"/>
    <cellStyle name="40 % - Accent5 2 3 4 3 3" xfId="35517"/>
    <cellStyle name="40 % - Accent5 2 3 4 3 4" xfId="46072"/>
    <cellStyle name="40 % - Accent5 2 3 4 3 5" xfId="56636"/>
    <cellStyle name="40 % - Accent5 2 3 4 4" xfId="4171"/>
    <cellStyle name="40 % - Accent5 2 3 4 5" xfId="14749"/>
    <cellStyle name="40 % - Accent5 2 3 4 6" xfId="19680"/>
    <cellStyle name="40 % - Accent5 2 3 4 7" xfId="30237"/>
    <cellStyle name="40 % - Accent5 2 3 4 8" xfId="40792"/>
    <cellStyle name="40 % - Accent5 2 3 4 9" xfId="51356"/>
    <cellStyle name="40 % - Accent5 2 3 5" xfId="5580"/>
    <cellStyle name="40 % - Accent5 2 3 5 2" xfId="10862"/>
    <cellStyle name="40 % - Accent5 2 3 5 2 2" xfId="26368"/>
    <cellStyle name="40 % - Accent5 2 3 5 2 3" xfId="36925"/>
    <cellStyle name="40 % - Accent5 2 3 5 2 4" xfId="47480"/>
    <cellStyle name="40 % - Accent5 2 3 5 2 5" xfId="58044"/>
    <cellStyle name="40 % - Accent5 2 3 5 3" xfId="15981"/>
    <cellStyle name="40 % - Accent5 2 3 5 4" xfId="21088"/>
    <cellStyle name="40 % - Accent5 2 3 5 5" xfId="31645"/>
    <cellStyle name="40 % - Accent5 2 3 5 6" xfId="42200"/>
    <cellStyle name="40 % - Accent5 2 3 5 7" xfId="52764"/>
    <cellStyle name="40 % - Accent5 2 3 6" xfId="8221"/>
    <cellStyle name="40 % - Accent5 2 3 6 2" xfId="23728"/>
    <cellStyle name="40 % - Accent5 2 3 6 3" xfId="34285"/>
    <cellStyle name="40 % - Accent5 2 3 6 4" xfId="44840"/>
    <cellStyle name="40 % - Accent5 2 3 6 5" xfId="55404"/>
    <cellStyle name="40 % - Accent5 2 3 7" xfId="2943"/>
    <cellStyle name="40 % - Accent5 2 3 8" xfId="13517"/>
    <cellStyle name="40 % - Accent5 2 3 9" xfId="18448"/>
    <cellStyle name="40 % - Accent5 2 4" xfId="470"/>
    <cellStyle name="40 % - Accent5 2 4 10" xfId="39738"/>
    <cellStyle name="40 % - Accent5 2 4 11" xfId="50300"/>
    <cellStyle name="40 % - Accent5 2 4 2" xfId="1175"/>
    <cellStyle name="40 % - Accent5 2 4 2 10" xfId="51004"/>
    <cellStyle name="40 % - Accent5 2 4 2 2" xfId="2407"/>
    <cellStyle name="40 % - Accent5 2 4 2 2 2" xfId="7693"/>
    <cellStyle name="40 % - Accent5 2 4 2 2 2 2" xfId="12974"/>
    <cellStyle name="40 % - Accent5 2 4 2 2 2 2 2" xfId="28480"/>
    <cellStyle name="40 % - Accent5 2 4 2 2 2 2 3" xfId="39037"/>
    <cellStyle name="40 % - Accent5 2 4 2 2 2 2 4" xfId="49592"/>
    <cellStyle name="40 % - Accent5 2 4 2 2 2 2 5" xfId="60156"/>
    <cellStyle name="40 % - Accent5 2 4 2 2 2 3" xfId="18093"/>
    <cellStyle name="40 % - Accent5 2 4 2 2 2 4" xfId="23200"/>
    <cellStyle name="40 % - Accent5 2 4 2 2 2 5" xfId="33757"/>
    <cellStyle name="40 % - Accent5 2 4 2 2 2 6" xfId="44312"/>
    <cellStyle name="40 % - Accent5 2 4 2 2 2 7" xfId="54876"/>
    <cellStyle name="40 % - Accent5 2 4 2 2 3" xfId="10333"/>
    <cellStyle name="40 % - Accent5 2 4 2 2 3 2" xfId="25840"/>
    <cellStyle name="40 % - Accent5 2 4 2 2 3 3" xfId="36397"/>
    <cellStyle name="40 % - Accent5 2 4 2 2 3 4" xfId="46952"/>
    <cellStyle name="40 % - Accent5 2 4 2 2 3 5" xfId="57516"/>
    <cellStyle name="40 % - Accent5 2 4 2 2 4" xfId="5051"/>
    <cellStyle name="40 % - Accent5 2 4 2 2 5" xfId="15629"/>
    <cellStyle name="40 % - Accent5 2 4 2 2 6" xfId="20560"/>
    <cellStyle name="40 % - Accent5 2 4 2 2 7" xfId="31117"/>
    <cellStyle name="40 % - Accent5 2 4 2 2 8" xfId="41672"/>
    <cellStyle name="40 % - Accent5 2 4 2 2 9" xfId="52236"/>
    <cellStyle name="40 % - Accent5 2 4 2 3" xfId="6461"/>
    <cellStyle name="40 % - Accent5 2 4 2 3 2" xfId="11742"/>
    <cellStyle name="40 % - Accent5 2 4 2 3 2 2" xfId="27248"/>
    <cellStyle name="40 % - Accent5 2 4 2 3 2 3" xfId="37805"/>
    <cellStyle name="40 % - Accent5 2 4 2 3 2 4" xfId="48360"/>
    <cellStyle name="40 % - Accent5 2 4 2 3 2 5" xfId="58924"/>
    <cellStyle name="40 % - Accent5 2 4 2 3 3" xfId="16861"/>
    <cellStyle name="40 % - Accent5 2 4 2 3 4" xfId="21968"/>
    <cellStyle name="40 % - Accent5 2 4 2 3 5" xfId="32525"/>
    <cellStyle name="40 % - Accent5 2 4 2 3 6" xfId="43080"/>
    <cellStyle name="40 % - Accent5 2 4 2 3 7" xfId="53644"/>
    <cellStyle name="40 % - Accent5 2 4 2 4" xfId="9101"/>
    <cellStyle name="40 % - Accent5 2 4 2 4 2" xfId="24608"/>
    <cellStyle name="40 % - Accent5 2 4 2 4 3" xfId="35165"/>
    <cellStyle name="40 % - Accent5 2 4 2 4 4" xfId="45720"/>
    <cellStyle name="40 % - Accent5 2 4 2 4 5" xfId="56284"/>
    <cellStyle name="40 % - Accent5 2 4 2 5" xfId="3819"/>
    <cellStyle name="40 % - Accent5 2 4 2 6" xfId="14397"/>
    <cellStyle name="40 % - Accent5 2 4 2 7" xfId="19328"/>
    <cellStyle name="40 % - Accent5 2 4 2 8" xfId="29885"/>
    <cellStyle name="40 % - Accent5 2 4 2 9" xfId="40440"/>
    <cellStyle name="40 % - Accent5 2 4 3" xfId="1703"/>
    <cellStyle name="40 % - Accent5 2 4 3 2" xfId="6989"/>
    <cellStyle name="40 % - Accent5 2 4 3 2 2" xfId="12270"/>
    <cellStyle name="40 % - Accent5 2 4 3 2 2 2" xfId="27776"/>
    <cellStyle name="40 % - Accent5 2 4 3 2 2 3" xfId="38333"/>
    <cellStyle name="40 % - Accent5 2 4 3 2 2 4" xfId="48888"/>
    <cellStyle name="40 % - Accent5 2 4 3 2 2 5" xfId="59452"/>
    <cellStyle name="40 % - Accent5 2 4 3 2 3" xfId="17389"/>
    <cellStyle name="40 % - Accent5 2 4 3 2 4" xfId="22496"/>
    <cellStyle name="40 % - Accent5 2 4 3 2 5" xfId="33053"/>
    <cellStyle name="40 % - Accent5 2 4 3 2 6" xfId="43608"/>
    <cellStyle name="40 % - Accent5 2 4 3 2 7" xfId="54172"/>
    <cellStyle name="40 % - Accent5 2 4 3 3" xfId="9629"/>
    <cellStyle name="40 % - Accent5 2 4 3 3 2" xfId="25136"/>
    <cellStyle name="40 % - Accent5 2 4 3 3 3" xfId="35693"/>
    <cellStyle name="40 % - Accent5 2 4 3 3 4" xfId="46248"/>
    <cellStyle name="40 % - Accent5 2 4 3 3 5" xfId="56812"/>
    <cellStyle name="40 % - Accent5 2 4 3 4" xfId="4347"/>
    <cellStyle name="40 % - Accent5 2 4 3 5" xfId="14925"/>
    <cellStyle name="40 % - Accent5 2 4 3 6" xfId="19856"/>
    <cellStyle name="40 % - Accent5 2 4 3 7" xfId="30413"/>
    <cellStyle name="40 % - Accent5 2 4 3 8" xfId="40968"/>
    <cellStyle name="40 % - Accent5 2 4 3 9" xfId="51532"/>
    <cellStyle name="40 % - Accent5 2 4 4" xfId="5756"/>
    <cellStyle name="40 % - Accent5 2 4 4 2" xfId="11038"/>
    <cellStyle name="40 % - Accent5 2 4 4 2 2" xfId="26544"/>
    <cellStyle name="40 % - Accent5 2 4 4 2 3" xfId="37101"/>
    <cellStyle name="40 % - Accent5 2 4 4 2 4" xfId="47656"/>
    <cellStyle name="40 % - Accent5 2 4 4 2 5" xfId="58220"/>
    <cellStyle name="40 % - Accent5 2 4 4 3" xfId="16157"/>
    <cellStyle name="40 % - Accent5 2 4 4 4" xfId="21264"/>
    <cellStyle name="40 % - Accent5 2 4 4 5" xfId="31821"/>
    <cellStyle name="40 % - Accent5 2 4 4 6" xfId="42376"/>
    <cellStyle name="40 % - Accent5 2 4 4 7" xfId="52940"/>
    <cellStyle name="40 % - Accent5 2 4 5" xfId="8397"/>
    <cellStyle name="40 % - Accent5 2 4 5 2" xfId="23904"/>
    <cellStyle name="40 % - Accent5 2 4 5 3" xfId="34461"/>
    <cellStyle name="40 % - Accent5 2 4 5 4" xfId="45016"/>
    <cellStyle name="40 % - Accent5 2 4 5 5" xfId="55580"/>
    <cellStyle name="40 % - Accent5 2 4 6" xfId="3117"/>
    <cellStyle name="40 % - Accent5 2 4 7" xfId="13693"/>
    <cellStyle name="40 % - Accent5 2 4 8" xfId="18624"/>
    <cellStyle name="40 % - Accent5 2 4 9" xfId="29183"/>
    <cellStyle name="40 % - Accent5 2 5" xfId="823"/>
    <cellStyle name="40 % - Accent5 2 5 10" xfId="50652"/>
    <cellStyle name="40 % - Accent5 2 5 2" xfId="2055"/>
    <cellStyle name="40 % - Accent5 2 5 2 2" xfId="7341"/>
    <cellStyle name="40 % - Accent5 2 5 2 2 2" xfId="12622"/>
    <cellStyle name="40 % - Accent5 2 5 2 2 2 2" xfId="28128"/>
    <cellStyle name="40 % - Accent5 2 5 2 2 2 3" xfId="38685"/>
    <cellStyle name="40 % - Accent5 2 5 2 2 2 4" xfId="49240"/>
    <cellStyle name="40 % - Accent5 2 5 2 2 2 5" xfId="59804"/>
    <cellStyle name="40 % - Accent5 2 5 2 2 3" xfId="17741"/>
    <cellStyle name="40 % - Accent5 2 5 2 2 4" xfId="22848"/>
    <cellStyle name="40 % - Accent5 2 5 2 2 5" xfId="33405"/>
    <cellStyle name="40 % - Accent5 2 5 2 2 6" xfId="43960"/>
    <cellStyle name="40 % - Accent5 2 5 2 2 7" xfId="54524"/>
    <cellStyle name="40 % - Accent5 2 5 2 3" xfId="9981"/>
    <cellStyle name="40 % - Accent5 2 5 2 3 2" xfId="25488"/>
    <cellStyle name="40 % - Accent5 2 5 2 3 3" xfId="36045"/>
    <cellStyle name="40 % - Accent5 2 5 2 3 4" xfId="46600"/>
    <cellStyle name="40 % - Accent5 2 5 2 3 5" xfId="57164"/>
    <cellStyle name="40 % - Accent5 2 5 2 4" xfId="4699"/>
    <cellStyle name="40 % - Accent5 2 5 2 5" xfId="15277"/>
    <cellStyle name="40 % - Accent5 2 5 2 6" xfId="20208"/>
    <cellStyle name="40 % - Accent5 2 5 2 7" xfId="30765"/>
    <cellStyle name="40 % - Accent5 2 5 2 8" xfId="41320"/>
    <cellStyle name="40 % - Accent5 2 5 2 9" xfId="51884"/>
    <cellStyle name="40 % - Accent5 2 5 3" xfId="6109"/>
    <cellStyle name="40 % - Accent5 2 5 3 2" xfId="11390"/>
    <cellStyle name="40 % - Accent5 2 5 3 2 2" xfId="26896"/>
    <cellStyle name="40 % - Accent5 2 5 3 2 3" xfId="37453"/>
    <cellStyle name="40 % - Accent5 2 5 3 2 4" xfId="48008"/>
    <cellStyle name="40 % - Accent5 2 5 3 2 5" xfId="58572"/>
    <cellStyle name="40 % - Accent5 2 5 3 3" xfId="16509"/>
    <cellStyle name="40 % - Accent5 2 5 3 4" xfId="21616"/>
    <cellStyle name="40 % - Accent5 2 5 3 5" xfId="32173"/>
    <cellStyle name="40 % - Accent5 2 5 3 6" xfId="42728"/>
    <cellStyle name="40 % - Accent5 2 5 3 7" xfId="53292"/>
    <cellStyle name="40 % - Accent5 2 5 4" xfId="8749"/>
    <cellStyle name="40 % - Accent5 2 5 4 2" xfId="24256"/>
    <cellStyle name="40 % - Accent5 2 5 4 3" xfId="34813"/>
    <cellStyle name="40 % - Accent5 2 5 4 4" xfId="45368"/>
    <cellStyle name="40 % - Accent5 2 5 4 5" xfId="55932"/>
    <cellStyle name="40 % - Accent5 2 5 5" xfId="3467"/>
    <cellStyle name="40 % - Accent5 2 5 6" xfId="14045"/>
    <cellStyle name="40 % - Accent5 2 5 7" xfId="18976"/>
    <cellStyle name="40 % - Accent5 2 5 8" xfId="29533"/>
    <cellStyle name="40 % - Accent5 2 5 9" xfId="40088"/>
    <cellStyle name="40 % - Accent5 2 6" xfId="1351"/>
    <cellStyle name="40 % - Accent5 2 6 2" xfId="6637"/>
    <cellStyle name="40 % - Accent5 2 6 2 2" xfId="11918"/>
    <cellStyle name="40 % - Accent5 2 6 2 2 2" xfId="27424"/>
    <cellStyle name="40 % - Accent5 2 6 2 2 3" xfId="37981"/>
    <cellStyle name="40 % - Accent5 2 6 2 2 4" xfId="48536"/>
    <cellStyle name="40 % - Accent5 2 6 2 2 5" xfId="59100"/>
    <cellStyle name="40 % - Accent5 2 6 2 3" xfId="17037"/>
    <cellStyle name="40 % - Accent5 2 6 2 4" xfId="22144"/>
    <cellStyle name="40 % - Accent5 2 6 2 5" xfId="32701"/>
    <cellStyle name="40 % - Accent5 2 6 2 6" xfId="43256"/>
    <cellStyle name="40 % - Accent5 2 6 2 7" xfId="53820"/>
    <cellStyle name="40 % - Accent5 2 6 3" xfId="9277"/>
    <cellStyle name="40 % - Accent5 2 6 3 2" xfId="24784"/>
    <cellStyle name="40 % - Accent5 2 6 3 3" xfId="35341"/>
    <cellStyle name="40 % - Accent5 2 6 3 4" xfId="45896"/>
    <cellStyle name="40 % - Accent5 2 6 3 5" xfId="56460"/>
    <cellStyle name="40 % - Accent5 2 6 4" xfId="3995"/>
    <cellStyle name="40 % - Accent5 2 6 5" xfId="14573"/>
    <cellStyle name="40 % - Accent5 2 6 6" xfId="19504"/>
    <cellStyle name="40 % - Accent5 2 6 7" xfId="30061"/>
    <cellStyle name="40 % - Accent5 2 6 8" xfId="40616"/>
    <cellStyle name="40 % - Accent5 2 6 9" xfId="51180"/>
    <cellStyle name="40 % - Accent5 2 7" xfId="2583"/>
    <cellStyle name="40 % - Accent5 2 7 2" xfId="7869"/>
    <cellStyle name="40 % - Accent5 2 7 2 2" xfId="13150"/>
    <cellStyle name="40 % - Accent5 2 7 2 2 2" xfId="28656"/>
    <cellStyle name="40 % - Accent5 2 7 2 2 3" xfId="39213"/>
    <cellStyle name="40 % - Accent5 2 7 2 2 4" xfId="49768"/>
    <cellStyle name="40 % - Accent5 2 7 2 2 5" xfId="60332"/>
    <cellStyle name="40 % - Accent5 2 7 2 3" xfId="23376"/>
    <cellStyle name="40 % - Accent5 2 7 2 4" xfId="33933"/>
    <cellStyle name="40 % - Accent5 2 7 2 5" xfId="44488"/>
    <cellStyle name="40 % - Accent5 2 7 2 6" xfId="55052"/>
    <cellStyle name="40 % - Accent5 2 7 3" xfId="10509"/>
    <cellStyle name="40 % - Accent5 2 7 3 2" xfId="26016"/>
    <cellStyle name="40 % - Accent5 2 7 3 3" xfId="36573"/>
    <cellStyle name="40 % - Accent5 2 7 3 4" xfId="47128"/>
    <cellStyle name="40 % - Accent5 2 7 3 5" xfId="57692"/>
    <cellStyle name="40 % - Accent5 2 7 4" xfId="5227"/>
    <cellStyle name="40 % - Accent5 2 7 5" xfId="15805"/>
    <cellStyle name="40 % - Accent5 2 7 6" xfId="20736"/>
    <cellStyle name="40 % - Accent5 2 7 7" xfId="31293"/>
    <cellStyle name="40 % - Accent5 2 7 8" xfId="41848"/>
    <cellStyle name="40 % - Accent5 2 7 9" xfId="52412"/>
    <cellStyle name="40 % - Accent5 2 8" xfId="5404"/>
    <cellStyle name="40 % - Accent5 2 8 2" xfId="10686"/>
    <cellStyle name="40 % - Accent5 2 8 2 2" xfId="26192"/>
    <cellStyle name="40 % - Accent5 2 8 2 3" xfId="36749"/>
    <cellStyle name="40 % - Accent5 2 8 2 4" xfId="47304"/>
    <cellStyle name="40 % - Accent5 2 8 2 5" xfId="57868"/>
    <cellStyle name="40 % - Accent5 2 8 3" xfId="20912"/>
    <cellStyle name="40 % - Accent5 2 8 4" xfId="31469"/>
    <cellStyle name="40 % - Accent5 2 8 5" xfId="42024"/>
    <cellStyle name="40 % - Accent5 2 8 6" xfId="52588"/>
    <cellStyle name="40 % - Accent5 2 9" xfId="8045"/>
    <cellStyle name="40 % - Accent5 2 9 2" xfId="23552"/>
    <cellStyle name="40 % - Accent5 2 9 3" xfId="34109"/>
    <cellStyle name="40 % - Accent5 2 9 4" xfId="44664"/>
    <cellStyle name="40 % - Accent5 2 9 5" xfId="55228"/>
    <cellStyle name="40 % - Accent5 3" xfId="141"/>
    <cellStyle name="40 % - Accent5 3 10" xfId="13371"/>
    <cellStyle name="40 % - Accent5 3 11" xfId="18301"/>
    <cellStyle name="40 % - Accent5 3 12" xfId="28863"/>
    <cellStyle name="40 % - Accent5 3 13" xfId="39418"/>
    <cellStyle name="40 % - Accent5 3 14" xfId="49978"/>
    <cellStyle name="40 % - Accent5 3 2" xfId="324"/>
    <cellStyle name="40 % - Accent5 3 2 10" xfId="29039"/>
    <cellStyle name="40 % - Accent5 3 2 11" xfId="39594"/>
    <cellStyle name="40 % - Accent5 3 2 12" xfId="50154"/>
    <cellStyle name="40 % - Accent5 3 2 2" xfId="677"/>
    <cellStyle name="40 % - Accent5 3 2 2 10" xfId="50506"/>
    <cellStyle name="40 % - Accent5 3 2 2 2" xfId="1909"/>
    <cellStyle name="40 % - Accent5 3 2 2 2 2" xfId="7195"/>
    <cellStyle name="40 % - Accent5 3 2 2 2 2 2" xfId="12476"/>
    <cellStyle name="40 % - Accent5 3 2 2 2 2 2 2" xfId="27982"/>
    <cellStyle name="40 % - Accent5 3 2 2 2 2 2 3" xfId="38539"/>
    <cellStyle name="40 % - Accent5 3 2 2 2 2 2 4" xfId="49094"/>
    <cellStyle name="40 % - Accent5 3 2 2 2 2 2 5" xfId="59658"/>
    <cellStyle name="40 % - Accent5 3 2 2 2 2 3" xfId="17595"/>
    <cellStyle name="40 % - Accent5 3 2 2 2 2 4" xfId="22702"/>
    <cellStyle name="40 % - Accent5 3 2 2 2 2 5" xfId="33259"/>
    <cellStyle name="40 % - Accent5 3 2 2 2 2 6" xfId="43814"/>
    <cellStyle name="40 % - Accent5 3 2 2 2 2 7" xfId="54378"/>
    <cellStyle name="40 % - Accent5 3 2 2 2 3" xfId="9835"/>
    <cellStyle name="40 % - Accent5 3 2 2 2 3 2" xfId="25342"/>
    <cellStyle name="40 % - Accent5 3 2 2 2 3 3" xfId="35899"/>
    <cellStyle name="40 % - Accent5 3 2 2 2 3 4" xfId="46454"/>
    <cellStyle name="40 % - Accent5 3 2 2 2 3 5" xfId="57018"/>
    <cellStyle name="40 % - Accent5 3 2 2 2 4" xfId="4553"/>
    <cellStyle name="40 % - Accent5 3 2 2 2 5" xfId="15131"/>
    <cellStyle name="40 % - Accent5 3 2 2 2 6" xfId="20062"/>
    <cellStyle name="40 % - Accent5 3 2 2 2 7" xfId="30619"/>
    <cellStyle name="40 % - Accent5 3 2 2 2 8" xfId="41174"/>
    <cellStyle name="40 % - Accent5 3 2 2 2 9" xfId="51738"/>
    <cellStyle name="40 % - Accent5 3 2 2 3" xfId="5963"/>
    <cellStyle name="40 % - Accent5 3 2 2 3 2" xfId="11244"/>
    <cellStyle name="40 % - Accent5 3 2 2 3 2 2" xfId="26750"/>
    <cellStyle name="40 % - Accent5 3 2 2 3 2 3" xfId="37307"/>
    <cellStyle name="40 % - Accent5 3 2 2 3 2 4" xfId="47862"/>
    <cellStyle name="40 % - Accent5 3 2 2 3 2 5" xfId="58426"/>
    <cellStyle name="40 % - Accent5 3 2 2 3 3" xfId="16363"/>
    <cellStyle name="40 % - Accent5 3 2 2 3 4" xfId="21470"/>
    <cellStyle name="40 % - Accent5 3 2 2 3 5" xfId="32027"/>
    <cellStyle name="40 % - Accent5 3 2 2 3 6" xfId="42582"/>
    <cellStyle name="40 % - Accent5 3 2 2 3 7" xfId="53146"/>
    <cellStyle name="40 % - Accent5 3 2 2 4" xfId="8603"/>
    <cellStyle name="40 % - Accent5 3 2 2 4 2" xfId="24110"/>
    <cellStyle name="40 % - Accent5 3 2 2 4 3" xfId="34667"/>
    <cellStyle name="40 % - Accent5 3 2 2 4 4" xfId="45222"/>
    <cellStyle name="40 % - Accent5 3 2 2 4 5" xfId="55786"/>
    <cellStyle name="40 % - Accent5 3 2 2 5" xfId="3321"/>
    <cellStyle name="40 % - Accent5 3 2 2 6" xfId="13899"/>
    <cellStyle name="40 % - Accent5 3 2 2 7" xfId="18830"/>
    <cellStyle name="40 % - Accent5 3 2 2 8" xfId="29387"/>
    <cellStyle name="40 % - Accent5 3 2 2 9" xfId="39942"/>
    <cellStyle name="40 % - Accent5 3 2 3" xfId="1029"/>
    <cellStyle name="40 % - Accent5 3 2 3 10" xfId="50858"/>
    <cellStyle name="40 % - Accent5 3 2 3 2" xfId="2261"/>
    <cellStyle name="40 % - Accent5 3 2 3 2 2" xfId="7547"/>
    <cellStyle name="40 % - Accent5 3 2 3 2 2 2" xfId="12828"/>
    <cellStyle name="40 % - Accent5 3 2 3 2 2 2 2" xfId="28334"/>
    <cellStyle name="40 % - Accent5 3 2 3 2 2 2 3" xfId="38891"/>
    <cellStyle name="40 % - Accent5 3 2 3 2 2 2 4" xfId="49446"/>
    <cellStyle name="40 % - Accent5 3 2 3 2 2 2 5" xfId="60010"/>
    <cellStyle name="40 % - Accent5 3 2 3 2 2 3" xfId="17947"/>
    <cellStyle name="40 % - Accent5 3 2 3 2 2 4" xfId="23054"/>
    <cellStyle name="40 % - Accent5 3 2 3 2 2 5" xfId="33611"/>
    <cellStyle name="40 % - Accent5 3 2 3 2 2 6" xfId="44166"/>
    <cellStyle name="40 % - Accent5 3 2 3 2 2 7" xfId="54730"/>
    <cellStyle name="40 % - Accent5 3 2 3 2 3" xfId="10187"/>
    <cellStyle name="40 % - Accent5 3 2 3 2 3 2" xfId="25694"/>
    <cellStyle name="40 % - Accent5 3 2 3 2 3 3" xfId="36251"/>
    <cellStyle name="40 % - Accent5 3 2 3 2 3 4" xfId="46806"/>
    <cellStyle name="40 % - Accent5 3 2 3 2 3 5" xfId="57370"/>
    <cellStyle name="40 % - Accent5 3 2 3 2 4" xfId="4905"/>
    <cellStyle name="40 % - Accent5 3 2 3 2 5" xfId="15483"/>
    <cellStyle name="40 % - Accent5 3 2 3 2 6" xfId="20414"/>
    <cellStyle name="40 % - Accent5 3 2 3 2 7" xfId="30971"/>
    <cellStyle name="40 % - Accent5 3 2 3 2 8" xfId="41526"/>
    <cellStyle name="40 % - Accent5 3 2 3 2 9" xfId="52090"/>
    <cellStyle name="40 % - Accent5 3 2 3 3" xfId="6315"/>
    <cellStyle name="40 % - Accent5 3 2 3 3 2" xfId="11596"/>
    <cellStyle name="40 % - Accent5 3 2 3 3 2 2" xfId="27102"/>
    <cellStyle name="40 % - Accent5 3 2 3 3 2 3" xfId="37659"/>
    <cellStyle name="40 % - Accent5 3 2 3 3 2 4" xfId="48214"/>
    <cellStyle name="40 % - Accent5 3 2 3 3 2 5" xfId="58778"/>
    <cellStyle name="40 % - Accent5 3 2 3 3 3" xfId="16715"/>
    <cellStyle name="40 % - Accent5 3 2 3 3 4" xfId="21822"/>
    <cellStyle name="40 % - Accent5 3 2 3 3 5" xfId="32379"/>
    <cellStyle name="40 % - Accent5 3 2 3 3 6" xfId="42934"/>
    <cellStyle name="40 % - Accent5 3 2 3 3 7" xfId="53498"/>
    <cellStyle name="40 % - Accent5 3 2 3 4" xfId="8955"/>
    <cellStyle name="40 % - Accent5 3 2 3 4 2" xfId="24462"/>
    <cellStyle name="40 % - Accent5 3 2 3 4 3" xfId="35019"/>
    <cellStyle name="40 % - Accent5 3 2 3 4 4" xfId="45574"/>
    <cellStyle name="40 % - Accent5 3 2 3 4 5" xfId="56138"/>
    <cellStyle name="40 % - Accent5 3 2 3 5" xfId="3673"/>
    <cellStyle name="40 % - Accent5 3 2 3 6" xfId="14251"/>
    <cellStyle name="40 % - Accent5 3 2 3 7" xfId="19182"/>
    <cellStyle name="40 % - Accent5 3 2 3 8" xfId="29739"/>
    <cellStyle name="40 % - Accent5 3 2 3 9" xfId="40294"/>
    <cellStyle name="40 % - Accent5 3 2 4" xfId="1557"/>
    <cellStyle name="40 % - Accent5 3 2 4 2" xfId="6843"/>
    <cellStyle name="40 % - Accent5 3 2 4 2 2" xfId="12124"/>
    <cellStyle name="40 % - Accent5 3 2 4 2 2 2" xfId="27630"/>
    <cellStyle name="40 % - Accent5 3 2 4 2 2 3" xfId="38187"/>
    <cellStyle name="40 % - Accent5 3 2 4 2 2 4" xfId="48742"/>
    <cellStyle name="40 % - Accent5 3 2 4 2 2 5" xfId="59306"/>
    <cellStyle name="40 % - Accent5 3 2 4 2 3" xfId="17243"/>
    <cellStyle name="40 % - Accent5 3 2 4 2 4" xfId="22350"/>
    <cellStyle name="40 % - Accent5 3 2 4 2 5" xfId="32907"/>
    <cellStyle name="40 % - Accent5 3 2 4 2 6" xfId="43462"/>
    <cellStyle name="40 % - Accent5 3 2 4 2 7" xfId="54026"/>
    <cellStyle name="40 % - Accent5 3 2 4 3" xfId="9483"/>
    <cellStyle name="40 % - Accent5 3 2 4 3 2" xfId="24990"/>
    <cellStyle name="40 % - Accent5 3 2 4 3 3" xfId="35547"/>
    <cellStyle name="40 % - Accent5 3 2 4 3 4" xfId="46102"/>
    <cellStyle name="40 % - Accent5 3 2 4 3 5" xfId="56666"/>
    <cellStyle name="40 % - Accent5 3 2 4 4" xfId="4201"/>
    <cellStyle name="40 % - Accent5 3 2 4 5" xfId="14779"/>
    <cellStyle name="40 % - Accent5 3 2 4 6" xfId="19710"/>
    <cellStyle name="40 % - Accent5 3 2 4 7" xfId="30267"/>
    <cellStyle name="40 % - Accent5 3 2 4 8" xfId="40822"/>
    <cellStyle name="40 % - Accent5 3 2 4 9" xfId="51386"/>
    <cellStyle name="40 % - Accent5 3 2 5" xfId="5610"/>
    <cellStyle name="40 % - Accent5 3 2 5 2" xfId="10892"/>
    <cellStyle name="40 % - Accent5 3 2 5 2 2" xfId="26398"/>
    <cellStyle name="40 % - Accent5 3 2 5 2 3" xfId="36955"/>
    <cellStyle name="40 % - Accent5 3 2 5 2 4" xfId="47510"/>
    <cellStyle name="40 % - Accent5 3 2 5 2 5" xfId="58074"/>
    <cellStyle name="40 % - Accent5 3 2 5 3" xfId="16011"/>
    <cellStyle name="40 % - Accent5 3 2 5 4" xfId="21118"/>
    <cellStyle name="40 % - Accent5 3 2 5 5" xfId="31675"/>
    <cellStyle name="40 % - Accent5 3 2 5 6" xfId="42230"/>
    <cellStyle name="40 % - Accent5 3 2 5 7" xfId="52794"/>
    <cellStyle name="40 % - Accent5 3 2 6" xfId="8251"/>
    <cellStyle name="40 % - Accent5 3 2 6 2" xfId="23758"/>
    <cellStyle name="40 % - Accent5 3 2 6 3" xfId="34315"/>
    <cellStyle name="40 % - Accent5 3 2 6 4" xfId="44870"/>
    <cellStyle name="40 % - Accent5 3 2 6 5" xfId="55434"/>
    <cellStyle name="40 % - Accent5 3 2 7" xfId="2973"/>
    <cellStyle name="40 % - Accent5 3 2 8" xfId="13547"/>
    <cellStyle name="40 % - Accent5 3 2 9" xfId="18478"/>
    <cellStyle name="40 % - Accent5 3 3" xfId="500"/>
    <cellStyle name="40 % - Accent5 3 3 10" xfId="39768"/>
    <cellStyle name="40 % - Accent5 3 3 11" xfId="50330"/>
    <cellStyle name="40 % - Accent5 3 3 2" xfId="1205"/>
    <cellStyle name="40 % - Accent5 3 3 2 10" xfId="51034"/>
    <cellStyle name="40 % - Accent5 3 3 2 2" xfId="2437"/>
    <cellStyle name="40 % - Accent5 3 3 2 2 2" xfId="7723"/>
    <cellStyle name="40 % - Accent5 3 3 2 2 2 2" xfId="13004"/>
    <cellStyle name="40 % - Accent5 3 3 2 2 2 2 2" xfId="28510"/>
    <cellStyle name="40 % - Accent5 3 3 2 2 2 2 3" xfId="39067"/>
    <cellStyle name="40 % - Accent5 3 3 2 2 2 2 4" xfId="49622"/>
    <cellStyle name="40 % - Accent5 3 3 2 2 2 2 5" xfId="60186"/>
    <cellStyle name="40 % - Accent5 3 3 2 2 2 3" xfId="18123"/>
    <cellStyle name="40 % - Accent5 3 3 2 2 2 4" xfId="23230"/>
    <cellStyle name="40 % - Accent5 3 3 2 2 2 5" xfId="33787"/>
    <cellStyle name="40 % - Accent5 3 3 2 2 2 6" xfId="44342"/>
    <cellStyle name="40 % - Accent5 3 3 2 2 2 7" xfId="54906"/>
    <cellStyle name="40 % - Accent5 3 3 2 2 3" xfId="10363"/>
    <cellStyle name="40 % - Accent5 3 3 2 2 3 2" xfId="25870"/>
    <cellStyle name="40 % - Accent5 3 3 2 2 3 3" xfId="36427"/>
    <cellStyle name="40 % - Accent5 3 3 2 2 3 4" xfId="46982"/>
    <cellStyle name="40 % - Accent5 3 3 2 2 3 5" xfId="57546"/>
    <cellStyle name="40 % - Accent5 3 3 2 2 4" xfId="5081"/>
    <cellStyle name="40 % - Accent5 3 3 2 2 5" xfId="15659"/>
    <cellStyle name="40 % - Accent5 3 3 2 2 6" xfId="20590"/>
    <cellStyle name="40 % - Accent5 3 3 2 2 7" xfId="31147"/>
    <cellStyle name="40 % - Accent5 3 3 2 2 8" xfId="41702"/>
    <cellStyle name="40 % - Accent5 3 3 2 2 9" xfId="52266"/>
    <cellStyle name="40 % - Accent5 3 3 2 3" xfId="6491"/>
    <cellStyle name="40 % - Accent5 3 3 2 3 2" xfId="11772"/>
    <cellStyle name="40 % - Accent5 3 3 2 3 2 2" xfId="27278"/>
    <cellStyle name="40 % - Accent5 3 3 2 3 2 3" xfId="37835"/>
    <cellStyle name="40 % - Accent5 3 3 2 3 2 4" xfId="48390"/>
    <cellStyle name="40 % - Accent5 3 3 2 3 2 5" xfId="58954"/>
    <cellStyle name="40 % - Accent5 3 3 2 3 3" xfId="16891"/>
    <cellStyle name="40 % - Accent5 3 3 2 3 4" xfId="21998"/>
    <cellStyle name="40 % - Accent5 3 3 2 3 5" xfId="32555"/>
    <cellStyle name="40 % - Accent5 3 3 2 3 6" xfId="43110"/>
    <cellStyle name="40 % - Accent5 3 3 2 3 7" xfId="53674"/>
    <cellStyle name="40 % - Accent5 3 3 2 4" xfId="9131"/>
    <cellStyle name="40 % - Accent5 3 3 2 4 2" xfId="24638"/>
    <cellStyle name="40 % - Accent5 3 3 2 4 3" xfId="35195"/>
    <cellStyle name="40 % - Accent5 3 3 2 4 4" xfId="45750"/>
    <cellStyle name="40 % - Accent5 3 3 2 4 5" xfId="56314"/>
    <cellStyle name="40 % - Accent5 3 3 2 5" xfId="3849"/>
    <cellStyle name="40 % - Accent5 3 3 2 6" xfId="14427"/>
    <cellStyle name="40 % - Accent5 3 3 2 7" xfId="19358"/>
    <cellStyle name="40 % - Accent5 3 3 2 8" xfId="29915"/>
    <cellStyle name="40 % - Accent5 3 3 2 9" xfId="40470"/>
    <cellStyle name="40 % - Accent5 3 3 3" xfId="1733"/>
    <cellStyle name="40 % - Accent5 3 3 3 2" xfId="7019"/>
    <cellStyle name="40 % - Accent5 3 3 3 2 2" xfId="12300"/>
    <cellStyle name="40 % - Accent5 3 3 3 2 2 2" xfId="27806"/>
    <cellStyle name="40 % - Accent5 3 3 3 2 2 3" xfId="38363"/>
    <cellStyle name="40 % - Accent5 3 3 3 2 2 4" xfId="48918"/>
    <cellStyle name="40 % - Accent5 3 3 3 2 2 5" xfId="59482"/>
    <cellStyle name="40 % - Accent5 3 3 3 2 3" xfId="17419"/>
    <cellStyle name="40 % - Accent5 3 3 3 2 4" xfId="22526"/>
    <cellStyle name="40 % - Accent5 3 3 3 2 5" xfId="33083"/>
    <cellStyle name="40 % - Accent5 3 3 3 2 6" xfId="43638"/>
    <cellStyle name="40 % - Accent5 3 3 3 2 7" xfId="54202"/>
    <cellStyle name="40 % - Accent5 3 3 3 3" xfId="9659"/>
    <cellStyle name="40 % - Accent5 3 3 3 3 2" xfId="25166"/>
    <cellStyle name="40 % - Accent5 3 3 3 3 3" xfId="35723"/>
    <cellStyle name="40 % - Accent5 3 3 3 3 4" xfId="46278"/>
    <cellStyle name="40 % - Accent5 3 3 3 3 5" xfId="56842"/>
    <cellStyle name="40 % - Accent5 3 3 3 4" xfId="4377"/>
    <cellStyle name="40 % - Accent5 3 3 3 5" xfId="14955"/>
    <cellStyle name="40 % - Accent5 3 3 3 6" xfId="19886"/>
    <cellStyle name="40 % - Accent5 3 3 3 7" xfId="30443"/>
    <cellStyle name="40 % - Accent5 3 3 3 8" xfId="40998"/>
    <cellStyle name="40 % - Accent5 3 3 3 9" xfId="51562"/>
    <cellStyle name="40 % - Accent5 3 3 4" xfId="5786"/>
    <cellStyle name="40 % - Accent5 3 3 4 2" xfId="11068"/>
    <cellStyle name="40 % - Accent5 3 3 4 2 2" xfId="26574"/>
    <cellStyle name="40 % - Accent5 3 3 4 2 3" xfId="37131"/>
    <cellStyle name="40 % - Accent5 3 3 4 2 4" xfId="47686"/>
    <cellStyle name="40 % - Accent5 3 3 4 2 5" xfId="58250"/>
    <cellStyle name="40 % - Accent5 3 3 4 3" xfId="16187"/>
    <cellStyle name="40 % - Accent5 3 3 4 4" xfId="21294"/>
    <cellStyle name="40 % - Accent5 3 3 4 5" xfId="31851"/>
    <cellStyle name="40 % - Accent5 3 3 4 6" xfId="42406"/>
    <cellStyle name="40 % - Accent5 3 3 4 7" xfId="52970"/>
    <cellStyle name="40 % - Accent5 3 3 5" xfId="8427"/>
    <cellStyle name="40 % - Accent5 3 3 5 2" xfId="23934"/>
    <cellStyle name="40 % - Accent5 3 3 5 3" xfId="34491"/>
    <cellStyle name="40 % - Accent5 3 3 5 4" xfId="45046"/>
    <cellStyle name="40 % - Accent5 3 3 5 5" xfId="55610"/>
    <cellStyle name="40 % - Accent5 3 3 6" xfId="3147"/>
    <cellStyle name="40 % - Accent5 3 3 7" xfId="13723"/>
    <cellStyle name="40 % - Accent5 3 3 8" xfId="18654"/>
    <cellStyle name="40 % - Accent5 3 3 9" xfId="29213"/>
    <cellStyle name="40 % - Accent5 3 4" xfId="853"/>
    <cellStyle name="40 % - Accent5 3 4 10" xfId="50682"/>
    <cellStyle name="40 % - Accent5 3 4 2" xfId="2085"/>
    <cellStyle name="40 % - Accent5 3 4 2 2" xfId="7371"/>
    <cellStyle name="40 % - Accent5 3 4 2 2 2" xfId="12652"/>
    <cellStyle name="40 % - Accent5 3 4 2 2 2 2" xfId="28158"/>
    <cellStyle name="40 % - Accent5 3 4 2 2 2 3" xfId="38715"/>
    <cellStyle name="40 % - Accent5 3 4 2 2 2 4" xfId="49270"/>
    <cellStyle name="40 % - Accent5 3 4 2 2 2 5" xfId="59834"/>
    <cellStyle name="40 % - Accent5 3 4 2 2 3" xfId="17771"/>
    <cellStyle name="40 % - Accent5 3 4 2 2 4" xfId="22878"/>
    <cellStyle name="40 % - Accent5 3 4 2 2 5" xfId="33435"/>
    <cellStyle name="40 % - Accent5 3 4 2 2 6" xfId="43990"/>
    <cellStyle name="40 % - Accent5 3 4 2 2 7" xfId="54554"/>
    <cellStyle name="40 % - Accent5 3 4 2 3" xfId="10011"/>
    <cellStyle name="40 % - Accent5 3 4 2 3 2" xfId="25518"/>
    <cellStyle name="40 % - Accent5 3 4 2 3 3" xfId="36075"/>
    <cellStyle name="40 % - Accent5 3 4 2 3 4" xfId="46630"/>
    <cellStyle name="40 % - Accent5 3 4 2 3 5" xfId="57194"/>
    <cellStyle name="40 % - Accent5 3 4 2 4" xfId="4729"/>
    <cellStyle name="40 % - Accent5 3 4 2 5" xfId="15307"/>
    <cellStyle name="40 % - Accent5 3 4 2 6" xfId="20238"/>
    <cellStyle name="40 % - Accent5 3 4 2 7" xfId="30795"/>
    <cellStyle name="40 % - Accent5 3 4 2 8" xfId="41350"/>
    <cellStyle name="40 % - Accent5 3 4 2 9" xfId="51914"/>
    <cellStyle name="40 % - Accent5 3 4 3" xfId="6139"/>
    <cellStyle name="40 % - Accent5 3 4 3 2" xfId="11420"/>
    <cellStyle name="40 % - Accent5 3 4 3 2 2" xfId="26926"/>
    <cellStyle name="40 % - Accent5 3 4 3 2 3" xfId="37483"/>
    <cellStyle name="40 % - Accent5 3 4 3 2 4" xfId="48038"/>
    <cellStyle name="40 % - Accent5 3 4 3 2 5" xfId="58602"/>
    <cellStyle name="40 % - Accent5 3 4 3 3" xfId="16539"/>
    <cellStyle name="40 % - Accent5 3 4 3 4" xfId="21646"/>
    <cellStyle name="40 % - Accent5 3 4 3 5" xfId="32203"/>
    <cellStyle name="40 % - Accent5 3 4 3 6" xfId="42758"/>
    <cellStyle name="40 % - Accent5 3 4 3 7" xfId="53322"/>
    <cellStyle name="40 % - Accent5 3 4 4" xfId="8779"/>
    <cellStyle name="40 % - Accent5 3 4 4 2" xfId="24286"/>
    <cellStyle name="40 % - Accent5 3 4 4 3" xfId="34843"/>
    <cellStyle name="40 % - Accent5 3 4 4 4" xfId="45398"/>
    <cellStyle name="40 % - Accent5 3 4 4 5" xfId="55962"/>
    <cellStyle name="40 % - Accent5 3 4 5" xfId="3497"/>
    <cellStyle name="40 % - Accent5 3 4 6" xfId="14075"/>
    <cellStyle name="40 % - Accent5 3 4 7" xfId="19006"/>
    <cellStyle name="40 % - Accent5 3 4 8" xfId="29563"/>
    <cellStyle name="40 % - Accent5 3 4 9" xfId="40118"/>
    <cellStyle name="40 % - Accent5 3 5" xfId="1381"/>
    <cellStyle name="40 % - Accent5 3 5 2" xfId="6667"/>
    <cellStyle name="40 % - Accent5 3 5 2 2" xfId="11948"/>
    <cellStyle name="40 % - Accent5 3 5 2 2 2" xfId="27454"/>
    <cellStyle name="40 % - Accent5 3 5 2 2 3" xfId="38011"/>
    <cellStyle name="40 % - Accent5 3 5 2 2 4" xfId="48566"/>
    <cellStyle name="40 % - Accent5 3 5 2 2 5" xfId="59130"/>
    <cellStyle name="40 % - Accent5 3 5 2 3" xfId="17067"/>
    <cellStyle name="40 % - Accent5 3 5 2 4" xfId="22174"/>
    <cellStyle name="40 % - Accent5 3 5 2 5" xfId="32731"/>
    <cellStyle name="40 % - Accent5 3 5 2 6" xfId="43286"/>
    <cellStyle name="40 % - Accent5 3 5 2 7" xfId="53850"/>
    <cellStyle name="40 % - Accent5 3 5 3" xfId="9307"/>
    <cellStyle name="40 % - Accent5 3 5 3 2" xfId="24814"/>
    <cellStyle name="40 % - Accent5 3 5 3 3" xfId="35371"/>
    <cellStyle name="40 % - Accent5 3 5 3 4" xfId="45926"/>
    <cellStyle name="40 % - Accent5 3 5 3 5" xfId="56490"/>
    <cellStyle name="40 % - Accent5 3 5 4" xfId="4025"/>
    <cellStyle name="40 % - Accent5 3 5 5" xfId="14603"/>
    <cellStyle name="40 % - Accent5 3 5 6" xfId="19534"/>
    <cellStyle name="40 % - Accent5 3 5 7" xfId="30091"/>
    <cellStyle name="40 % - Accent5 3 5 8" xfId="40646"/>
    <cellStyle name="40 % - Accent5 3 5 9" xfId="51210"/>
    <cellStyle name="40 % - Accent5 3 6" xfId="2613"/>
    <cellStyle name="40 % - Accent5 3 6 2" xfId="7899"/>
    <cellStyle name="40 % - Accent5 3 6 2 2" xfId="13180"/>
    <cellStyle name="40 % - Accent5 3 6 2 2 2" xfId="28686"/>
    <cellStyle name="40 % - Accent5 3 6 2 2 3" xfId="39243"/>
    <cellStyle name="40 % - Accent5 3 6 2 2 4" xfId="49798"/>
    <cellStyle name="40 % - Accent5 3 6 2 2 5" xfId="60362"/>
    <cellStyle name="40 % - Accent5 3 6 2 3" xfId="23406"/>
    <cellStyle name="40 % - Accent5 3 6 2 4" xfId="33963"/>
    <cellStyle name="40 % - Accent5 3 6 2 5" xfId="44518"/>
    <cellStyle name="40 % - Accent5 3 6 2 6" xfId="55082"/>
    <cellStyle name="40 % - Accent5 3 6 3" xfId="10539"/>
    <cellStyle name="40 % - Accent5 3 6 3 2" xfId="26046"/>
    <cellStyle name="40 % - Accent5 3 6 3 3" xfId="36603"/>
    <cellStyle name="40 % - Accent5 3 6 3 4" xfId="47158"/>
    <cellStyle name="40 % - Accent5 3 6 3 5" xfId="57722"/>
    <cellStyle name="40 % - Accent5 3 6 4" xfId="5257"/>
    <cellStyle name="40 % - Accent5 3 6 5" xfId="15835"/>
    <cellStyle name="40 % - Accent5 3 6 6" xfId="20766"/>
    <cellStyle name="40 % - Accent5 3 6 7" xfId="31323"/>
    <cellStyle name="40 % - Accent5 3 6 8" xfId="41878"/>
    <cellStyle name="40 % - Accent5 3 6 9" xfId="52442"/>
    <cellStyle name="40 % - Accent5 3 7" xfId="5434"/>
    <cellStyle name="40 % - Accent5 3 7 2" xfId="10716"/>
    <cellStyle name="40 % - Accent5 3 7 2 2" xfId="26222"/>
    <cellStyle name="40 % - Accent5 3 7 2 3" xfId="36779"/>
    <cellStyle name="40 % - Accent5 3 7 2 4" xfId="47334"/>
    <cellStyle name="40 % - Accent5 3 7 2 5" xfId="57898"/>
    <cellStyle name="40 % - Accent5 3 7 3" xfId="20942"/>
    <cellStyle name="40 % - Accent5 3 7 4" xfId="31499"/>
    <cellStyle name="40 % - Accent5 3 7 5" xfId="42054"/>
    <cellStyle name="40 % - Accent5 3 7 6" xfId="52618"/>
    <cellStyle name="40 % - Accent5 3 8" xfId="8075"/>
    <cellStyle name="40 % - Accent5 3 8 2" xfId="23582"/>
    <cellStyle name="40 % - Accent5 3 8 3" xfId="34139"/>
    <cellStyle name="40 % - Accent5 3 8 4" xfId="44694"/>
    <cellStyle name="40 % - Accent5 3 8 5" xfId="55258"/>
    <cellStyle name="40 % - Accent5 3 9" xfId="2790"/>
    <cellStyle name="40 % - Accent5 4" xfId="235"/>
    <cellStyle name="40 % - Accent5 4 10" xfId="28951"/>
    <cellStyle name="40 % - Accent5 4 11" xfId="39506"/>
    <cellStyle name="40 % - Accent5 4 12" xfId="50066"/>
    <cellStyle name="40 % - Accent5 4 2" xfId="588"/>
    <cellStyle name="40 % - Accent5 4 2 10" xfId="50417"/>
    <cellStyle name="40 % - Accent5 4 2 2" xfId="1820"/>
    <cellStyle name="40 % - Accent5 4 2 2 2" xfId="7106"/>
    <cellStyle name="40 % - Accent5 4 2 2 2 2" xfId="12387"/>
    <cellStyle name="40 % - Accent5 4 2 2 2 2 2" xfId="27893"/>
    <cellStyle name="40 % - Accent5 4 2 2 2 2 3" xfId="38450"/>
    <cellStyle name="40 % - Accent5 4 2 2 2 2 4" xfId="49005"/>
    <cellStyle name="40 % - Accent5 4 2 2 2 2 5" xfId="59569"/>
    <cellStyle name="40 % - Accent5 4 2 2 2 3" xfId="17506"/>
    <cellStyle name="40 % - Accent5 4 2 2 2 4" xfId="22613"/>
    <cellStyle name="40 % - Accent5 4 2 2 2 5" xfId="33170"/>
    <cellStyle name="40 % - Accent5 4 2 2 2 6" xfId="43725"/>
    <cellStyle name="40 % - Accent5 4 2 2 2 7" xfId="54289"/>
    <cellStyle name="40 % - Accent5 4 2 2 3" xfId="9746"/>
    <cellStyle name="40 % - Accent5 4 2 2 3 2" xfId="25253"/>
    <cellStyle name="40 % - Accent5 4 2 2 3 3" xfId="35810"/>
    <cellStyle name="40 % - Accent5 4 2 2 3 4" xfId="46365"/>
    <cellStyle name="40 % - Accent5 4 2 2 3 5" xfId="56929"/>
    <cellStyle name="40 % - Accent5 4 2 2 4" xfId="4464"/>
    <cellStyle name="40 % - Accent5 4 2 2 5" xfId="15042"/>
    <cellStyle name="40 % - Accent5 4 2 2 6" xfId="19973"/>
    <cellStyle name="40 % - Accent5 4 2 2 7" xfId="30530"/>
    <cellStyle name="40 % - Accent5 4 2 2 8" xfId="41085"/>
    <cellStyle name="40 % - Accent5 4 2 2 9" xfId="51649"/>
    <cellStyle name="40 % - Accent5 4 2 3" xfId="5874"/>
    <cellStyle name="40 % - Accent5 4 2 3 2" xfId="11155"/>
    <cellStyle name="40 % - Accent5 4 2 3 2 2" xfId="26661"/>
    <cellStyle name="40 % - Accent5 4 2 3 2 3" xfId="37218"/>
    <cellStyle name="40 % - Accent5 4 2 3 2 4" xfId="47773"/>
    <cellStyle name="40 % - Accent5 4 2 3 2 5" xfId="58337"/>
    <cellStyle name="40 % - Accent5 4 2 3 3" xfId="16274"/>
    <cellStyle name="40 % - Accent5 4 2 3 4" xfId="21381"/>
    <cellStyle name="40 % - Accent5 4 2 3 5" xfId="31938"/>
    <cellStyle name="40 % - Accent5 4 2 3 6" xfId="42493"/>
    <cellStyle name="40 % - Accent5 4 2 3 7" xfId="53057"/>
    <cellStyle name="40 % - Accent5 4 2 4" xfId="8514"/>
    <cellStyle name="40 % - Accent5 4 2 4 2" xfId="24021"/>
    <cellStyle name="40 % - Accent5 4 2 4 3" xfId="34578"/>
    <cellStyle name="40 % - Accent5 4 2 4 4" xfId="45133"/>
    <cellStyle name="40 % - Accent5 4 2 4 5" xfId="55697"/>
    <cellStyle name="40 % - Accent5 4 2 5" xfId="3232"/>
    <cellStyle name="40 % - Accent5 4 2 6" xfId="13810"/>
    <cellStyle name="40 % - Accent5 4 2 7" xfId="18741"/>
    <cellStyle name="40 % - Accent5 4 2 8" xfId="29298"/>
    <cellStyle name="40 % - Accent5 4 2 9" xfId="39853"/>
    <cellStyle name="40 % - Accent5 4 3" xfId="940"/>
    <cellStyle name="40 % - Accent5 4 3 10" xfId="50769"/>
    <cellStyle name="40 % - Accent5 4 3 2" xfId="2172"/>
    <cellStyle name="40 % - Accent5 4 3 2 2" xfId="7458"/>
    <cellStyle name="40 % - Accent5 4 3 2 2 2" xfId="12739"/>
    <cellStyle name="40 % - Accent5 4 3 2 2 2 2" xfId="28245"/>
    <cellStyle name="40 % - Accent5 4 3 2 2 2 3" xfId="38802"/>
    <cellStyle name="40 % - Accent5 4 3 2 2 2 4" xfId="49357"/>
    <cellStyle name="40 % - Accent5 4 3 2 2 2 5" xfId="59921"/>
    <cellStyle name="40 % - Accent5 4 3 2 2 3" xfId="17858"/>
    <cellStyle name="40 % - Accent5 4 3 2 2 4" xfId="22965"/>
    <cellStyle name="40 % - Accent5 4 3 2 2 5" xfId="33522"/>
    <cellStyle name="40 % - Accent5 4 3 2 2 6" xfId="44077"/>
    <cellStyle name="40 % - Accent5 4 3 2 2 7" xfId="54641"/>
    <cellStyle name="40 % - Accent5 4 3 2 3" xfId="10098"/>
    <cellStyle name="40 % - Accent5 4 3 2 3 2" xfId="25605"/>
    <cellStyle name="40 % - Accent5 4 3 2 3 3" xfId="36162"/>
    <cellStyle name="40 % - Accent5 4 3 2 3 4" xfId="46717"/>
    <cellStyle name="40 % - Accent5 4 3 2 3 5" xfId="57281"/>
    <cellStyle name="40 % - Accent5 4 3 2 4" xfId="4816"/>
    <cellStyle name="40 % - Accent5 4 3 2 5" xfId="15394"/>
    <cellStyle name="40 % - Accent5 4 3 2 6" xfId="20325"/>
    <cellStyle name="40 % - Accent5 4 3 2 7" xfId="30882"/>
    <cellStyle name="40 % - Accent5 4 3 2 8" xfId="41437"/>
    <cellStyle name="40 % - Accent5 4 3 2 9" xfId="52001"/>
    <cellStyle name="40 % - Accent5 4 3 3" xfId="6226"/>
    <cellStyle name="40 % - Accent5 4 3 3 2" xfId="11507"/>
    <cellStyle name="40 % - Accent5 4 3 3 2 2" xfId="27013"/>
    <cellStyle name="40 % - Accent5 4 3 3 2 3" xfId="37570"/>
    <cellStyle name="40 % - Accent5 4 3 3 2 4" xfId="48125"/>
    <cellStyle name="40 % - Accent5 4 3 3 2 5" xfId="58689"/>
    <cellStyle name="40 % - Accent5 4 3 3 3" xfId="16626"/>
    <cellStyle name="40 % - Accent5 4 3 3 4" xfId="21733"/>
    <cellStyle name="40 % - Accent5 4 3 3 5" xfId="32290"/>
    <cellStyle name="40 % - Accent5 4 3 3 6" xfId="42845"/>
    <cellStyle name="40 % - Accent5 4 3 3 7" xfId="53409"/>
    <cellStyle name="40 % - Accent5 4 3 4" xfId="8866"/>
    <cellStyle name="40 % - Accent5 4 3 4 2" xfId="24373"/>
    <cellStyle name="40 % - Accent5 4 3 4 3" xfId="34930"/>
    <cellStyle name="40 % - Accent5 4 3 4 4" xfId="45485"/>
    <cellStyle name="40 % - Accent5 4 3 4 5" xfId="56049"/>
    <cellStyle name="40 % - Accent5 4 3 5" xfId="3584"/>
    <cellStyle name="40 % - Accent5 4 3 6" xfId="14162"/>
    <cellStyle name="40 % - Accent5 4 3 7" xfId="19093"/>
    <cellStyle name="40 % - Accent5 4 3 8" xfId="29650"/>
    <cellStyle name="40 % - Accent5 4 3 9" xfId="40205"/>
    <cellStyle name="40 % - Accent5 4 4" xfId="1468"/>
    <cellStyle name="40 % - Accent5 4 4 2" xfId="6754"/>
    <cellStyle name="40 % - Accent5 4 4 2 2" xfId="12035"/>
    <cellStyle name="40 % - Accent5 4 4 2 2 2" xfId="27541"/>
    <cellStyle name="40 % - Accent5 4 4 2 2 3" xfId="38098"/>
    <cellStyle name="40 % - Accent5 4 4 2 2 4" xfId="48653"/>
    <cellStyle name="40 % - Accent5 4 4 2 2 5" xfId="59217"/>
    <cellStyle name="40 % - Accent5 4 4 2 3" xfId="17154"/>
    <cellStyle name="40 % - Accent5 4 4 2 4" xfId="22261"/>
    <cellStyle name="40 % - Accent5 4 4 2 5" xfId="32818"/>
    <cellStyle name="40 % - Accent5 4 4 2 6" xfId="43373"/>
    <cellStyle name="40 % - Accent5 4 4 2 7" xfId="53937"/>
    <cellStyle name="40 % - Accent5 4 4 3" xfId="9394"/>
    <cellStyle name="40 % - Accent5 4 4 3 2" xfId="24901"/>
    <cellStyle name="40 % - Accent5 4 4 3 3" xfId="35458"/>
    <cellStyle name="40 % - Accent5 4 4 3 4" xfId="46013"/>
    <cellStyle name="40 % - Accent5 4 4 3 5" xfId="56577"/>
    <cellStyle name="40 % - Accent5 4 4 4" xfId="4112"/>
    <cellStyle name="40 % - Accent5 4 4 5" xfId="14690"/>
    <cellStyle name="40 % - Accent5 4 4 6" xfId="19621"/>
    <cellStyle name="40 % - Accent5 4 4 7" xfId="30178"/>
    <cellStyle name="40 % - Accent5 4 4 8" xfId="40733"/>
    <cellStyle name="40 % - Accent5 4 4 9" xfId="51297"/>
    <cellStyle name="40 % - Accent5 4 5" xfId="5521"/>
    <cellStyle name="40 % - Accent5 4 5 2" xfId="10803"/>
    <cellStyle name="40 % - Accent5 4 5 2 2" xfId="26309"/>
    <cellStyle name="40 % - Accent5 4 5 2 3" xfId="36866"/>
    <cellStyle name="40 % - Accent5 4 5 2 4" xfId="47421"/>
    <cellStyle name="40 % - Accent5 4 5 2 5" xfId="57985"/>
    <cellStyle name="40 % - Accent5 4 5 3" xfId="15922"/>
    <cellStyle name="40 % - Accent5 4 5 4" xfId="21029"/>
    <cellStyle name="40 % - Accent5 4 5 5" xfId="31586"/>
    <cellStyle name="40 % - Accent5 4 5 6" xfId="42141"/>
    <cellStyle name="40 % - Accent5 4 5 7" xfId="52705"/>
    <cellStyle name="40 % - Accent5 4 6" xfId="8162"/>
    <cellStyle name="40 % - Accent5 4 6 2" xfId="23669"/>
    <cellStyle name="40 % - Accent5 4 6 3" xfId="34226"/>
    <cellStyle name="40 % - Accent5 4 6 4" xfId="44781"/>
    <cellStyle name="40 % - Accent5 4 6 5" xfId="55345"/>
    <cellStyle name="40 % - Accent5 4 7" xfId="2885"/>
    <cellStyle name="40 % - Accent5 4 8" xfId="13458"/>
    <cellStyle name="40 % - Accent5 4 9" xfId="18390"/>
    <cellStyle name="40 % - Accent5 5" xfId="408"/>
    <cellStyle name="40 % - Accent5 5 10" xfId="39678"/>
    <cellStyle name="40 % - Accent5 5 11" xfId="50238"/>
    <cellStyle name="40 % - Accent5 5 2" xfId="1113"/>
    <cellStyle name="40 % - Accent5 5 2 10" xfId="50942"/>
    <cellStyle name="40 % - Accent5 5 2 2" xfId="2345"/>
    <cellStyle name="40 % - Accent5 5 2 2 2" xfId="7631"/>
    <cellStyle name="40 % - Accent5 5 2 2 2 2" xfId="12912"/>
    <cellStyle name="40 % - Accent5 5 2 2 2 2 2" xfId="28418"/>
    <cellStyle name="40 % - Accent5 5 2 2 2 2 3" xfId="38975"/>
    <cellStyle name="40 % - Accent5 5 2 2 2 2 4" xfId="49530"/>
    <cellStyle name="40 % - Accent5 5 2 2 2 2 5" xfId="60094"/>
    <cellStyle name="40 % - Accent5 5 2 2 2 3" xfId="18031"/>
    <cellStyle name="40 % - Accent5 5 2 2 2 4" xfId="23138"/>
    <cellStyle name="40 % - Accent5 5 2 2 2 5" xfId="33695"/>
    <cellStyle name="40 % - Accent5 5 2 2 2 6" xfId="44250"/>
    <cellStyle name="40 % - Accent5 5 2 2 2 7" xfId="54814"/>
    <cellStyle name="40 % - Accent5 5 2 2 3" xfId="10271"/>
    <cellStyle name="40 % - Accent5 5 2 2 3 2" xfId="25778"/>
    <cellStyle name="40 % - Accent5 5 2 2 3 3" xfId="36335"/>
    <cellStyle name="40 % - Accent5 5 2 2 3 4" xfId="46890"/>
    <cellStyle name="40 % - Accent5 5 2 2 3 5" xfId="57454"/>
    <cellStyle name="40 % - Accent5 5 2 2 4" xfId="4989"/>
    <cellStyle name="40 % - Accent5 5 2 2 5" xfId="15567"/>
    <cellStyle name="40 % - Accent5 5 2 2 6" xfId="20498"/>
    <cellStyle name="40 % - Accent5 5 2 2 7" xfId="31055"/>
    <cellStyle name="40 % - Accent5 5 2 2 8" xfId="41610"/>
    <cellStyle name="40 % - Accent5 5 2 2 9" xfId="52174"/>
    <cellStyle name="40 % - Accent5 5 2 3" xfId="6399"/>
    <cellStyle name="40 % - Accent5 5 2 3 2" xfId="11680"/>
    <cellStyle name="40 % - Accent5 5 2 3 2 2" xfId="27186"/>
    <cellStyle name="40 % - Accent5 5 2 3 2 3" xfId="37743"/>
    <cellStyle name="40 % - Accent5 5 2 3 2 4" xfId="48298"/>
    <cellStyle name="40 % - Accent5 5 2 3 2 5" xfId="58862"/>
    <cellStyle name="40 % - Accent5 5 2 3 3" xfId="16799"/>
    <cellStyle name="40 % - Accent5 5 2 3 4" xfId="21906"/>
    <cellStyle name="40 % - Accent5 5 2 3 5" xfId="32463"/>
    <cellStyle name="40 % - Accent5 5 2 3 6" xfId="43018"/>
    <cellStyle name="40 % - Accent5 5 2 3 7" xfId="53582"/>
    <cellStyle name="40 % - Accent5 5 2 4" xfId="9039"/>
    <cellStyle name="40 % - Accent5 5 2 4 2" xfId="24546"/>
    <cellStyle name="40 % - Accent5 5 2 4 3" xfId="35103"/>
    <cellStyle name="40 % - Accent5 5 2 4 4" xfId="45658"/>
    <cellStyle name="40 % - Accent5 5 2 4 5" xfId="56222"/>
    <cellStyle name="40 % - Accent5 5 2 5" xfId="3757"/>
    <cellStyle name="40 % - Accent5 5 2 6" xfId="14335"/>
    <cellStyle name="40 % - Accent5 5 2 7" xfId="19266"/>
    <cellStyle name="40 % - Accent5 5 2 8" xfId="29823"/>
    <cellStyle name="40 % - Accent5 5 2 9" xfId="40378"/>
    <cellStyle name="40 % - Accent5 5 3" xfId="1641"/>
    <cellStyle name="40 % - Accent5 5 3 2" xfId="6927"/>
    <cellStyle name="40 % - Accent5 5 3 2 2" xfId="12208"/>
    <cellStyle name="40 % - Accent5 5 3 2 2 2" xfId="27714"/>
    <cellStyle name="40 % - Accent5 5 3 2 2 3" xfId="38271"/>
    <cellStyle name="40 % - Accent5 5 3 2 2 4" xfId="48826"/>
    <cellStyle name="40 % - Accent5 5 3 2 2 5" xfId="59390"/>
    <cellStyle name="40 % - Accent5 5 3 2 3" xfId="17327"/>
    <cellStyle name="40 % - Accent5 5 3 2 4" xfId="22434"/>
    <cellStyle name="40 % - Accent5 5 3 2 5" xfId="32991"/>
    <cellStyle name="40 % - Accent5 5 3 2 6" xfId="43546"/>
    <cellStyle name="40 % - Accent5 5 3 2 7" xfId="54110"/>
    <cellStyle name="40 % - Accent5 5 3 3" xfId="9567"/>
    <cellStyle name="40 % - Accent5 5 3 3 2" xfId="25074"/>
    <cellStyle name="40 % - Accent5 5 3 3 3" xfId="35631"/>
    <cellStyle name="40 % - Accent5 5 3 3 4" xfId="46186"/>
    <cellStyle name="40 % - Accent5 5 3 3 5" xfId="56750"/>
    <cellStyle name="40 % - Accent5 5 3 4" xfId="4285"/>
    <cellStyle name="40 % - Accent5 5 3 5" xfId="14863"/>
    <cellStyle name="40 % - Accent5 5 3 6" xfId="19794"/>
    <cellStyle name="40 % - Accent5 5 3 7" xfId="30351"/>
    <cellStyle name="40 % - Accent5 5 3 8" xfId="40906"/>
    <cellStyle name="40 % - Accent5 5 3 9" xfId="51470"/>
    <cellStyle name="40 % - Accent5 5 4" xfId="5694"/>
    <cellStyle name="40 % - Accent5 5 4 2" xfId="10976"/>
    <cellStyle name="40 % - Accent5 5 4 2 2" xfId="26482"/>
    <cellStyle name="40 % - Accent5 5 4 2 3" xfId="37039"/>
    <cellStyle name="40 % - Accent5 5 4 2 4" xfId="47594"/>
    <cellStyle name="40 % - Accent5 5 4 2 5" xfId="58158"/>
    <cellStyle name="40 % - Accent5 5 4 3" xfId="16095"/>
    <cellStyle name="40 % - Accent5 5 4 4" xfId="21202"/>
    <cellStyle name="40 % - Accent5 5 4 5" xfId="31759"/>
    <cellStyle name="40 % - Accent5 5 4 6" xfId="42314"/>
    <cellStyle name="40 % - Accent5 5 4 7" xfId="52878"/>
    <cellStyle name="40 % - Accent5 5 5" xfId="8335"/>
    <cellStyle name="40 % - Accent5 5 5 2" xfId="23842"/>
    <cellStyle name="40 % - Accent5 5 5 3" xfId="34399"/>
    <cellStyle name="40 % - Accent5 5 5 4" xfId="44954"/>
    <cellStyle name="40 % - Accent5 5 5 5" xfId="55518"/>
    <cellStyle name="40 % - Accent5 5 6" xfId="3057"/>
    <cellStyle name="40 % - Accent5 5 7" xfId="13631"/>
    <cellStyle name="40 % - Accent5 5 8" xfId="18562"/>
    <cellStyle name="40 % - Accent5 5 9" xfId="29123"/>
    <cellStyle name="40 % - Accent5 6" xfId="761"/>
    <cellStyle name="40 % - Accent5 6 10" xfId="50590"/>
    <cellStyle name="40 % - Accent5 6 2" xfId="1993"/>
    <cellStyle name="40 % - Accent5 6 2 2" xfId="7279"/>
    <cellStyle name="40 % - Accent5 6 2 2 2" xfId="12560"/>
    <cellStyle name="40 % - Accent5 6 2 2 2 2" xfId="28066"/>
    <cellStyle name="40 % - Accent5 6 2 2 2 3" xfId="38623"/>
    <cellStyle name="40 % - Accent5 6 2 2 2 4" xfId="49178"/>
    <cellStyle name="40 % - Accent5 6 2 2 2 5" xfId="59742"/>
    <cellStyle name="40 % - Accent5 6 2 2 3" xfId="17679"/>
    <cellStyle name="40 % - Accent5 6 2 2 4" xfId="22786"/>
    <cellStyle name="40 % - Accent5 6 2 2 5" xfId="33343"/>
    <cellStyle name="40 % - Accent5 6 2 2 6" xfId="43898"/>
    <cellStyle name="40 % - Accent5 6 2 2 7" xfId="54462"/>
    <cellStyle name="40 % - Accent5 6 2 3" xfId="9919"/>
    <cellStyle name="40 % - Accent5 6 2 3 2" xfId="25426"/>
    <cellStyle name="40 % - Accent5 6 2 3 3" xfId="35983"/>
    <cellStyle name="40 % - Accent5 6 2 3 4" xfId="46538"/>
    <cellStyle name="40 % - Accent5 6 2 3 5" xfId="57102"/>
    <cellStyle name="40 % - Accent5 6 2 4" xfId="4637"/>
    <cellStyle name="40 % - Accent5 6 2 5" xfId="15215"/>
    <cellStyle name="40 % - Accent5 6 2 6" xfId="20146"/>
    <cellStyle name="40 % - Accent5 6 2 7" xfId="30703"/>
    <cellStyle name="40 % - Accent5 6 2 8" xfId="41258"/>
    <cellStyle name="40 % - Accent5 6 2 9" xfId="51822"/>
    <cellStyle name="40 % - Accent5 6 3" xfId="6047"/>
    <cellStyle name="40 % - Accent5 6 3 2" xfId="11328"/>
    <cellStyle name="40 % - Accent5 6 3 2 2" xfId="26834"/>
    <cellStyle name="40 % - Accent5 6 3 2 3" xfId="37391"/>
    <cellStyle name="40 % - Accent5 6 3 2 4" xfId="47946"/>
    <cellStyle name="40 % - Accent5 6 3 2 5" xfId="58510"/>
    <cellStyle name="40 % - Accent5 6 3 3" xfId="16447"/>
    <cellStyle name="40 % - Accent5 6 3 4" xfId="21554"/>
    <cellStyle name="40 % - Accent5 6 3 5" xfId="32111"/>
    <cellStyle name="40 % - Accent5 6 3 6" xfId="42666"/>
    <cellStyle name="40 % - Accent5 6 3 7" xfId="53230"/>
    <cellStyle name="40 % - Accent5 6 4" xfId="8687"/>
    <cellStyle name="40 % - Accent5 6 4 2" xfId="24194"/>
    <cellStyle name="40 % - Accent5 6 4 3" xfId="34751"/>
    <cellStyle name="40 % - Accent5 6 4 4" xfId="45306"/>
    <cellStyle name="40 % - Accent5 6 4 5" xfId="55870"/>
    <cellStyle name="40 % - Accent5 6 5" xfId="3405"/>
    <cellStyle name="40 % - Accent5 6 6" xfId="13983"/>
    <cellStyle name="40 % - Accent5 6 7" xfId="18914"/>
    <cellStyle name="40 % - Accent5 6 8" xfId="29471"/>
    <cellStyle name="40 % - Accent5 6 9" xfId="40026"/>
    <cellStyle name="40 % - Accent5 7" xfId="1292"/>
    <cellStyle name="40 % - Accent5 7 2" xfId="6578"/>
    <cellStyle name="40 % - Accent5 7 2 2" xfId="11859"/>
    <cellStyle name="40 % - Accent5 7 2 2 2" xfId="27365"/>
    <cellStyle name="40 % - Accent5 7 2 2 3" xfId="37922"/>
    <cellStyle name="40 % - Accent5 7 2 2 4" xfId="48477"/>
    <cellStyle name="40 % - Accent5 7 2 2 5" xfId="59041"/>
    <cellStyle name="40 % - Accent5 7 2 3" xfId="16978"/>
    <cellStyle name="40 % - Accent5 7 2 4" xfId="22085"/>
    <cellStyle name="40 % - Accent5 7 2 5" xfId="32642"/>
    <cellStyle name="40 % - Accent5 7 2 6" xfId="43197"/>
    <cellStyle name="40 % - Accent5 7 2 7" xfId="53761"/>
    <cellStyle name="40 % - Accent5 7 3" xfId="9218"/>
    <cellStyle name="40 % - Accent5 7 3 2" xfId="24725"/>
    <cellStyle name="40 % - Accent5 7 3 3" xfId="35282"/>
    <cellStyle name="40 % - Accent5 7 3 4" xfId="45837"/>
    <cellStyle name="40 % - Accent5 7 3 5" xfId="56401"/>
    <cellStyle name="40 % - Accent5 7 4" xfId="3936"/>
    <cellStyle name="40 % - Accent5 7 5" xfId="14514"/>
    <cellStyle name="40 % - Accent5 7 6" xfId="19445"/>
    <cellStyle name="40 % - Accent5 7 7" xfId="30002"/>
    <cellStyle name="40 % - Accent5 7 8" xfId="40557"/>
    <cellStyle name="40 % - Accent5 7 9" xfId="51121"/>
    <cellStyle name="40 % - Accent5 8" xfId="2521"/>
    <cellStyle name="40 % - Accent5 8 2" xfId="7807"/>
    <cellStyle name="40 % - Accent5 8 2 2" xfId="13088"/>
    <cellStyle name="40 % - Accent5 8 2 2 2" xfId="28594"/>
    <cellStyle name="40 % - Accent5 8 2 2 3" xfId="39151"/>
    <cellStyle name="40 % - Accent5 8 2 2 4" xfId="49706"/>
    <cellStyle name="40 % - Accent5 8 2 2 5" xfId="60270"/>
    <cellStyle name="40 % - Accent5 8 2 3" xfId="23314"/>
    <cellStyle name="40 % - Accent5 8 2 4" xfId="33871"/>
    <cellStyle name="40 % - Accent5 8 2 5" xfId="44426"/>
    <cellStyle name="40 % - Accent5 8 2 6" xfId="54990"/>
    <cellStyle name="40 % - Accent5 8 3" xfId="10447"/>
    <cellStyle name="40 % - Accent5 8 3 2" xfId="25954"/>
    <cellStyle name="40 % - Accent5 8 3 3" xfId="36511"/>
    <cellStyle name="40 % - Accent5 8 3 4" xfId="47066"/>
    <cellStyle name="40 % - Accent5 8 3 5" xfId="57630"/>
    <cellStyle name="40 % - Accent5 8 4" xfId="5165"/>
    <cellStyle name="40 % - Accent5 8 5" xfId="15746"/>
    <cellStyle name="40 % - Accent5 8 6" xfId="20674"/>
    <cellStyle name="40 % - Accent5 8 7" xfId="31231"/>
    <cellStyle name="40 % - Accent5 8 8" xfId="41786"/>
    <cellStyle name="40 % - Accent5 8 9" xfId="52350"/>
    <cellStyle name="40 % - Accent5 9" xfId="5341"/>
    <cellStyle name="40 % - Accent5 9 2" xfId="10623"/>
    <cellStyle name="40 % - Accent5 9 2 2" xfId="26130"/>
    <cellStyle name="40 % - Accent5 9 2 3" xfId="36687"/>
    <cellStyle name="40 % - Accent5 9 2 4" xfId="47242"/>
    <cellStyle name="40 % - Accent5 9 2 5" xfId="57806"/>
    <cellStyle name="40 % - Accent5 9 3" xfId="20850"/>
    <cellStyle name="40 % - Accent5 9 4" xfId="31407"/>
    <cellStyle name="40 % - Accent5 9 5" xfId="41962"/>
    <cellStyle name="40 % - Accent5 9 6" xfId="52526"/>
    <cellStyle name="40 % - Accent6 10" xfId="7985"/>
    <cellStyle name="40 % - Accent6 10 2" xfId="23492"/>
    <cellStyle name="40 % - Accent6 10 3" xfId="34049"/>
    <cellStyle name="40 % - Accent6 10 4" xfId="44604"/>
    <cellStyle name="40 % - Accent6 10 5" xfId="55168"/>
    <cellStyle name="40 % - Accent6 11" xfId="2701"/>
    <cellStyle name="40 % - Accent6 12" xfId="13284"/>
    <cellStyle name="40 % - Accent6 13" xfId="18209"/>
    <cellStyle name="40 % - Accent6 14" xfId="28778"/>
    <cellStyle name="40 % - Accent6 15" xfId="39333"/>
    <cellStyle name="40 % - Accent6 16" xfId="49886"/>
    <cellStyle name="40 % - Accent6 2" xfId="52"/>
    <cellStyle name="40 % - Accent6 2 10" xfId="2725"/>
    <cellStyle name="40 % - Accent6 2 11" xfId="13339"/>
    <cellStyle name="40 % - Accent6 2 12" xfId="18268"/>
    <cellStyle name="40 % - Accent6 2 13" xfId="28799"/>
    <cellStyle name="40 % - Accent6 2 14" xfId="39354"/>
    <cellStyle name="40 % - Accent6 2 15" xfId="49945"/>
    <cellStyle name="40 % - Accent6 2 2" xfId="199"/>
    <cellStyle name="40 % - Accent6 2 2 10" xfId="13426"/>
    <cellStyle name="40 % - Accent6 2 2 11" xfId="18356"/>
    <cellStyle name="40 % - Accent6 2 2 12" xfId="28918"/>
    <cellStyle name="40 % - Accent6 2 2 13" xfId="39473"/>
    <cellStyle name="40 % - Accent6 2 2 14" xfId="50033"/>
    <cellStyle name="40 % - Accent6 2 2 2" xfId="379"/>
    <cellStyle name="40 % - Accent6 2 2 2 10" xfId="29094"/>
    <cellStyle name="40 % - Accent6 2 2 2 11" xfId="39649"/>
    <cellStyle name="40 % - Accent6 2 2 2 12" xfId="50209"/>
    <cellStyle name="40 % - Accent6 2 2 2 2" xfId="732"/>
    <cellStyle name="40 % - Accent6 2 2 2 2 10" xfId="50561"/>
    <cellStyle name="40 % - Accent6 2 2 2 2 2" xfId="1964"/>
    <cellStyle name="40 % - Accent6 2 2 2 2 2 2" xfId="7250"/>
    <cellStyle name="40 % - Accent6 2 2 2 2 2 2 2" xfId="12531"/>
    <cellStyle name="40 % - Accent6 2 2 2 2 2 2 2 2" xfId="28037"/>
    <cellStyle name="40 % - Accent6 2 2 2 2 2 2 2 3" xfId="38594"/>
    <cellStyle name="40 % - Accent6 2 2 2 2 2 2 2 4" xfId="49149"/>
    <cellStyle name="40 % - Accent6 2 2 2 2 2 2 2 5" xfId="59713"/>
    <cellStyle name="40 % - Accent6 2 2 2 2 2 2 3" xfId="17650"/>
    <cellStyle name="40 % - Accent6 2 2 2 2 2 2 4" xfId="22757"/>
    <cellStyle name="40 % - Accent6 2 2 2 2 2 2 5" xfId="33314"/>
    <cellStyle name="40 % - Accent6 2 2 2 2 2 2 6" xfId="43869"/>
    <cellStyle name="40 % - Accent6 2 2 2 2 2 2 7" xfId="54433"/>
    <cellStyle name="40 % - Accent6 2 2 2 2 2 3" xfId="9890"/>
    <cellStyle name="40 % - Accent6 2 2 2 2 2 3 2" xfId="25397"/>
    <cellStyle name="40 % - Accent6 2 2 2 2 2 3 3" xfId="35954"/>
    <cellStyle name="40 % - Accent6 2 2 2 2 2 3 4" xfId="46509"/>
    <cellStyle name="40 % - Accent6 2 2 2 2 2 3 5" xfId="57073"/>
    <cellStyle name="40 % - Accent6 2 2 2 2 2 4" xfId="4608"/>
    <cellStyle name="40 % - Accent6 2 2 2 2 2 5" xfId="15186"/>
    <cellStyle name="40 % - Accent6 2 2 2 2 2 6" xfId="20117"/>
    <cellStyle name="40 % - Accent6 2 2 2 2 2 7" xfId="30674"/>
    <cellStyle name="40 % - Accent6 2 2 2 2 2 8" xfId="41229"/>
    <cellStyle name="40 % - Accent6 2 2 2 2 2 9" xfId="51793"/>
    <cellStyle name="40 % - Accent6 2 2 2 2 3" xfId="6018"/>
    <cellStyle name="40 % - Accent6 2 2 2 2 3 2" xfId="11299"/>
    <cellStyle name="40 % - Accent6 2 2 2 2 3 2 2" xfId="26805"/>
    <cellStyle name="40 % - Accent6 2 2 2 2 3 2 3" xfId="37362"/>
    <cellStyle name="40 % - Accent6 2 2 2 2 3 2 4" xfId="47917"/>
    <cellStyle name="40 % - Accent6 2 2 2 2 3 2 5" xfId="58481"/>
    <cellStyle name="40 % - Accent6 2 2 2 2 3 3" xfId="16418"/>
    <cellStyle name="40 % - Accent6 2 2 2 2 3 4" xfId="21525"/>
    <cellStyle name="40 % - Accent6 2 2 2 2 3 5" xfId="32082"/>
    <cellStyle name="40 % - Accent6 2 2 2 2 3 6" xfId="42637"/>
    <cellStyle name="40 % - Accent6 2 2 2 2 3 7" xfId="53201"/>
    <cellStyle name="40 % - Accent6 2 2 2 2 4" xfId="8658"/>
    <cellStyle name="40 % - Accent6 2 2 2 2 4 2" xfId="24165"/>
    <cellStyle name="40 % - Accent6 2 2 2 2 4 3" xfId="34722"/>
    <cellStyle name="40 % - Accent6 2 2 2 2 4 4" xfId="45277"/>
    <cellStyle name="40 % - Accent6 2 2 2 2 4 5" xfId="55841"/>
    <cellStyle name="40 % - Accent6 2 2 2 2 5" xfId="3376"/>
    <cellStyle name="40 % - Accent6 2 2 2 2 6" xfId="13954"/>
    <cellStyle name="40 % - Accent6 2 2 2 2 7" xfId="18885"/>
    <cellStyle name="40 % - Accent6 2 2 2 2 8" xfId="29442"/>
    <cellStyle name="40 % - Accent6 2 2 2 2 9" xfId="39997"/>
    <cellStyle name="40 % - Accent6 2 2 2 3" xfId="1084"/>
    <cellStyle name="40 % - Accent6 2 2 2 3 10" xfId="50913"/>
    <cellStyle name="40 % - Accent6 2 2 2 3 2" xfId="2316"/>
    <cellStyle name="40 % - Accent6 2 2 2 3 2 2" xfId="7602"/>
    <cellStyle name="40 % - Accent6 2 2 2 3 2 2 2" xfId="12883"/>
    <cellStyle name="40 % - Accent6 2 2 2 3 2 2 2 2" xfId="28389"/>
    <cellStyle name="40 % - Accent6 2 2 2 3 2 2 2 3" xfId="38946"/>
    <cellStyle name="40 % - Accent6 2 2 2 3 2 2 2 4" xfId="49501"/>
    <cellStyle name="40 % - Accent6 2 2 2 3 2 2 2 5" xfId="60065"/>
    <cellStyle name="40 % - Accent6 2 2 2 3 2 2 3" xfId="18002"/>
    <cellStyle name="40 % - Accent6 2 2 2 3 2 2 4" xfId="23109"/>
    <cellStyle name="40 % - Accent6 2 2 2 3 2 2 5" xfId="33666"/>
    <cellStyle name="40 % - Accent6 2 2 2 3 2 2 6" xfId="44221"/>
    <cellStyle name="40 % - Accent6 2 2 2 3 2 2 7" xfId="54785"/>
    <cellStyle name="40 % - Accent6 2 2 2 3 2 3" xfId="10242"/>
    <cellStyle name="40 % - Accent6 2 2 2 3 2 3 2" xfId="25749"/>
    <cellStyle name="40 % - Accent6 2 2 2 3 2 3 3" xfId="36306"/>
    <cellStyle name="40 % - Accent6 2 2 2 3 2 3 4" xfId="46861"/>
    <cellStyle name="40 % - Accent6 2 2 2 3 2 3 5" xfId="57425"/>
    <cellStyle name="40 % - Accent6 2 2 2 3 2 4" xfId="4960"/>
    <cellStyle name="40 % - Accent6 2 2 2 3 2 5" xfId="15538"/>
    <cellStyle name="40 % - Accent6 2 2 2 3 2 6" xfId="20469"/>
    <cellStyle name="40 % - Accent6 2 2 2 3 2 7" xfId="31026"/>
    <cellStyle name="40 % - Accent6 2 2 2 3 2 8" xfId="41581"/>
    <cellStyle name="40 % - Accent6 2 2 2 3 2 9" xfId="52145"/>
    <cellStyle name="40 % - Accent6 2 2 2 3 3" xfId="6370"/>
    <cellStyle name="40 % - Accent6 2 2 2 3 3 2" xfId="11651"/>
    <cellStyle name="40 % - Accent6 2 2 2 3 3 2 2" xfId="27157"/>
    <cellStyle name="40 % - Accent6 2 2 2 3 3 2 3" xfId="37714"/>
    <cellStyle name="40 % - Accent6 2 2 2 3 3 2 4" xfId="48269"/>
    <cellStyle name="40 % - Accent6 2 2 2 3 3 2 5" xfId="58833"/>
    <cellStyle name="40 % - Accent6 2 2 2 3 3 3" xfId="16770"/>
    <cellStyle name="40 % - Accent6 2 2 2 3 3 4" xfId="21877"/>
    <cellStyle name="40 % - Accent6 2 2 2 3 3 5" xfId="32434"/>
    <cellStyle name="40 % - Accent6 2 2 2 3 3 6" xfId="42989"/>
    <cellStyle name="40 % - Accent6 2 2 2 3 3 7" xfId="53553"/>
    <cellStyle name="40 % - Accent6 2 2 2 3 4" xfId="9010"/>
    <cellStyle name="40 % - Accent6 2 2 2 3 4 2" xfId="24517"/>
    <cellStyle name="40 % - Accent6 2 2 2 3 4 3" xfId="35074"/>
    <cellStyle name="40 % - Accent6 2 2 2 3 4 4" xfId="45629"/>
    <cellStyle name="40 % - Accent6 2 2 2 3 4 5" xfId="56193"/>
    <cellStyle name="40 % - Accent6 2 2 2 3 5" xfId="3728"/>
    <cellStyle name="40 % - Accent6 2 2 2 3 6" xfId="14306"/>
    <cellStyle name="40 % - Accent6 2 2 2 3 7" xfId="19237"/>
    <cellStyle name="40 % - Accent6 2 2 2 3 8" xfId="29794"/>
    <cellStyle name="40 % - Accent6 2 2 2 3 9" xfId="40349"/>
    <cellStyle name="40 % - Accent6 2 2 2 4" xfId="1612"/>
    <cellStyle name="40 % - Accent6 2 2 2 4 2" xfId="6898"/>
    <cellStyle name="40 % - Accent6 2 2 2 4 2 2" xfId="12179"/>
    <cellStyle name="40 % - Accent6 2 2 2 4 2 2 2" xfId="27685"/>
    <cellStyle name="40 % - Accent6 2 2 2 4 2 2 3" xfId="38242"/>
    <cellStyle name="40 % - Accent6 2 2 2 4 2 2 4" xfId="48797"/>
    <cellStyle name="40 % - Accent6 2 2 2 4 2 2 5" xfId="59361"/>
    <cellStyle name="40 % - Accent6 2 2 2 4 2 3" xfId="17298"/>
    <cellStyle name="40 % - Accent6 2 2 2 4 2 4" xfId="22405"/>
    <cellStyle name="40 % - Accent6 2 2 2 4 2 5" xfId="32962"/>
    <cellStyle name="40 % - Accent6 2 2 2 4 2 6" xfId="43517"/>
    <cellStyle name="40 % - Accent6 2 2 2 4 2 7" xfId="54081"/>
    <cellStyle name="40 % - Accent6 2 2 2 4 3" xfId="9538"/>
    <cellStyle name="40 % - Accent6 2 2 2 4 3 2" xfId="25045"/>
    <cellStyle name="40 % - Accent6 2 2 2 4 3 3" xfId="35602"/>
    <cellStyle name="40 % - Accent6 2 2 2 4 3 4" xfId="46157"/>
    <cellStyle name="40 % - Accent6 2 2 2 4 3 5" xfId="56721"/>
    <cellStyle name="40 % - Accent6 2 2 2 4 4" xfId="4256"/>
    <cellStyle name="40 % - Accent6 2 2 2 4 5" xfId="14834"/>
    <cellStyle name="40 % - Accent6 2 2 2 4 6" xfId="19765"/>
    <cellStyle name="40 % - Accent6 2 2 2 4 7" xfId="30322"/>
    <cellStyle name="40 % - Accent6 2 2 2 4 8" xfId="40877"/>
    <cellStyle name="40 % - Accent6 2 2 2 4 9" xfId="51441"/>
    <cellStyle name="40 % - Accent6 2 2 2 5" xfId="5665"/>
    <cellStyle name="40 % - Accent6 2 2 2 5 2" xfId="10947"/>
    <cellStyle name="40 % - Accent6 2 2 2 5 2 2" xfId="26453"/>
    <cellStyle name="40 % - Accent6 2 2 2 5 2 3" xfId="37010"/>
    <cellStyle name="40 % - Accent6 2 2 2 5 2 4" xfId="47565"/>
    <cellStyle name="40 % - Accent6 2 2 2 5 2 5" xfId="58129"/>
    <cellStyle name="40 % - Accent6 2 2 2 5 3" xfId="16066"/>
    <cellStyle name="40 % - Accent6 2 2 2 5 4" xfId="21173"/>
    <cellStyle name="40 % - Accent6 2 2 2 5 5" xfId="31730"/>
    <cellStyle name="40 % - Accent6 2 2 2 5 6" xfId="42285"/>
    <cellStyle name="40 % - Accent6 2 2 2 5 7" xfId="52849"/>
    <cellStyle name="40 % - Accent6 2 2 2 6" xfId="8306"/>
    <cellStyle name="40 % - Accent6 2 2 2 6 2" xfId="23813"/>
    <cellStyle name="40 % - Accent6 2 2 2 6 3" xfId="34370"/>
    <cellStyle name="40 % - Accent6 2 2 2 6 4" xfId="44925"/>
    <cellStyle name="40 % - Accent6 2 2 2 6 5" xfId="55489"/>
    <cellStyle name="40 % - Accent6 2 2 2 7" xfId="3028"/>
    <cellStyle name="40 % - Accent6 2 2 2 8" xfId="13602"/>
    <cellStyle name="40 % - Accent6 2 2 2 9" xfId="18533"/>
    <cellStyle name="40 % - Accent6 2 2 3" xfId="555"/>
    <cellStyle name="40 % - Accent6 2 2 3 10" xfId="39821"/>
    <cellStyle name="40 % - Accent6 2 2 3 11" xfId="50385"/>
    <cellStyle name="40 % - Accent6 2 2 3 2" xfId="1260"/>
    <cellStyle name="40 % - Accent6 2 2 3 2 10" xfId="51089"/>
    <cellStyle name="40 % - Accent6 2 2 3 2 2" xfId="2492"/>
    <cellStyle name="40 % - Accent6 2 2 3 2 2 2" xfId="7778"/>
    <cellStyle name="40 % - Accent6 2 2 3 2 2 2 2" xfId="13059"/>
    <cellStyle name="40 % - Accent6 2 2 3 2 2 2 2 2" xfId="28565"/>
    <cellStyle name="40 % - Accent6 2 2 3 2 2 2 2 3" xfId="39122"/>
    <cellStyle name="40 % - Accent6 2 2 3 2 2 2 2 4" xfId="49677"/>
    <cellStyle name="40 % - Accent6 2 2 3 2 2 2 2 5" xfId="60241"/>
    <cellStyle name="40 % - Accent6 2 2 3 2 2 2 3" xfId="18178"/>
    <cellStyle name="40 % - Accent6 2 2 3 2 2 2 4" xfId="23285"/>
    <cellStyle name="40 % - Accent6 2 2 3 2 2 2 5" xfId="33842"/>
    <cellStyle name="40 % - Accent6 2 2 3 2 2 2 6" xfId="44397"/>
    <cellStyle name="40 % - Accent6 2 2 3 2 2 2 7" xfId="54961"/>
    <cellStyle name="40 % - Accent6 2 2 3 2 2 3" xfId="10418"/>
    <cellStyle name="40 % - Accent6 2 2 3 2 2 3 2" xfId="25925"/>
    <cellStyle name="40 % - Accent6 2 2 3 2 2 3 3" xfId="36482"/>
    <cellStyle name="40 % - Accent6 2 2 3 2 2 3 4" xfId="47037"/>
    <cellStyle name="40 % - Accent6 2 2 3 2 2 3 5" xfId="57601"/>
    <cellStyle name="40 % - Accent6 2 2 3 2 2 4" xfId="5136"/>
    <cellStyle name="40 % - Accent6 2 2 3 2 2 5" xfId="15714"/>
    <cellStyle name="40 % - Accent6 2 2 3 2 2 6" xfId="20645"/>
    <cellStyle name="40 % - Accent6 2 2 3 2 2 7" xfId="31202"/>
    <cellStyle name="40 % - Accent6 2 2 3 2 2 8" xfId="41757"/>
    <cellStyle name="40 % - Accent6 2 2 3 2 2 9" xfId="52321"/>
    <cellStyle name="40 % - Accent6 2 2 3 2 3" xfId="6546"/>
    <cellStyle name="40 % - Accent6 2 2 3 2 3 2" xfId="11827"/>
    <cellStyle name="40 % - Accent6 2 2 3 2 3 2 2" xfId="27333"/>
    <cellStyle name="40 % - Accent6 2 2 3 2 3 2 3" xfId="37890"/>
    <cellStyle name="40 % - Accent6 2 2 3 2 3 2 4" xfId="48445"/>
    <cellStyle name="40 % - Accent6 2 2 3 2 3 2 5" xfId="59009"/>
    <cellStyle name="40 % - Accent6 2 2 3 2 3 3" xfId="16946"/>
    <cellStyle name="40 % - Accent6 2 2 3 2 3 4" xfId="22053"/>
    <cellStyle name="40 % - Accent6 2 2 3 2 3 5" xfId="32610"/>
    <cellStyle name="40 % - Accent6 2 2 3 2 3 6" xfId="43165"/>
    <cellStyle name="40 % - Accent6 2 2 3 2 3 7" xfId="53729"/>
    <cellStyle name="40 % - Accent6 2 2 3 2 4" xfId="9186"/>
    <cellStyle name="40 % - Accent6 2 2 3 2 4 2" xfId="24693"/>
    <cellStyle name="40 % - Accent6 2 2 3 2 4 3" xfId="35250"/>
    <cellStyle name="40 % - Accent6 2 2 3 2 4 4" xfId="45805"/>
    <cellStyle name="40 % - Accent6 2 2 3 2 4 5" xfId="56369"/>
    <cellStyle name="40 % - Accent6 2 2 3 2 5" xfId="3904"/>
    <cellStyle name="40 % - Accent6 2 2 3 2 6" xfId="14482"/>
    <cellStyle name="40 % - Accent6 2 2 3 2 7" xfId="19413"/>
    <cellStyle name="40 % - Accent6 2 2 3 2 8" xfId="29970"/>
    <cellStyle name="40 % - Accent6 2 2 3 2 9" xfId="40525"/>
    <cellStyle name="40 % - Accent6 2 2 3 3" xfId="1788"/>
    <cellStyle name="40 % - Accent6 2 2 3 3 2" xfId="7074"/>
    <cellStyle name="40 % - Accent6 2 2 3 3 2 2" xfId="12355"/>
    <cellStyle name="40 % - Accent6 2 2 3 3 2 2 2" xfId="27861"/>
    <cellStyle name="40 % - Accent6 2 2 3 3 2 2 3" xfId="38418"/>
    <cellStyle name="40 % - Accent6 2 2 3 3 2 2 4" xfId="48973"/>
    <cellStyle name="40 % - Accent6 2 2 3 3 2 2 5" xfId="59537"/>
    <cellStyle name="40 % - Accent6 2 2 3 3 2 3" xfId="17474"/>
    <cellStyle name="40 % - Accent6 2 2 3 3 2 4" xfId="22581"/>
    <cellStyle name="40 % - Accent6 2 2 3 3 2 5" xfId="33138"/>
    <cellStyle name="40 % - Accent6 2 2 3 3 2 6" xfId="43693"/>
    <cellStyle name="40 % - Accent6 2 2 3 3 2 7" xfId="54257"/>
    <cellStyle name="40 % - Accent6 2 2 3 3 3" xfId="9714"/>
    <cellStyle name="40 % - Accent6 2 2 3 3 3 2" xfId="25221"/>
    <cellStyle name="40 % - Accent6 2 2 3 3 3 3" xfId="35778"/>
    <cellStyle name="40 % - Accent6 2 2 3 3 3 4" xfId="46333"/>
    <cellStyle name="40 % - Accent6 2 2 3 3 3 5" xfId="56897"/>
    <cellStyle name="40 % - Accent6 2 2 3 3 4" xfId="4432"/>
    <cellStyle name="40 % - Accent6 2 2 3 3 5" xfId="15010"/>
    <cellStyle name="40 % - Accent6 2 2 3 3 6" xfId="19941"/>
    <cellStyle name="40 % - Accent6 2 2 3 3 7" xfId="30498"/>
    <cellStyle name="40 % - Accent6 2 2 3 3 8" xfId="41053"/>
    <cellStyle name="40 % - Accent6 2 2 3 3 9" xfId="51617"/>
    <cellStyle name="40 % - Accent6 2 2 3 4" xfId="5841"/>
    <cellStyle name="40 % - Accent6 2 2 3 4 2" xfId="11123"/>
    <cellStyle name="40 % - Accent6 2 2 3 4 2 2" xfId="26629"/>
    <cellStyle name="40 % - Accent6 2 2 3 4 2 3" xfId="37186"/>
    <cellStyle name="40 % - Accent6 2 2 3 4 2 4" xfId="47741"/>
    <cellStyle name="40 % - Accent6 2 2 3 4 2 5" xfId="58305"/>
    <cellStyle name="40 % - Accent6 2 2 3 4 3" xfId="16242"/>
    <cellStyle name="40 % - Accent6 2 2 3 4 4" xfId="21349"/>
    <cellStyle name="40 % - Accent6 2 2 3 4 5" xfId="31906"/>
    <cellStyle name="40 % - Accent6 2 2 3 4 6" xfId="42461"/>
    <cellStyle name="40 % - Accent6 2 2 3 4 7" xfId="53025"/>
    <cellStyle name="40 % - Accent6 2 2 3 5" xfId="8482"/>
    <cellStyle name="40 % - Accent6 2 2 3 5 2" xfId="23989"/>
    <cellStyle name="40 % - Accent6 2 2 3 5 3" xfId="34546"/>
    <cellStyle name="40 % - Accent6 2 2 3 5 4" xfId="45101"/>
    <cellStyle name="40 % - Accent6 2 2 3 5 5" xfId="55665"/>
    <cellStyle name="40 % - Accent6 2 2 3 6" xfId="3200"/>
    <cellStyle name="40 % - Accent6 2 2 3 7" xfId="13778"/>
    <cellStyle name="40 % - Accent6 2 2 3 8" xfId="18709"/>
    <cellStyle name="40 % - Accent6 2 2 3 9" xfId="29266"/>
    <cellStyle name="40 % - Accent6 2 2 4" xfId="908"/>
    <cellStyle name="40 % - Accent6 2 2 4 10" xfId="50737"/>
    <cellStyle name="40 % - Accent6 2 2 4 2" xfId="2140"/>
    <cellStyle name="40 % - Accent6 2 2 4 2 2" xfId="7426"/>
    <cellStyle name="40 % - Accent6 2 2 4 2 2 2" xfId="12707"/>
    <cellStyle name="40 % - Accent6 2 2 4 2 2 2 2" xfId="28213"/>
    <cellStyle name="40 % - Accent6 2 2 4 2 2 2 3" xfId="38770"/>
    <cellStyle name="40 % - Accent6 2 2 4 2 2 2 4" xfId="49325"/>
    <cellStyle name="40 % - Accent6 2 2 4 2 2 2 5" xfId="59889"/>
    <cellStyle name="40 % - Accent6 2 2 4 2 2 3" xfId="17826"/>
    <cellStyle name="40 % - Accent6 2 2 4 2 2 4" xfId="22933"/>
    <cellStyle name="40 % - Accent6 2 2 4 2 2 5" xfId="33490"/>
    <cellStyle name="40 % - Accent6 2 2 4 2 2 6" xfId="44045"/>
    <cellStyle name="40 % - Accent6 2 2 4 2 2 7" xfId="54609"/>
    <cellStyle name="40 % - Accent6 2 2 4 2 3" xfId="10066"/>
    <cellStyle name="40 % - Accent6 2 2 4 2 3 2" xfId="25573"/>
    <cellStyle name="40 % - Accent6 2 2 4 2 3 3" xfId="36130"/>
    <cellStyle name="40 % - Accent6 2 2 4 2 3 4" xfId="46685"/>
    <cellStyle name="40 % - Accent6 2 2 4 2 3 5" xfId="57249"/>
    <cellStyle name="40 % - Accent6 2 2 4 2 4" xfId="4784"/>
    <cellStyle name="40 % - Accent6 2 2 4 2 5" xfId="15362"/>
    <cellStyle name="40 % - Accent6 2 2 4 2 6" xfId="20293"/>
    <cellStyle name="40 % - Accent6 2 2 4 2 7" xfId="30850"/>
    <cellStyle name="40 % - Accent6 2 2 4 2 8" xfId="41405"/>
    <cellStyle name="40 % - Accent6 2 2 4 2 9" xfId="51969"/>
    <cellStyle name="40 % - Accent6 2 2 4 3" xfId="6194"/>
    <cellStyle name="40 % - Accent6 2 2 4 3 2" xfId="11475"/>
    <cellStyle name="40 % - Accent6 2 2 4 3 2 2" xfId="26981"/>
    <cellStyle name="40 % - Accent6 2 2 4 3 2 3" xfId="37538"/>
    <cellStyle name="40 % - Accent6 2 2 4 3 2 4" xfId="48093"/>
    <cellStyle name="40 % - Accent6 2 2 4 3 2 5" xfId="58657"/>
    <cellStyle name="40 % - Accent6 2 2 4 3 3" xfId="16594"/>
    <cellStyle name="40 % - Accent6 2 2 4 3 4" xfId="21701"/>
    <cellStyle name="40 % - Accent6 2 2 4 3 5" xfId="32258"/>
    <cellStyle name="40 % - Accent6 2 2 4 3 6" xfId="42813"/>
    <cellStyle name="40 % - Accent6 2 2 4 3 7" xfId="53377"/>
    <cellStyle name="40 % - Accent6 2 2 4 4" xfId="8834"/>
    <cellStyle name="40 % - Accent6 2 2 4 4 2" xfId="24341"/>
    <cellStyle name="40 % - Accent6 2 2 4 4 3" xfId="34898"/>
    <cellStyle name="40 % - Accent6 2 2 4 4 4" xfId="45453"/>
    <cellStyle name="40 % - Accent6 2 2 4 4 5" xfId="56017"/>
    <cellStyle name="40 % - Accent6 2 2 4 5" xfId="3552"/>
    <cellStyle name="40 % - Accent6 2 2 4 6" xfId="14130"/>
    <cellStyle name="40 % - Accent6 2 2 4 7" xfId="19061"/>
    <cellStyle name="40 % - Accent6 2 2 4 8" xfId="29618"/>
    <cellStyle name="40 % - Accent6 2 2 4 9" xfId="40173"/>
    <cellStyle name="40 % - Accent6 2 2 5" xfId="1436"/>
    <cellStyle name="40 % - Accent6 2 2 5 2" xfId="6722"/>
    <cellStyle name="40 % - Accent6 2 2 5 2 2" xfId="12003"/>
    <cellStyle name="40 % - Accent6 2 2 5 2 2 2" xfId="27509"/>
    <cellStyle name="40 % - Accent6 2 2 5 2 2 3" xfId="38066"/>
    <cellStyle name="40 % - Accent6 2 2 5 2 2 4" xfId="48621"/>
    <cellStyle name="40 % - Accent6 2 2 5 2 2 5" xfId="59185"/>
    <cellStyle name="40 % - Accent6 2 2 5 2 3" xfId="17122"/>
    <cellStyle name="40 % - Accent6 2 2 5 2 4" xfId="22229"/>
    <cellStyle name="40 % - Accent6 2 2 5 2 5" xfId="32786"/>
    <cellStyle name="40 % - Accent6 2 2 5 2 6" xfId="43341"/>
    <cellStyle name="40 % - Accent6 2 2 5 2 7" xfId="53905"/>
    <cellStyle name="40 % - Accent6 2 2 5 3" xfId="9362"/>
    <cellStyle name="40 % - Accent6 2 2 5 3 2" xfId="24869"/>
    <cellStyle name="40 % - Accent6 2 2 5 3 3" xfId="35426"/>
    <cellStyle name="40 % - Accent6 2 2 5 3 4" xfId="45981"/>
    <cellStyle name="40 % - Accent6 2 2 5 3 5" xfId="56545"/>
    <cellStyle name="40 % - Accent6 2 2 5 4" xfId="4080"/>
    <cellStyle name="40 % - Accent6 2 2 5 5" xfId="14658"/>
    <cellStyle name="40 % - Accent6 2 2 5 6" xfId="19589"/>
    <cellStyle name="40 % - Accent6 2 2 5 7" xfId="30146"/>
    <cellStyle name="40 % - Accent6 2 2 5 8" xfId="40701"/>
    <cellStyle name="40 % - Accent6 2 2 5 9" xfId="51265"/>
    <cellStyle name="40 % - Accent6 2 2 6" xfId="2668"/>
    <cellStyle name="40 % - Accent6 2 2 6 2" xfId="7954"/>
    <cellStyle name="40 % - Accent6 2 2 6 2 2" xfId="13235"/>
    <cellStyle name="40 % - Accent6 2 2 6 2 2 2" xfId="28741"/>
    <cellStyle name="40 % - Accent6 2 2 6 2 2 3" xfId="39298"/>
    <cellStyle name="40 % - Accent6 2 2 6 2 2 4" xfId="49853"/>
    <cellStyle name="40 % - Accent6 2 2 6 2 2 5" xfId="60417"/>
    <cellStyle name="40 % - Accent6 2 2 6 2 3" xfId="23461"/>
    <cellStyle name="40 % - Accent6 2 2 6 2 4" xfId="34018"/>
    <cellStyle name="40 % - Accent6 2 2 6 2 5" xfId="44573"/>
    <cellStyle name="40 % - Accent6 2 2 6 2 6" xfId="55137"/>
    <cellStyle name="40 % - Accent6 2 2 6 3" xfId="10594"/>
    <cellStyle name="40 % - Accent6 2 2 6 3 2" xfId="26101"/>
    <cellStyle name="40 % - Accent6 2 2 6 3 3" xfId="36658"/>
    <cellStyle name="40 % - Accent6 2 2 6 3 4" xfId="47213"/>
    <cellStyle name="40 % - Accent6 2 2 6 3 5" xfId="57777"/>
    <cellStyle name="40 % - Accent6 2 2 6 4" xfId="5312"/>
    <cellStyle name="40 % - Accent6 2 2 6 5" xfId="15890"/>
    <cellStyle name="40 % - Accent6 2 2 6 6" xfId="20821"/>
    <cellStyle name="40 % - Accent6 2 2 6 7" xfId="31378"/>
    <cellStyle name="40 % - Accent6 2 2 6 8" xfId="41933"/>
    <cellStyle name="40 % - Accent6 2 2 6 9" xfId="52497"/>
    <cellStyle name="40 % - Accent6 2 2 7" xfId="5489"/>
    <cellStyle name="40 % - Accent6 2 2 7 2" xfId="10771"/>
    <cellStyle name="40 % - Accent6 2 2 7 2 2" xfId="26277"/>
    <cellStyle name="40 % - Accent6 2 2 7 2 3" xfId="36834"/>
    <cellStyle name="40 % - Accent6 2 2 7 2 4" xfId="47389"/>
    <cellStyle name="40 % - Accent6 2 2 7 2 5" xfId="57953"/>
    <cellStyle name="40 % - Accent6 2 2 7 3" xfId="20997"/>
    <cellStyle name="40 % - Accent6 2 2 7 4" xfId="31554"/>
    <cellStyle name="40 % - Accent6 2 2 7 5" xfId="42109"/>
    <cellStyle name="40 % - Accent6 2 2 7 6" xfId="52673"/>
    <cellStyle name="40 % - Accent6 2 2 8" xfId="8130"/>
    <cellStyle name="40 % - Accent6 2 2 8 2" xfId="23637"/>
    <cellStyle name="40 % - Accent6 2 2 8 3" xfId="34194"/>
    <cellStyle name="40 % - Accent6 2 2 8 4" xfId="44749"/>
    <cellStyle name="40 % - Accent6 2 2 8 5" xfId="55313"/>
    <cellStyle name="40 % - Accent6 2 2 9" xfId="2845"/>
    <cellStyle name="40 % - Accent6 2 3" xfId="292"/>
    <cellStyle name="40 % - Accent6 2 3 10" xfId="29007"/>
    <cellStyle name="40 % - Accent6 2 3 11" xfId="39562"/>
    <cellStyle name="40 % - Accent6 2 3 12" xfId="50122"/>
    <cellStyle name="40 % - Accent6 2 3 2" xfId="645"/>
    <cellStyle name="40 % - Accent6 2 3 2 10" xfId="50474"/>
    <cellStyle name="40 % - Accent6 2 3 2 2" xfId="1877"/>
    <cellStyle name="40 % - Accent6 2 3 2 2 2" xfId="7163"/>
    <cellStyle name="40 % - Accent6 2 3 2 2 2 2" xfId="12444"/>
    <cellStyle name="40 % - Accent6 2 3 2 2 2 2 2" xfId="27950"/>
    <cellStyle name="40 % - Accent6 2 3 2 2 2 2 3" xfId="38507"/>
    <cellStyle name="40 % - Accent6 2 3 2 2 2 2 4" xfId="49062"/>
    <cellStyle name="40 % - Accent6 2 3 2 2 2 2 5" xfId="59626"/>
    <cellStyle name="40 % - Accent6 2 3 2 2 2 3" xfId="17563"/>
    <cellStyle name="40 % - Accent6 2 3 2 2 2 4" xfId="22670"/>
    <cellStyle name="40 % - Accent6 2 3 2 2 2 5" xfId="33227"/>
    <cellStyle name="40 % - Accent6 2 3 2 2 2 6" xfId="43782"/>
    <cellStyle name="40 % - Accent6 2 3 2 2 2 7" xfId="54346"/>
    <cellStyle name="40 % - Accent6 2 3 2 2 3" xfId="9803"/>
    <cellStyle name="40 % - Accent6 2 3 2 2 3 2" xfId="25310"/>
    <cellStyle name="40 % - Accent6 2 3 2 2 3 3" xfId="35867"/>
    <cellStyle name="40 % - Accent6 2 3 2 2 3 4" xfId="46422"/>
    <cellStyle name="40 % - Accent6 2 3 2 2 3 5" xfId="56986"/>
    <cellStyle name="40 % - Accent6 2 3 2 2 4" xfId="4521"/>
    <cellStyle name="40 % - Accent6 2 3 2 2 5" xfId="15099"/>
    <cellStyle name="40 % - Accent6 2 3 2 2 6" xfId="20030"/>
    <cellStyle name="40 % - Accent6 2 3 2 2 7" xfId="30587"/>
    <cellStyle name="40 % - Accent6 2 3 2 2 8" xfId="41142"/>
    <cellStyle name="40 % - Accent6 2 3 2 2 9" xfId="51706"/>
    <cellStyle name="40 % - Accent6 2 3 2 3" xfId="5931"/>
    <cellStyle name="40 % - Accent6 2 3 2 3 2" xfId="11212"/>
    <cellStyle name="40 % - Accent6 2 3 2 3 2 2" xfId="26718"/>
    <cellStyle name="40 % - Accent6 2 3 2 3 2 3" xfId="37275"/>
    <cellStyle name="40 % - Accent6 2 3 2 3 2 4" xfId="47830"/>
    <cellStyle name="40 % - Accent6 2 3 2 3 2 5" xfId="58394"/>
    <cellStyle name="40 % - Accent6 2 3 2 3 3" xfId="16331"/>
    <cellStyle name="40 % - Accent6 2 3 2 3 4" xfId="21438"/>
    <cellStyle name="40 % - Accent6 2 3 2 3 5" xfId="31995"/>
    <cellStyle name="40 % - Accent6 2 3 2 3 6" xfId="42550"/>
    <cellStyle name="40 % - Accent6 2 3 2 3 7" xfId="53114"/>
    <cellStyle name="40 % - Accent6 2 3 2 4" xfId="8571"/>
    <cellStyle name="40 % - Accent6 2 3 2 4 2" xfId="24078"/>
    <cellStyle name="40 % - Accent6 2 3 2 4 3" xfId="34635"/>
    <cellStyle name="40 % - Accent6 2 3 2 4 4" xfId="45190"/>
    <cellStyle name="40 % - Accent6 2 3 2 4 5" xfId="55754"/>
    <cellStyle name="40 % - Accent6 2 3 2 5" xfId="3289"/>
    <cellStyle name="40 % - Accent6 2 3 2 6" xfId="13867"/>
    <cellStyle name="40 % - Accent6 2 3 2 7" xfId="18798"/>
    <cellStyle name="40 % - Accent6 2 3 2 8" xfId="29355"/>
    <cellStyle name="40 % - Accent6 2 3 2 9" xfId="39910"/>
    <cellStyle name="40 % - Accent6 2 3 3" xfId="997"/>
    <cellStyle name="40 % - Accent6 2 3 3 10" xfId="50826"/>
    <cellStyle name="40 % - Accent6 2 3 3 2" xfId="2229"/>
    <cellStyle name="40 % - Accent6 2 3 3 2 2" xfId="7515"/>
    <cellStyle name="40 % - Accent6 2 3 3 2 2 2" xfId="12796"/>
    <cellStyle name="40 % - Accent6 2 3 3 2 2 2 2" xfId="28302"/>
    <cellStyle name="40 % - Accent6 2 3 3 2 2 2 3" xfId="38859"/>
    <cellStyle name="40 % - Accent6 2 3 3 2 2 2 4" xfId="49414"/>
    <cellStyle name="40 % - Accent6 2 3 3 2 2 2 5" xfId="59978"/>
    <cellStyle name="40 % - Accent6 2 3 3 2 2 3" xfId="17915"/>
    <cellStyle name="40 % - Accent6 2 3 3 2 2 4" xfId="23022"/>
    <cellStyle name="40 % - Accent6 2 3 3 2 2 5" xfId="33579"/>
    <cellStyle name="40 % - Accent6 2 3 3 2 2 6" xfId="44134"/>
    <cellStyle name="40 % - Accent6 2 3 3 2 2 7" xfId="54698"/>
    <cellStyle name="40 % - Accent6 2 3 3 2 3" xfId="10155"/>
    <cellStyle name="40 % - Accent6 2 3 3 2 3 2" xfId="25662"/>
    <cellStyle name="40 % - Accent6 2 3 3 2 3 3" xfId="36219"/>
    <cellStyle name="40 % - Accent6 2 3 3 2 3 4" xfId="46774"/>
    <cellStyle name="40 % - Accent6 2 3 3 2 3 5" xfId="57338"/>
    <cellStyle name="40 % - Accent6 2 3 3 2 4" xfId="4873"/>
    <cellStyle name="40 % - Accent6 2 3 3 2 5" xfId="15451"/>
    <cellStyle name="40 % - Accent6 2 3 3 2 6" xfId="20382"/>
    <cellStyle name="40 % - Accent6 2 3 3 2 7" xfId="30939"/>
    <cellStyle name="40 % - Accent6 2 3 3 2 8" xfId="41494"/>
    <cellStyle name="40 % - Accent6 2 3 3 2 9" xfId="52058"/>
    <cellStyle name="40 % - Accent6 2 3 3 3" xfId="6283"/>
    <cellStyle name="40 % - Accent6 2 3 3 3 2" xfId="11564"/>
    <cellStyle name="40 % - Accent6 2 3 3 3 2 2" xfId="27070"/>
    <cellStyle name="40 % - Accent6 2 3 3 3 2 3" xfId="37627"/>
    <cellStyle name="40 % - Accent6 2 3 3 3 2 4" xfId="48182"/>
    <cellStyle name="40 % - Accent6 2 3 3 3 2 5" xfId="58746"/>
    <cellStyle name="40 % - Accent6 2 3 3 3 3" xfId="16683"/>
    <cellStyle name="40 % - Accent6 2 3 3 3 4" xfId="21790"/>
    <cellStyle name="40 % - Accent6 2 3 3 3 5" xfId="32347"/>
    <cellStyle name="40 % - Accent6 2 3 3 3 6" xfId="42902"/>
    <cellStyle name="40 % - Accent6 2 3 3 3 7" xfId="53466"/>
    <cellStyle name="40 % - Accent6 2 3 3 4" xfId="8923"/>
    <cellStyle name="40 % - Accent6 2 3 3 4 2" xfId="24430"/>
    <cellStyle name="40 % - Accent6 2 3 3 4 3" xfId="34987"/>
    <cellStyle name="40 % - Accent6 2 3 3 4 4" xfId="45542"/>
    <cellStyle name="40 % - Accent6 2 3 3 4 5" xfId="56106"/>
    <cellStyle name="40 % - Accent6 2 3 3 5" xfId="3641"/>
    <cellStyle name="40 % - Accent6 2 3 3 6" xfId="14219"/>
    <cellStyle name="40 % - Accent6 2 3 3 7" xfId="19150"/>
    <cellStyle name="40 % - Accent6 2 3 3 8" xfId="29707"/>
    <cellStyle name="40 % - Accent6 2 3 3 9" xfId="40262"/>
    <cellStyle name="40 % - Accent6 2 3 4" xfId="1525"/>
    <cellStyle name="40 % - Accent6 2 3 4 2" xfId="6811"/>
    <cellStyle name="40 % - Accent6 2 3 4 2 2" xfId="12092"/>
    <cellStyle name="40 % - Accent6 2 3 4 2 2 2" xfId="27598"/>
    <cellStyle name="40 % - Accent6 2 3 4 2 2 3" xfId="38155"/>
    <cellStyle name="40 % - Accent6 2 3 4 2 2 4" xfId="48710"/>
    <cellStyle name="40 % - Accent6 2 3 4 2 2 5" xfId="59274"/>
    <cellStyle name="40 % - Accent6 2 3 4 2 3" xfId="17211"/>
    <cellStyle name="40 % - Accent6 2 3 4 2 4" xfId="22318"/>
    <cellStyle name="40 % - Accent6 2 3 4 2 5" xfId="32875"/>
    <cellStyle name="40 % - Accent6 2 3 4 2 6" xfId="43430"/>
    <cellStyle name="40 % - Accent6 2 3 4 2 7" xfId="53994"/>
    <cellStyle name="40 % - Accent6 2 3 4 3" xfId="9451"/>
    <cellStyle name="40 % - Accent6 2 3 4 3 2" xfId="24958"/>
    <cellStyle name="40 % - Accent6 2 3 4 3 3" xfId="35515"/>
    <cellStyle name="40 % - Accent6 2 3 4 3 4" xfId="46070"/>
    <cellStyle name="40 % - Accent6 2 3 4 3 5" xfId="56634"/>
    <cellStyle name="40 % - Accent6 2 3 4 4" xfId="4169"/>
    <cellStyle name="40 % - Accent6 2 3 4 5" xfId="14747"/>
    <cellStyle name="40 % - Accent6 2 3 4 6" xfId="19678"/>
    <cellStyle name="40 % - Accent6 2 3 4 7" xfId="30235"/>
    <cellStyle name="40 % - Accent6 2 3 4 8" xfId="40790"/>
    <cellStyle name="40 % - Accent6 2 3 4 9" xfId="51354"/>
    <cellStyle name="40 % - Accent6 2 3 5" xfId="5578"/>
    <cellStyle name="40 % - Accent6 2 3 5 2" xfId="10860"/>
    <cellStyle name="40 % - Accent6 2 3 5 2 2" xfId="26366"/>
    <cellStyle name="40 % - Accent6 2 3 5 2 3" xfId="36923"/>
    <cellStyle name="40 % - Accent6 2 3 5 2 4" xfId="47478"/>
    <cellStyle name="40 % - Accent6 2 3 5 2 5" xfId="58042"/>
    <cellStyle name="40 % - Accent6 2 3 5 3" xfId="15979"/>
    <cellStyle name="40 % - Accent6 2 3 5 4" xfId="21086"/>
    <cellStyle name="40 % - Accent6 2 3 5 5" xfId="31643"/>
    <cellStyle name="40 % - Accent6 2 3 5 6" xfId="42198"/>
    <cellStyle name="40 % - Accent6 2 3 5 7" xfId="52762"/>
    <cellStyle name="40 % - Accent6 2 3 6" xfId="8219"/>
    <cellStyle name="40 % - Accent6 2 3 6 2" xfId="23726"/>
    <cellStyle name="40 % - Accent6 2 3 6 3" xfId="34283"/>
    <cellStyle name="40 % - Accent6 2 3 6 4" xfId="44838"/>
    <cellStyle name="40 % - Accent6 2 3 6 5" xfId="55402"/>
    <cellStyle name="40 % - Accent6 2 3 7" xfId="2941"/>
    <cellStyle name="40 % - Accent6 2 3 8" xfId="13515"/>
    <cellStyle name="40 % - Accent6 2 3 9" xfId="18446"/>
    <cellStyle name="40 % - Accent6 2 4" xfId="468"/>
    <cellStyle name="40 % - Accent6 2 4 10" xfId="39736"/>
    <cellStyle name="40 % - Accent6 2 4 11" xfId="50298"/>
    <cellStyle name="40 % - Accent6 2 4 2" xfId="1173"/>
    <cellStyle name="40 % - Accent6 2 4 2 10" xfId="51002"/>
    <cellStyle name="40 % - Accent6 2 4 2 2" xfId="2405"/>
    <cellStyle name="40 % - Accent6 2 4 2 2 2" xfId="7691"/>
    <cellStyle name="40 % - Accent6 2 4 2 2 2 2" xfId="12972"/>
    <cellStyle name="40 % - Accent6 2 4 2 2 2 2 2" xfId="28478"/>
    <cellStyle name="40 % - Accent6 2 4 2 2 2 2 3" xfId="39035"/>
    <cellStyle name="40 % - Accent6 2 4 2 2 2 2 4" xfId="49590"/>
    <cellStyle name="40 % - Accent6 2 4 2 2 2 2 5" xfId="60154"/>
    <cellStyle name="40 % - Accent6 2 4 2 2 2 3" xfId="18091"/>
    <cellStyle name="40 % - Accent6 2 4 2 2 2 4" xfId="23198"/>
    <cellStyle name="40 % - Accent6 2 4 2 2 2 5" xfId="33755"/>
    <cellStyle name="40 % - Accent6 2 4 2 2 2 6" xfId="44310"/>
    <cellStyle name="40 % - Accent6 2 4 2 2 2 7" xfId="54874"/>
    <cellStyle name="40 % - Accent6 2 4 2 2 3" xfId="10331"/>
    <cellStyle name="40 % - Accent6 2 4 2 2 3 2" xfId="25838"/>
    <cellStyle name="40 % - Accent6 2 4 2 2 3 3" xfId="36395"/>
    <cellStyle name="40 % - Accent6 2 4 2 2 3 4" xfId="46950"/>
    <cellStyle name="40 % - Accent6 2 4 2 2 3 5" xfId="57514"/>
    <cellStyle name="40 % - Accent6 2 4 2 2 4" xfId="5049"/>
    <cellStyle name="40 % - Accent6 2 4 2 2 5" xfId="15627"/>
    <cellStyle name="40 % - Accent6 2 4 2 2 6" xfId="20558"/>
    <cellStyle name="40 % - Accent6 2 4 2 2 7" xfId="31115"/>
    <cellStyle name="40 % - Accent6 2 4 2 2 8" xfId="41670"/>
    <cellStyle name="40 % - Accent6 2 4 2 2 9" xfId="52234"/>
    <cellStyle name="40 % - Accent6 2 4 2 3" xfId="6459"/>
    <cellStyle name="40 % - Accent6 2 4 2 3 2" xfId="11740"/>
    <cellStyle name="40 % - Accent6 2 4 2 3 2 2" xfId="27246"/>
    <cellStyle name="40 % - Accent6 2 4 2 3 2 3" xfId="37803"/>
    <cellStyle name="40 % - Accent6 2 4 2 3 2 4" xfId="48358"/>
    <cellStyle name="40 % - Accent6 2 4 2 3 2 5" xfId="58922"/>
    <cellStyle name="40 % - Accent6 2 4 2 3 3" xfId="16859"/>
    <cellStyle name="40 % - Accent6 2 4 2 3 4" xfId="21966"/>
    <cellStyle name="40 % - Accent6 2 4 2 3 5" xfId="32523"/>
    <cellStyle name="40 % - Accent6 2 4 2 3 6" xfId="43078"/>
    <cellStyle name="40 % - Accent6 2 4 2 3 7" xfId="53642"/>
    <cellStyle name="40 % - Accent6 2 4 2 4" xfId="9099"/>
    <cellStyle name="40 % - Accent6 2 4 2 4 2" xfId="24606"/>
    <cellStyle name="40 % - Accent6 2 4 2 4 3" xfId="35163"/>
    <cellStyle name="40 % - Accent6 2 4 2 4 4" xfId="45718"/>
    <cellStyle name="40 % - Accent6 2 4 2 4 5" xfId="56282"/>
    <cellStyle name="40 % - Accent6 2 4 2 5" xfId="3817"/>
    <cellStyle name="40 % - Accent6 2 4 2 6" xfId="14395"/>
    <cellStyle name="40 % - Accent6 2 4 2 7" xfId="19326"/>
    <cellStyle name="40 % - Accent6 2 4 2 8" xfId="29883"/>
    <cellStyle name="40 % - Accent6 2 4 2 9" xfId="40438"/>
    <cellStyle name="40 % - Accent6 2 4 3" xfId="1701"/>
    <cellStyle name="40 % - Accent6 2 4 3 2" xfId="6987"/>
    <cellStyle name="40 % - Accent6 2 4 3 2 2" xfId="12268"/>
    <cellStyle name="40 % - Accent6 2 4 3 2 2 2" xfId="27774"/>
    <cellStyle name="40 % - Accent6 2 4 3 2 2 3" xfId="38331"/>
    <cellStyle name="40 % - Accent6 2 4 3 2 2 4" xfId="48886"/>
    <cellStyle name="40 % - Accent6 2 4 3 2 2 5" xfId="59450"/>
    <cellStyle name="40 % - Accent6 2 4 3 2 3" xfId="17387"/>
    <cellStyle name="40 % - Accent6 2 4 3 2 4" xfId="22494"/>
    <cellStyle name="40 % - Accent6 2 4 3 2 5" xfId="33051"/>
    <cellStyle name="40 % - Accent6 2 4 3 2 6" xfId="43606"/>
    <cellStyle name="40 % - Accent6 2 4 3 2 7" xfId="54170"/>
    <cellStyle name="40 % - Accent6 2 4 3 3" xfId="9627"/>
    <cellStyle name="40 % - Accent6 2 4 3 3 2" xfId="25134"/>
    <cellStyle name="40 % - Accent6 2 4 3 3 3" xfId="35691"/>
    <cellStyle name="40 % - Accent6 2 4 3 3 4" xfId="46246"/>
    <cellStyle name="40 % - Accent6 2 4 3 3 5" xfId="56810"/>
    <cellStyle name="40 % - Accent6 2 4 3 4" xfId="4345"/>
    <cellStyle name="40 % - Accent6 2 4 3 5" xfId="14923"/>
    <cellStyle name="40 % - Accent6 2 4 3 6" xfId="19854"/>
    <cellStyle name="40 % - Accent6 2 4 3 7" xfId="30411"/>
    <cellStyle name="40 % - Accent6 2 4 3 8" xfId="40966"/>
    <cellStyle name="40 % - Accent6 2 4 3 9" xfId="51530"/>
    <cellStyle name="40 % - Accent6 2 4 4" xfId="5754"/>
    <cellStyle name="40 % - Accent6 2 4 4 2" xfId="11036"/>
    <cellStyle name="40 % - Accent6 2 4 4 2 2" xfId="26542"/>
    <cellStyle name="40 % - Accent6 2 4 4 2 3" xfId="37099"/>
    <cellStyle name="40 % - Accent6 2 4 4 2 4" xfId="47654"/>
    <cellStyle name="40 % - Accent6 2 4 4 2 5" xfId="58218"/>
    <cellStyle name="40 % - Accent6 2 4 4 3" xfId="16155"/>
    <cellStyle name="40 % - Accent6 2 4 4 4" xfId="21262"/>
    <cellStyle name="40 % - Accent6 2 4 4 5" xfId="31819"/>
    <cellStyle name="40 % - Accent6 2 4 4 6" xfId="42374"/>
    <cellStyle name="40 % - Accent6 2 4 4 7" xfId="52938"/>
    <cellStyle name="40 % - Accent6 2 4 5" xfId="8395"/>
    <cellStyle name="40 % - Accent6 2 4 5 2" xfId="23902"/>
    <cellStyle name="40 % - Accent6 2 4 5 3" xfId="34459"/>
    <cellStyle name="40 % - Accent6 2 4 5 4" xfId="45014"/>
    <cellStyle name="40 % - Accent6 2 4 5 5" xfId="55578"/>
    <cellStyle name="40 % - Accent6 2 4 6" xfId="3115"/>
    <cellStyle name="40 % - Accent6 2 4 7" xfId="13691"/>
    <cellStyle name="40 % - Accent6 2 4 8" xfId="18622"/>
    <cellStyle name="40 % - Accent6 2 4 9" xfId="29181"/>
    <cellStyle name="40 % - Accent6 2 5" xfId="821"/>
    <cellStyle name="40 % - Accent6 2 5 10" xfId="50650"/>
    <cellStyle name="40 % - Accent6 2 5 2" xfId="2053"/>
    <cellStyle name="40 % - Accent6 2 5 2 2" xfId="7339"/>
    <cellStyle name="40 % - Accent6 2 5 2 2 2" xfId="12620"/>
    <cellStyle name="40 % - Accent6 2 5 2 2 2 2" xfId="28126"/>
    <cellStyle name="40 % - Accent6 2 5 2 2 2 3" xfId="38683"/>
    <cellStyle name="40 % - Accent6 2 5 2 2 2 4" xfId="49238"/>
    <cellStyle name="40 % - Accent6 2 5 2 2 2 5" xfId="59802"/>
    <cellStyle name="40 % - Accent6 2 5 2 2 3" xfId="17739"/>
    <cellStyle name="40 % - Accent6 2 5 2 2 4" xfId="22846"/>
    <cellStyle name="40 % - Accent6 2 5 2 2 5" xfId="33403"/>
    <cellStyle name="40 % - Accent6 2 5 2 2 6" xfId="43958"/>
    <cellStyle name="40 % - Accent6 2 5 2 2 7" xfId="54522"/>
    <cellStyle name="40 % - Accent6 2 5 2 3" xfId="9979"/>
    <cellStyle name="40 % - Accent6 2 5 2 3 2" xfId="25486"/>
    <cellStyle name="40 % - Accent6 2 5 2 3 3" xfId="36043"/>
    <cellStyle name="40 % - Accent6 2 5 2 3 4" xfId="46598"/>
    <cellStyle name="40 % - Accent6 2 5 2 3 5" xfId="57162"/>
    <cellStyle name="40 % - Accent6 2 5 2 4" xfId="4697"/>
    <cellStyle name="40 % - Accent6 2 5 2 5" xfId="15275"/>
    <cellStyle name="40 % - Accent6 2 5 2 6" xfId="20206"/>
    <cellStyle name="40 % - Accent6 2 5 2 7" xfId="30763"/>
    <cellStyle name="40 % - Accent6 2 5 2 8" xfId="41318"/>
    <cellStyle name="40 % - Accent6 2 5 2 9" xfId="51882"/>
    <cellStyle name="40 % - Accent6 2 5 3" xfId="6107"/>
    <cellStyle name="40 % - Accent6 2 5 3 2" xfId="11388"/>
    <cellStyle name="40 % - Accent6 2 5 3 2 2" xfId="26894"/>
    <cellStyle name="40 % - Accent6 2 5 3 2 3" xfId="37451"/>
    <cellStyle name="40 % - Accent6 2 5 3 2 4" xfId="48006"/>
    <cellStyle name="40 % - Accent6 2 5 3 2 5" xfId="58570"/>
    <cellStyle name="40 % - Accent6 2 5 3 3" xfId="16507"/>
    <cellStyle name="40 % - Accent6 2 5 3 4" xfId="21614"/>
    <cellStyle name="40 % - Accent6 2 5 3 5" xfId="32171"/>
    <cellStyle name="40 % - Accent6 2 5 3 6" xfId="42726"/>
    <cellStyle name="40 % - Accent6 2 5 3 7" xfId="53290"/>
    <cellStyle name="40 % - Accent6 2 5 4" xfId="8747"/>
    <cellStyle name="40 % - Accent6 2 5 4 2" xfId="24254"/>
    <cellStyle name="40 % - Accent6 2 5 4 3" xfId="34811"/>
    <cellStyle name="40 % - Accent6 2 5 4 4" xfId="45366"/>
    <cellStyle name="40 % - Accent6 2 5 4 5" xfId="55930"/>
    <cellStyle name="40 % - Accent6 2 5 5" xfId="3465"/>
    <cellStyle name="40 % - Accent6 2 5 6" xfId="14043"/>
    <cellStyle name="40 % - Accent6 2 5 7" xfId="18974"/>
    <cellStyle name="40 % - Accent6 2 5 8" xfId="29531"/>
    <cellStyle name="40 % - Accent6 2 5 9" xfId="40086"/>
    <cellStyle name="40 % - Accent6 2 6" xfId="1349"/>
    <cellStyle name="40 % - Accent6 2 6 2" xfId="6635"/>
    <cellStyle name="40 % - Accent6 2 6 2 2" xfId="11916"/>
    <cellStyle name="40 % - Accent6 2 6 2 2 2" xfId="27422"/>
    <cellStyle name="40 % - Accent6 2 6 2 2 3" xfId="37979"/>
    <cellStyle name="40 % - Accent6 2 6 2 2 4" xfId="48534"/>
    <cellStyle name="40 % - Accent6 2 6 2 2 5" xfId="59098"/>
    <cellStyle name="40 % - Accent6 2 6 2 3" xfId="17035"/>
    <cellStyle name="40 % - Accent6 2 6 2 4" xfId="22142"/>
    <cellStyle name="40 % - Accent6 2 6 2 5" xfId="32699"/>
    <cellStyle name="40 % - Accent6 2 6 2 6" xfId="43254"/>
    <cellStyle name="40 % - Accent6 2 6 2 7" xfId="53818"/>
    <cellStyle name="40 % - Accent6 2 6 3" xfId="9275"/>
    <cellStyle name="40 % - Accent6 2 6 3 2" xfId="24782"/>
    <cellStyle name="40 % - Accent6 2 6 3 3" xfId="35339"/>
    <cellStyle name="40 % - Accent6 2 6 3 4" xfId="45894"/>
    <cellStyle name="40 % - Accent6 2 6 3 5" xfId="56458"/>
    <cellStyle name="40 % - Accent6 2 6 4" xfId="3993"/>
    <cellStyle name="40 % - Accent6 2 6 5" xfId="14571"/>
    <cellStyle name="40 % - Accent6 2 6 6" xfId="19502"/>
    <cellStyle name="40 % - Accent6 2 6 7" xfId="30059"/>
    <cellStyle name="40 % - Accent6 2 6 8" xfId="40614"/>
    <cellStyle name="40 % - Accent6 2 6 9" xfId="51178"/>
    <cellStyle name="40 % - Accent6 2 7" xfId="2581"/>
    <cellStyle name="40 % - Accent6 2 7 2" xfId="7867"/>
    <cellStyle name="40 % - Accent6 2 7 2 2" xfId="13148"/>
    <cellStyle name="40 % - Accent6 2 7 2 2 2" xfId="28654"/>
    <cellStyle name="40 % - Accent6 2 7 2 2 3" xfId="39211"/>
    <cellStyle name="40 % - Accent6 2 7 2 2 4" xfId="49766"/>
    <cellStyle name="40 % - Accent6 2 7 2 2 5" xfId="60330"/>
    <cellStyle name="40 % - Accent6 2 7 2 3" xfId="23374"/>
    <cellStyle name="40 % - Accent6 2 7 2 4" xfId="33931"/>
    <cellStyle name="40 % - Accent6 2 7 2 5" xfId="44486"/>
    <cellStyle name="40 % - Accent6 2 7 2 6" xfId="55050"/>
    <cellStyle name="40 % - Accent6 2 7 3" xfId="10507"/>
    <cellStyle name="40 % - Accent6 2 7 3 2" xfId="26014"/>
    <cellStyle name="40 % - Accent6 2 7 3 3" xfId="36571"/>
    <cellStyle name="40 % - Accent6 2 7 3 4" xfId="47126"/>
    <cellStyle name="40 % - Accent6 2 7 3 5" xfId="57690"/>
    <cellStyle name="40 % - Accent6 2 7 4" xfId="5225"/>
    <cellStyle name="40 % - Accent6 2 7 5" xfId="15803"/>
    <cellStyle name="40 % - Accent6 2 7 6" xfId="20734"/>
    <cellStyle name="40 % - Accent6 2 7 7" xfId="31291"/>
    <cellStyle name="40 % - Accent6 2 7 8" xfId="41846"/>
    <cellStyle name="40 % - Accent6 2 7 9" xfId="52410"/>
    <cellStyle name="40 % - Accent6 2 8" xfId="5402"/>
    <cellStyle name="40 % - Accent6 2 8 2" xfId="10684"/>
    <cellStyle name="40 % - Accent6 2 8 2 2" xfId="26190"/>
    <cellStyle name="40 % - Accent6 2 8 2 3" xfId="36747"/>
    <cellStyle name="40 % - Accent6 2 8 2 4" xfId="47302"/>
    <cellStyle name="40 % - Accent6 2 8 2 5" xfId="57866"/>
    <cellStyle name="40 % - Accent6 2 8 3" xfId="20910"/>
    <cellStyle name="40 % - Accent6 2 8 4" xfId="31467"/>
    <cellStyle name="40 % - Accent6 2 8 5" xfId="42022"/>
    <cellStyle name="40 % - Accent6 2 8 6" xfId="52586"/>
    <cellStyle name="40 % - Accent6 2 9" xfId="8043"/>
    <cellStyle name="40 % - Accent6 2 9 2" xfId="23550"/>
    <cellStyle name="40 % - Accent6 2 9 3" xfId="34107"/>
    <cellStyle name="40 % - Accent6 2 9 4" xfId="44662"/>
    <cellStyle name="40 % - Accent6 2 9 5" xfId="55226"/>
    <cellStyle name="40 % - Accent6 3" xfId="143"/>
    <cellStyle name="40 % - Accent6 3 10" xfId="13373"/>
    <cellStyle name="40 % - Accent6 3 11" xfId="18303"/>
    <cellStyle name="40 % - Accent6 3 12" xfId="28865"/>
    <cellStyle name="40 % - Accent6 3 13" xfId="39420"/>
    <cellStyle name="40 % - Accent6 3 14" xfId="49980"/>
    <cellStyle name="40 % - Accent6 3 2" xfId="326"/>
    <cellStyle name="40 % - Accent6 3 2 10" xfId="29041"/>
    <cellStyle name="40 % - Accent6 3 2 11" xfId="39596"/>
    <cellStyle name="40 % - Accent6 3 2 12" xfId="50156"/>
    <cellStyle name="40 % - Accent6 3 2 2" xfId="679"/>
    <cellStyle name="40 % - Accent6 3 2 2 10" xfId="50508"/>
    <cellStyle name="40 % - Accent6 3 2 2 2" xfId="1911"/>
    <cellStyle name="40 % - Accent6 3 2 2 2 2" xfId="7197"/>
    <cellStyle name="40 % - Accent6 3 2 2 2 2 2" xfId="12478"/>
    <cellStyle name="40 % - Accent6 3 2 2 2 2 2 2" xfId="27984"/>
    <cellStyle name="40 % - Accent6 3 2 2 2 2 2 3" xfId="38541"/>
    <cellStyle name="40 % - Accent6 3 2 2 2 2 2 4" xfId="49096"/>
    <cellStyle name="40 % - Accent6 3 2 2 2 2 2 5" xfId="59660"/>
    <cellStyle name="40 % - Accent6 3 2 2 2 2 3" xfId="17597"/>
    <cellStyle name="40 % - Accent6 3 2 2 2 2 4" xfId="22704"/>
    <cellStyle name="40 % - Accent6 3 2 2 2 2 5" xfId="33261"/>
    <cellStyle name="40 % - Accent6 3 2 2 2 2 6" xfId="43816"/>
    <cellStyle name="40 % - Accent6 3 2 2 2 2 7" xfId="54380"/>
    <cellStyle name="40 % - Accent6 3 2 2 2 3" xfId="9837"/>
    <cellStyle name="40 % - Accent6 3 2 2 2 3 2" xfId="25344"/>
    <cellStyle name="40 % - Accent6 3 2 2 2 3 3" xfId="35901"/>
    <cellStyle name="40 % - Accent6 3 2 2 2 3 4" xfId="46456"/>
    <cellStyle name="40 % - Accent6 3 2 2 2 3 5" xfId="57020"/>
    <cellStyle name="40 % - Accent6 3 2 2 2 4" xfId="4555"/>
    <cellStyle name="40 % - Accent6 3 2 2 2 5" xfId="15133"/>
    <cellStyle name="40 % - Accent6 3 2 2 2 6" xfId="20064"/>
    <cellStyle name="40 % - Accent6 3 2 2 2 7" xfId="30621"/>
    <cellStyle name="40 % - Accent6 3 2 2 2 8" xfId="41176"/>
    <cellStyle name="40 % - Accent6 3 2 2 2 9" xfId="51740"/>
    <cellStyle name="40 % - Accent6 3 2 2 3" xfId="5965"/>
    <cellStyle name="40 % - Accent6 3 2 2 3 2" xfId="11246"/>
    <cellStyle name="40 % - Accent6 3 2 2 3 2 2" xfId="26752"/>
    <cellStyle name="40 % - Accent6 3 2 2 3 2 3" xfId="37309"/>
    <cellStyle name="40 % - Accent6 3 2 2 3 2 4" xfId="47864"/>
    <cellStyle name="40 % - Accent6 3 2 2 3 2 5" xfId="58428"/>
    <cellStyle name="40 % - Accent6 3 2 2 3 3" xfId="16365"/>
    <cellStyle name="40 % - Accent6 3 2 2 3 4" xfId="21472"/>
    <cellStyle name="40 % - Accent6 3 2 2 3 5" xfId="32029"/>
    <cellStyle name="40 % - Accent6 3 2 2 3 6" xfId="42584"/>
    <cellStyle name="40 % - Accent6 3 2 2 3 7" xfId="53148"/>
    <cellStyle name="40 % - Accent6 3 2 2 4" xfId="8605"/>
    <cellStyle name="40 % - Accent6 3 2 2 4 2" xfId="24112"/>
    <cellStyle name="40 % - Accent6 3 2 2 4 3" xfId="34669"/>
    <cellStyle name="40 % - Accent6 3 2 2 4 4" xfId="45224"/>
    <cellStyle name="40 % - Accent6 3 2 2 4 5" xfId="55788"/>
    <cellStyle name="40 % - Accent6 3 2 2 5" xfId="3323"/>
    <cellStyle name="40 % - Accent6 3 2 2 6" xfId="13901"/>
    <cellStyle name="40 % - Accent6 3 2 2 7" xfId="18832"/>
    <cellStyle name="40 % - Accent6 3 2 2 8" xfId="29389"/>
    <cellStyle name="40 % - Accent6 3 2 2 9" xfId="39944"/>
    <cellStyle name="40 % - Accent6 3 2 3" xfId="1031"/>
    <cellStyle name="40 % - Accent6 3 2 3 10" xfId="50860"/>
    <cellStyle name="40 % - Accent6 3 2 3 2" xfId="2263"/>
    <cellStyle name="40 % - Accent6 3 2 3 2 2" xfId="7549"/>
    <cellStyle name="40 % - Accent6 3 2 3 2 2 2" xfId="12830"/>
    <cellStyle name="40 % - Accent6 3 2 3 2 2 2 2" xfId="28336"/>
    <cellStyle name="40 % - Accent6 3 2 3 2 2 2 3" xfId="38893"/>
    <cellStyle name="40 % - Accent6 3 2 3 2 2 2 4" xfId="49448"/>
    <cellStyle name="40 % - Accent6 3 2 3 2 2 2 5" xfId="60012"/>
    <cellStyle name="40 % - Accent6 3 2 3 2 2 3" xfId="17949"/>
    <cellStyle name="40 % - Accent6 3 2 3 2 2 4" xfId="23056"/>
    <cellStyle name="40 % - Accent6 3 2 3 2 2 5" xfId="33613"/>
    <cellStyle name="40 % - Accent6 3 2 3 2 2 6" xfId="44168"/>
    <cellStyle name="40 % - Accent6 3 2 3 2 2 7" xfId="54732"/>
    <cellStyle name="40 % - Accent6 3 2 3 2 3" xfId="10189"/>
    <cellStyle name="40 % - Accent6 3 2 3 2 3 2" xfId="25696"/>
    <cellStyle name="40 % - Accent6 3 2 3 2 3 3" xfId="36253"/>
    <cellStyle name="40 % - Accent6 3 2 3 2 3 4" xfId="46808"/>
    <cellStyle name="40 % - Accent6 3 2 3 2 3 5" xfId="57372"/>
    <cellStyle name="40 % - Accent6 3 2 3 2 4" xfId="4907"/>
    <cellStyle name="40 % - Accent6 3 2 3 2 5" xfId="15485"/>
    <cellStyle name="40 % - Accent6 3 2 3 2 6" xfId="20416"/>
    <cellStyle name="40 % - Accent6 3 2 3 2 7" xfId="30973"/>
    <cellStyle name="40 % - Accent6 3 2 3 2 8" xfId="41528"/>
    <cellStyle name="40 % - Accent6 3 2 3 2 9" xfId="52092"/>
    <cellStyle name="40 % - Accent6 3 2 3 3" xfId="6317"/>
    <cellStyle name="40 % - Accent6 3 2 3 3 2" xfId="11598"/>
    <cellStyle name="40 % - Accent6 3 2 3 3 2 2" xfId="27104"/>
    <cellStyle name="40 % - Accent6 3 2 3 3 2 3" xfId="37661"/>
    <cellStyle name="40 % - Accent6 3 2 3 3 2 4" xfId="48216"/>
    <cellStyle name="40 % - Accent6 3 2 3 3 2 5" xfId="58780"/>
    <cellStyle name="40 % - Accent6 3 2 3 3 3" xfId="16717"/>
    <cellStyle name="40 % - Accent6 3 2 3 3 4" xfId="21824"/>
    <cellStyle name="40 % - Accent6 3 2 3 3 5" xfId="32381"/>
    <cellStyle name="40 % - Accent6 3 2 3 3 6" xfId="42936"/>
    <cellStyle name="40 % - Accent6 3 2 3 3 7" xfId="53500"/>
    <cellStyle name="40 % - Accent6 3 2 3 4" xfId="8957"/>
    <cellStyle name="40 % - Accent6 3 2 3 4 2" xfId="24464"/>
    <cellStyle name="40 % - Accent6 3 2 3 4 3" xfId="35021"/>
    <cellStyle name="40 % - Accent6 3 2 3 4 4" xfId="45576"/>
    <cellStyle name="40 % - Accent6 3 2 3 4 5" xfId="56140"/>
    <cellStyle name="40 % - Accent6 3 2 3 5" xfId="3675"/>
    <cellStyle name="40 % - Accent6 3 2 3 6" xfId="14253"/>
    <cellStyle name="40 % - Accent6 3 2 3 7" xfId="19184"/>
    <cellStyle name="40 % - Accent6 3 2 3 8" xfId="29741"/>
    <cellStyle name="40 % - Accent6 3 2 3 9" xfId="40296"/>
    <cellStyle name="40 % - Accent6 3 2 4" xfId="1559"/>
    <cellStyle name="40 % - Accent6 3 2 4 2" xfId="6845"/>
    <cellStyle name="40 % - Accent6 3 2 4 2 2" xfId="12126"/>
    <cellStyle name="40 % - Accent6 3 2 4 2 2 2" xfId="27632"/>
    <cellStyle name="40 % - Accent6 3 2 4 2 2 3" xfId="38189"/>
    <cellStyle name="40 % - Accent6 3 2 4 2 2 4" xfId="48744"/>
    <cellStyle name="40 % - Accent6 3 2 4 2 2 5" xfId="59308"/>
    <cellStyle name="40 % - Accent6 3 2 4 2 3" xfId="17245"/>
    <cellStyle name="40 % - Accent6 3 2 4 2 4" xfId="22352"/>
    <cellStyle name="40 % - Accent6 3 2 4 2 5" xfId="32909"/>
    <cellStyle name="40 % - Accent6 3 2 4 2 6" xfId="43464"/>
    <cellStyle name="40 % - Accent6 3 2 4 2 7" xfId="54028"/>
    <cellStyle name="40 % - Accent6 3 2 4 3" xfId="9485"/>
    <cellStyle name="40 % - Accent6 3 2 4 3 2" xfId="24992"/>
    <cellStyle name="40 % - Accent6 3 2 4 3 3" xfId="35549"/>
    <cellStyle name="40 % - Accent6 3 2 4 3 4" xfId="46104"/>
    <cellStyle name="40 % - Accent6 3 2 4 3 5" xfId="56668"/>
    <cellStyle name="40 % - Accent6 3 2 4 4" xfId="4203"/>
    <cellStyle name="40 % - Accent6 3 2 4 5" xfId="14781"/>
    <cellStyle name="40 % - Accent6 3 2 4 6" xfId="19712"/>
    <cellStyle name="40 % - Accent6 3 2 4 7" xfId="30269"/>
    <cellStyle name="40 % - Accent6 3 2 4 8" xfId="40824"/>
    <cellStyle name="40 % - Accent6 3 2 4 9" xfId="51388"/>
    <cellStyle name="40 % - Accent6 3 2 5" xfId="5612"/>
    <cellStyle name="40 % - Accent6 3 2 5 2" xfId="10894"/>
    <cellStyle name="40 % - Accent6 3 2 5 2 2" xfId="26400"/>
    <cellStyle name="40 % - Accent6 3 2 5 2 3" xfId="36957"/>
    <cellStyle name="40 % - Accent6 3 2 5 2 4" xfId="47512"/>
    <cellStyle name="40 % - Accent6 3 2 5 2 5" xfId="58076"/>
    <cellStyle name="40 % - Accent6 3 2 5 3" xfId="16013"/>
    <cellStyle name="40 % - Accent6 3 2 5 4" xfId="21120"/>
    <cellStyle name="40 % - Accent6 3 2 5 5" xfId="31677"/>
    <cellStyle name="40 % - Accent6 3 2 5 6" xfId="42232"/>
    <cellStyle name="40 % - Accent6 3 2 5 7" xfId="52796"/>
    <cellStyle name="40 % - Accent6 3 2 6" xfId="8253"/>
    <cellStyle name="40 % - Accent6 3 2 6 2" xfId="23760"/>
    <cellStyle name="40 % - Accent6 3 2 6 3" xfId="34317"/>
    <cellStyle name="40 % - Accent6 3 2 6 4" xfId="44872"/>
    <cellStyle name="40 % - Accent6 3 2 6 5" xfId="55436"/>
    <cellStyle name="40 % - Accent6 3 2 7" xfId="2975"/>
    <cellStyle name="40 % - Accent6 3 2 8" xfId="13549"/>
    <cellStyle name="40 % - Accent6 3 2 9" xfId="18480"/>
    <cellStyle name="40 % - Accent6 3 3" xfId="502"/>
    <cellStyle name="40 % - Accent6 3 3 10" xfId="39770"/>
    <cellStyle name="40 % - Accent6 3 3 11" xfId="50332"/>
    <cellStyle name="40 % - Accent6 3 3 2" xfId="1207"/>
    <cellStyle name="40 % - Accent6 3 3 2 10" xfId="51036"/>
    <cellStyle name="40 % - Accent6 3 3 2 2" xfId="2439"/>
    <cellStyle name="40 % - Accent6 3 3 2 2 2" xfId="7725"/>
    <cellStyle name="40 % - Accent6 3 3 2 2 2 2" xfId="13006"/>
    <cellStyle name="40 % - Accent6 3 3 2 2 2 2 2" xfId="28512"/>
    <cellStyle name="40 % - Accent6 3 3 2 2 2 2 3" xfId="39069"/>
    <cellStyle name="40 % - Accent6 3 3 2 2 2 2 4" xfId="49624"/>
    <cellStyle name="40 % - Accent6 3 3 2 2 2 2 5" xfId="60188"/>
    <cellStyle name="40 % - Accent6 3 3 2 2 2 3" xfId="18125"/>
    <cellStyle name="40 % - Accent6 3 3 2 2 2 4" xfId="23232"/>
    <cellStyle name="40 % - Accent6 3 3 2 2 2 5" xfId="33789"/>
    <cellStyle name="40 % - Accent6 3 3 2 2 2 6" xfId="44344"/>
    <cellStyle name="40 % - Accent6 3 3 2 2 2 7" xfId="54908"/>
    <cellStyle name="40 % - Accent6 3 3 2 2 3" xfId="10365"/>
    <cellStyle name="40 % - Accent6 3 3 2 2 3 2" xfId="25872"/>
    <cellStyle name="40 % - Accent6 3 3 2 2 3 3" xfId="36429"/>
    <cellStyle name="40 % - Accent6 3 3 2 2 3 4" xfId="46984"/>
    <cellStyle name="40 % - Accent6 3 3 2 2 3 5" xfId="57548"/>
    <cellStyle name="40 % - Accent6 3 3 2 2 4" xfId="5083"/>
    <cellStyle name="40 % - Accent6 3 3 2 2 5" xfId="15661"/>
    <cellStyle name="40 % - Accent6 3 3 2 2 6" xfId="20592"/>
    <cellStyle name="40 % - Accent6 3 3 2 2 7" xfId="31149"/>
    <cellStyle name="40 % - Accent6 3 3 2 2 8" xfId="41704"/>
    <cellStyle name="40 % - Accent6 3 3 2 2 9" xfId="52268"/>
    <cellStyle name="40 % - Accent6 3 3 2 3" xfId="6493"/>
    <cellStyle name="40 % - Accent6 3 3 2 3 2" xfId="11774"/>
    <cellStyle name="40 % - Accent6 3 3 2 3 2 2" xfId="27280"/>
    <cellStyle name="40 % - Accent6 3 3 2 3 2 3" xfId="37837"/>
    <cellStyle name="40 % - Accent6 3 3 2 3 2 4" xfId="48392"/>
    <cellStyle name="40 % - Accent6 3 3 2 3 2 5" xfId="58956"/>
    <cellStyle name="40 % - Accent6 3 3 2 3 3" xfId="16893"/>
    <cellStyle name="40 % - Accent6 3 3 2 3 4" xfId="22000"/>
    <cellStyle name="40 % - Accent6 3 3 2 3 5" xfId="32557"/>
    <cellStyle name="40 % - Accent6 3 3 2 3 6" xfId="43112"/>
    <cellStyle name="40 % - Accent6 3 3 2 3 7" xfId="53676"/>
    <cellStyle name="40 % - Accent6 3 3 2 4" xfId="9133"/>
    <cellStyle name="40 % - Accent6 3 3 2 4 2" xfId="24640"/>
    <cellStyle name="40 % - Accent6 3 3 2 4 3" xfId="35197"/>
    <cellStyle name="40 % - Accent6 3 3 2 4 4" xfId="45752"/>
    <cellStyle name="40 % - Accent6 3 3 2 4 5" xfId="56316"/>
    <cellStyle name="40 % - Accent6 3 3 2 5" xfId="3851"/>
    <cellStyle name="40 % - Accent6 3 3 2 6" xfId="14429"/>
    <cellStyle name="40 % - Accent6 3 3 2 7" xfId="19360"/>
    <cellStyle name="40 % - Accent6 3 3 2 8" xfId="29917"/>
    <cellStyle name="40 % - Accent6 3 3 2 9" xfId="40472"/>
    <cellStyle name="40 % - Accent6 3 3 3" xfId="1735"/>
    <cellStyle name="40 % - Accent6 3 3 3 2" xfId="7021"/>
    <cellStyle name="40 % - Accent6 3 3 3 2 2" xfId="12302"/>
    <cellStyle name="40 % - Accent6 3 3 3 2 2 2" xfId="27808"/>
    <cellStyle name="40 % - Accent6 3 3 3 2 2 3" xfId="38365"/>
    <cellStyle name="40 % - Accent6 3 3 3 2 2 4" xfId="48920"/>
    <cellStyle name="40 % - Accent6 3 3 3 2 2 5" xfId="59484"/>
    <cellStyle name="40 % - Accent6 3 3 3 2 3" xfId="17421"/>
    <cellStyle name="40 % - Accent6 3 3 3 2 4" xfId="22528"/>
    <cellStyle name="40 % - Accent6 3 3 3 2 5" xfId="33085"/>
    <cellStyle name="40 % - Accent6 3 3 3 2 6" xfId="43640"/>
    <cellStyle name="40 % - Accent6 3 3 3 2 7" xfId="54204"/>
    <cellStyle name="40 % - Accent6 3 3 3 3" xfId="9661"/>
    <cellStyle name="40 % - Accent6 3 3 3 3 2" xfId="25168"/>
    <cellStyle name="40 % - Accent6 3 3 3 3 3" xfId="35725"/>
    <cellStyle name="40 % - Accent6 3 3 3 3 4" xfId="46280"/>
    <cellStyle name="40 % - Accent6 3 3 3 3 5" xfId="56844"/>
    <cellStyle name="40 % - Accent6 3 3 3 4" xfId="4379"/>
    <cellStyle name="40 % - Accent6 3 3 3 5" xfId="14957"/>
    <cellStyle name="40 % - Accent6 3 3 3 6" xfId="19888"/>
    <cellStyle name="40 % - Accent6 3 3 3 7" xfId="30445"/>
    <cellStyle name="40 % - Accent6 3 3 3 8" xfId="41000"/>
    <cellStyle name="40 % - Accent6 3 3 3 9" xfId="51564"/>
    <cellStyle name="40 % - Accent6 3 3 4" xfId="5788"/>
    <cellStyle name="40 % - Accent6 3 3 4 2" xfId="11070"/>
    <cellStyle name="40 % - Accent6 3 3 4 2 2" xfId="26576"/>
    <cellStyle name="40 % - Accent6 3 3 4 2 3" xfId="37133"/>
    <cellStyle name="40 % - Accent6 3 3 4 2 4" xfId="47688"/>
    <cellStyle name="40 % - Accent6 3 3 4 2 5" xfId="58252"/>
    <cellStyle name="40 % - Accent6 3 3 4 3" xfId="16189"/>
    <cellStyle name="40 % - Accent6 3 3 4 4" xfId="21296"/>
    <cellStyle name="40 % - Accent6 3 3 4 5" xfId="31853"/>
    <cellStyle name="40 % - Accent6 3 3 4 6" xfId="42408"/>
    <cellStyle name="40 % - Accent6 3 3 4 7" xfId="52972"/>
    <cellStyle name="40 % - Accent6 3 3 5" xfId="8429"/>
    <cellStyle name="40 % - Accent6 3 3 5 2" xfId="23936"/>
    <cellStyle name="40 % - Accent6 3 3 5 3" xfId="34493"/>
    <cellStyle name="40 % - Accent6 3 3 5 4" xfId="45048"/>
    <cellStyle name="40 % - Accent6 3 3 5 5" xfId="55612"/>
    <cellStyle name="40 % - Accent6 3 3 6" xfId="3149"/>
    <cellStyle name="40 % - Accent6 3 3 7" xfId="13725"/>
    <cellStyle name="40 % - Accent6 3 3 8" xfId="18656"/>
    <cellStyle name="40 % - Accent6 3 3 9" xfId="29215"/>
    <cellStyle name="40 % - Accent6 3 4" xfId="855"/>
    <cellStyle name="40 % - Accent6 3 4 10" xfId="50684"/>
    <cellStyle name="40 % - Accent6 3 4 2" xfId="2087"/>
    <cellStyle name="40 % - Accent6 3 4 2 2" xfId="7373"/>
    <cellStyle name="40 % - Accent6 3 4 2 2 2" xfId="12654"/>
    <cellStyle name="40 % - Accent6 3 4 2 2 2 2" xfId="28160"/>
    <cellStyle name="40 % - Accent6 3 4 2 2 2 3" xfId="38717"/>
    <cellStyle name="40 % - Accent6 3 4 2 2 2 4" xfId="49272"/>
    <cellStyle name="40 % - Accent6 3 4 2 2 2 5" xfId="59836"/>
    <cellStyle name="40 % - Accent6 3 4 2 2 3" xfId="17773"/>
    <cellStyle name="40 % - Accent6 3 4 2 2 4" xfId="22880"/>
    <cellStyle name="40 % - Accent6 3 4 2 2 5" xfId="33437"/>
    <cellStyle name="40 % - Accent6 3 4 2 2 6" xfId="43992"/>
    <cellStyle name="40 % - Accent6 3 4 2 2 7" xfId="54556"/>
    <cellStyle name="40 % - Accent6 3 4 2 3" xfId="10013"/>
    <cellStyle name="40 % - Accent6 3 4 2 3 2" xfId="25520"/>
    <cellStyle name="40 % - Accent6 3 4 2 3 3" xfId="36077"/>
    <cellStyle name="40 % - Accent6 3 4 2 3 4" xfId="46632"/>
    <cellStyle name="40 % - Accent6 3 4 2 3 5" xfId="57196"/>
    <cellStyle name="40 % - Accent6 3 4 2 4" xfId="4731"/>
    <cellStyle name="40 % - Accent6 3 4 2 5" xfId="15309"/>
    <cellStyle name="40 % - Accent6 3 4 2 6" xfId="20240"/>
    <cellStyle name="40 % - Accent6 3 4 2 7" xfId="30797"/>
    <cellStyle name="40 % - Accent6 3 4 2 8" xfId="41352"/>
    <cellStyle name="40 % - Accent6 3 4 2 9" xfId="51916"/>
    <cellStyle name="40 % - Accent6 3 4 3" xfId="6141"/>
    <cellStyle name="40 % - Accent6 3 4 3 2" xfId="11422"/>
    <cellStyle name="40 % - Accent6 3 4 3 2 2" xfId="26928"/>
    <cellStyle name="40 % - Accent6 3 4 3 2 3" xfId="37485"/>
    <cellStyle name="40 % - Accent6 3 4 3 2 4" xfId="48040"/>
    <cellStyle name="40 % - Accent6 3 4 3 2 5" xfId="58604"/>
    <cellStyle name="40 % - Accent6 3 4 3 3" xfId="16541"/>
    <cellStyle name="40 % - Accent6 3 4 3 4" xfId="21648"/>
    <cellStyle name="40 % - Accent6 3 4 3 5" xfId="32205"/>
    <cellStyle name="40 % - Accent6 3 4 3 6" xfId="42760"/>
    <cellStyle name="40 % - Accent6 3 4 3 7" xfId="53324"/>
    <cellStyle name="40 % - Accent6 3 4 4" xfId="8781"/>
    <cellStyle name="40 % - Accent6 3 4 4 2" xfId="24288"/>
    <cellStyle name="40 % - Accent6 3 4 4 3" xfId="34845"/>
    <cellStyle name="40 % - Accent6 3 4 4 4" xfId="45400"/>
    <cellStyle name="40 % - Accent6 3 4 4 5" xfId="55964"/>
    <cellStyle name="40 % - Accent6 3 4 5" xfId="3499"/>
    <cellStyle name="40 % - Accent6 3 4 6" xfId="14077"/>
    <cellStyle name="40 % - Accent6 3 4 7" xfId="19008"/>
    <cellStyle name="40 % - Accent6 3 4 8" xfId="29565"/>
    <cellStyle name="40 % - Accent6 3 4 9" xfId="40120"/>
    <cellStyle name="40 % - Accent6 3 5" xfId="1383"/>
    <cellStyle name="40 % - Accent6 3 5 2" xfId="6669"/>
    <cellStyle name="40 % - Accent6 3 5 2 2" xfId="11950"/>
    <cellStyle name="40 % - Accent6 3 5 2 2 2" xfId="27456"/>
    <cellStyle name="40 % - Accent6 3 5 2 2 3" xfId="38013"/>
    <cellStyle name="40 % - Accent6 3 5 2 2 4" xfId="48568"/>
    <cellStyle name="40 % - Accent6 3 5 2 2 5" xfId="59132"/>
    <cellStyle name="40 % - Accent6 3 5 2 3" xfId="17069"/>
    <cellStyle name="40 % - Accent6 3 5 2 4" xfId="22176"/>
    <cellStyle name="40 % - Accent6 3 5 2 5" xfId="32733"/>
    <cellStyle name="40 % - Accent6 3 5 2 6" xfId="43288"/>
    <cellStyle name="40 % - Accent6 3 5 2 7" xfId="53852"/>
    <cellStyle name="40 % - Accent6 3 5 3" xfId="9309"/>
    <cellStyle name="40 % - Accent6 3 5 3 2" xfId="24816"/>
    <cellStyle name="40 % - Accent6 3 5 3 3" xfId="35373"/>
    <cellStyle name="40 % - Accent6 3 5 3 4" xfId="45928"/>
    <cellStyle name="40 % - Accent6 3 5 3 5" xfId="56492"/>
    <cellStyle name="40 % - Accent6 3 5 4" xfId="4027"/>
    <cellStyle name="40 % - Accent6 3 5 5" xfId="14605"/>
    <cellStyle name="40 % - Accent6 3 5 6" xfId="19536"/>
    <cellStyle name="40 % - Accent6 3 5 7" xfId="30093"/>
    <cellStyle name="40 % - Accent6 3 5 8" xfId="40648"/>
    <cellStyle name="40 % - Accent6 3 5 9" xfId="51212"/>
    <cellStyle name="40 % - Accent6 3 6" xfId="2615"/>
    <cellStyle name="40 % - Accent6 3 6 2" xfId="7901"/>
    <cellStyle name="40 % - Accent6 3 6 2 2" xfId="13182"/>
    <cellStyle name="40 % - Accent6 3 6 2 2 2" xfId="28688"/>
    <cellStyle name="40 % - Accent6 3 6 2 2 3" xfId="39245"/>
    <cellStyle name="40 % - Accent6 3 6 2 2 4" xfId="49800"/>
    <cellStyle name="40 % - Accent6 3 6 2 2 5" xfId="60364"/>
    <cellStyle name="40 % - Accent6 3 6 2 3" xfId="23408"/>
    <cellStyle name="40 % - Accent6 3 6 2 4" xfId="33965"/>
    <cellStyle name="40 % - Accent6 3 6 2 5" xfId="44520"/>
    <cellStyle name="40 % - Accent6 3 6 2 6" xfId="55084"/>
    <cellStyle name="40 % - Accent6 3 6 3" xfId="10541"/>
    <cellStyle name="40 % - Accent6 3 6 3 2" xfId="26048"/>
    <cellStyle name="40 % - Accent6 3 6 3 3" xfId="36605"/>
    <cellStyle name="40 % - Accent6 3 6 3 4" xfId="47160"/>
    <cellStyle name="40 % - Accent6 3 6 3 5" xfId="57724"/>
    <cellStyle name="40 % - Accent6 3 6 4" xfId="5259"/>
    <cellStyle name="40 % - Accent6 3 6 5" xfId="15837"/>
    <cellStyle name="40 % - Accent6 3 6 6" xfId="20768"/>
    <cellStyle name="40 % - Accent6 3 6 7" xfId="31325"/>
    <cellStyle name="40 % - Accent6 3 6 8" xfId="41880"/>
    <cellStyle name="40 % - Accent6 3 6 9" xfId="52444"/>
    <cellStyle name="40 % - Accent6 3 7" xfId="5436"/>
    <cellStyle name="40 % - Accent6 3 7 2" xfId="10718"/>
    <cellStyle name="40 % - Accent6 3 7 2 2" xfId="26224"/>
    <cellStyle name="40 % - Accent6 3 7 2 3" xfId="36781"/>
    <cellStyle name="40 % - Accent6 3 7 2 4" xfId="47336"/>
    <cellStyle name="40 % - Accent6 3 7 2 5" xfId="57900"/>
    <cellStyle name="40 % - Accent6 3 7 3" xfId="20944"/>
    <cellStyle name="40 % - Accent6 3 7 4" xfId="31501"/>
    <cellStyle name="40 % - Accent6 3 7 5" xfId="42056"/>
    <cellStyle name="40 % - Accent6 3 7 6" xfId="52620"/>
    <cellStyle name="40 % - Accent6 3 8" xfId="8077"/>
    <cellStyle name="40 % - Accent6 3 8 2" xfId="23584"/>
    <cellStyle name="40 % - Accent6 3 8 3" xfId="34141"/>
    <cellStyle name="40 % - Accent6 3 8 4" xfId="44696"/>
    <cellStyle name="40 % - Accent6 3 8 5" xfId="55260"/>
    <cellStyle name="40 % - Accent6 3 9" xfId="2792"/>
    <cellStyle name="40 % - Accent6 4" xfId="237"/>
    <cellStyle name="40 % - Accent6 4 10" xfId="28953"/>
    <cellStyle name="40 % - Accent6 4 11" xfId="39508"/>
    <cellStyle name="40 % - Accent6 4 12" xfId="50068"/>
    <cellStyle name="40 % - Accent6 4 2" xfId="590"/>
    <cellStyle name="40 % - Accent6 4 2 10" xfId="50419"/>
    <cellStyle name="40 % - Accent6 4 2 2" xfId="1822"/>
    <cellStyle name="40 % - Accent6 4 2 2 2" xfId="7108"/>
    <cellStyle name="40 % - Accent6 4 2 2 2 2" xfId="12389"/>
    <cellStyle name="40 % - Accent6 4 2 2 2 2 2" xfId="27895"/>
    <cellStyle name="40 % - Accent6 4 2 2 2 2 3" xfId="38452"/>
    <cellStyle name="40 % - Accent6 4 2 2 2 2 4" xfId="49007"/>
    <cellStyle name="40 % - Accent6 4 2 2 2 2 5" xfId="59571"/>
    <cellStyle name="40 % - Accent6 4 2 2 2 3" xfId="17508"/>
    <cellStyle name="40 % - Accent6 4 2 2 2 4" xfId="22615"/>
    <cellStyle name="40 % - Accent6 4 2 2 2 5" xfId="33172"/>
    <cellStyle name="40 % - Accent6 4 2 2 2 6" xfId="43727"/>
    <cellStyle name="40 % - Accent6 4 2 2 2 7" xfId="54291"/>
    <cellStyle name="40 % - Accent6 4 2 2 3" xfId="9748"/>
    <cellStyle name="40 % - Accent6 4 2 2 3 2" xfId="25255"/>
    <cellStyle name="40 % - Accent6 4 2 2 3 3" xfId="35812"/>
    <cellStyle name="40 % - Accent6 4 2 2 3 4" xfId="46367"/>
    <cellStyle name="40 % - Accent6 4 2 2 3 5" xfId="56931"/>
    <cellStyle name="40 % - Accent6 4 2 2 4" xfId="4466"/>
    <cellStyle name="40 % - Accent6 4 2 2 5" xfId="15044"/>
    <cellStyle name="40 % - Accent6 4 2 2 6" xfId="19975"/>
    <cellStyle name="40 % - Accent6 4 2 2 7" xfId="30532"/>
    <cellStyle name="40 % - Accent6 4 2 2 8" xfId="41087"/>
    <cellStyle name="40 % - Accent6 4 2 2 9" xfId="51651"/>
    <cellStyle name="40 % - Accent6 4 2 3" xfId="5876"/>
    <cellStyle name="40 % - Accent6 4 2 3 2" xfId="11157"/>
    <cellStyle name="40 % - Accent6 4 2 3 2 2" xfId="26663"/>
    <cellStyle name="40 % - Accent6 4 2 3 2 3" xfId="37220"/>
    <cellStyle name="40 % - Accent6 4 2 3 2 4" xfId="47775"/>
    <cellStyle name="40 % - Accent6 4 2 3 2 5" xfId="58339"/>
    <cellStyle name="40 % - Accent6 4 2 3 3" xfId="16276"/>
    <cellStyle name="40 % - Accent6 4 2 3 4" xfId="21383"/>
    <cellStyle name="40 % - Accent6 4 2 3 5" xfId="31940"/>
    <cellStyle name="40 % - Accent6 4 2 3 6" xfId="42495"/>
    <cellStyle name="40 % - Accent6 4 2 3 7" xfId="53059"/>
    <cellStyle name="40 % - Accent6 4 2 4" xfId="8516"/>
    <cellStyle name="40 % - Accent6 4 2 4 2" xfId="24023"/>
    <cellStyle name="40 % - Accent6 4 2 4 3" xfId="34580"/>
    <cellStyle name="40 % - Accent6 4 2 4 4" xfId="45135"/>
    <cellStyle name="40 % - Accent6 4 2 4 5" xfId="55699"/>
    <cellStyle name="40 % - Accent6 4 2 5" xfId="3234"/>
    <cellStyle name="40 % - Accent6 4 2 6" xfId="13812"/>
    <cellStyle name="40 % - Accent6 4 2 7" xfId="18743"/>
    <cellStyle name="40 % - Accent6 4 2 8" xfId="29300"/>
    <cellStyle name="40 % - Accent6 4 2 9" xfId="39855"/>
    <cellStyle name="40 % - Accent6 4 3" xfId="942"/>
    <cellStyle name="40 % - Accent6 4 3 10" xfId="50771"/>
    <cellStyle name="40 % - Accent6 4 3 2" xfId="2174"/>
    <cellStyle name="40 % - Accent6 4 3 2 2" xfId="7460"/>
    <cellStyle name="40 % - Accent6 4 3 2 2 2" xfId="12741"/>
    <cellStyle name="40 % - Accent6 4 3 2 2 2 2" xfId="28247"/>
    <cellStyle name="40 % - Accent6 4 3 2 2 2 3" xfId="38804"/>
    <cellStyle name="40 % - Accent6 4 3 2 2 2 4" xfId="49359"/>
    <cellStyle name="40 % - Accent6 4 3 2 2 2 5" xfId="59923"/>
    <cellStyle name="40 % - Accent6 4 3 2 2 3" xfId="17860"/>
    <cellStyle name="40 % - Accent6 4 3 2 2 4" xfId="22967"/>
    <cellStyle name="40 % - Accent6 4 3 2 2 5" xfId="33524"/>
    <cellStyle name="40 % - Accent6 4 3 2 2 6" xfId="44079"/>
    <cellStyle name="40 % - Accent6 4 3 2 2 7" xfId="54643"/>
    <cellStyle name="40 % - Accent6 4 3 2 3" xfId="10100"/>
    <cellStyle name="40 % - Accent6 4 3 2 3 2" xfId="25607"/>
    <cellStyle name="40 % - Accent6 4 3 2 3 3" xfId="36164"/>
    <cellStyle name="40 % - Accent6 4 3 2 3 4" xfId="46719"/>
    <cellStyle name="40 % - Accent6 4 3 2 3 5" xfId="57283"/>
    <cellStyle name="40 % - Accent6 4 3 2 4" xfId="4818"/>
    <cellStyle name="40 % - Accent6 4 3 2 5" xfId="15396"/>
    <cellStyle name="40 % - Accent6 4 3 2 6" xfId="20327"/>
    <cellStyle name="40 % - Accent6 4 3 2 7" xfId="30884"/>
    <cellStyle name="40 % - Accent6 4 3 2 8" xfId="41439"/>
    <cellStyle name="40 % - Accent6 4 3 2 9" xfId="52003"/>
    <cellStyle name="40 % - Accent6 4 3 3" xfId="6228"/>
    <cellStyle name="40 % - Accent6 4 3 3 2" xfId="11509"/>
    <cellStyle name="40 % - Accent6 4 3 3 2 2" xfId="27015"/>
    <cellStyle name="40 % - Accent6 4 3 3 2 3" xfId="37572"/>
    <cellStyle name="40 % - Accent6 4 3 3 2 4" xfId="48127"/>
    <cellStyle name="40 % - Accent6 4 3 3 2 5" xfId="58691"/>
    <cellStyle name="40 % - Accent6 4 3 3 3" xfId="16628"/>
    <cellStyle name="40 % - Accent6 4 3 3 4" xfId="21735"/>
    <cellStyle name="40 % - Accent6 4 3 3 5" xfId="32292"/>
    <cellStyle name="40 % - Accent6 4 3 3 6" xfId="42847"/>
    <cellStyle name="40 % - Accent6 4 3 3 7" xfId="53411"/>
    <cellStyle name="40 % - Accent6 4 3 4" xfId="8868"/>
    <cellStyle name="40 % - Accent6 4 3 4 2" xfId="24375"/>
    <cellStyle name="40 % - Accent6 4 3 4 3" xfId="34932"/>
    <cellStyle name="40 % - Accent6 4 3 4 4" xfId="45487"/>
    <cellStyle name="40 % - Accent6 4 3 4 5" xfId="56051"/>
    <cellStyle name="40 % - Accent6 4 3 5" xfId="3586"/>
    <cellStyle name="40 % - Accent6 4 3 6" xfId="14164"/>
    <cellStyle name="40 % - Accent6 4 3 7" xfId="19095"/>
    <cellStyle name="40 % - Accent6 4 3 8" xfId="29652"/>
    <cellStyle name="40 % - Accent6 4 3 9" xfId="40207"/>
    <cellStyle name="40 % - Accent6 4 4" xfId="1470"/>
    <cellStyle name="40 % - Accent6 4 4 2" xfId="6756"/>
    <cellStyle name="40 % - Accent6 4 4 2 2" xfId="12037"/>
    <cellStyle name="40 % - Accent6 4 4 2 2 2" xfId="27543"/>
    <cellStyle name="40 % - Accent6 4 4 2 2 3" xfId="38100"/>
    <cellStyle name="40 % - Accent6 4 4 2 2 4" xfId="48655"/>
    <cellStyle name="40 % - Accent6 4 4 2 2 5" xfId="59219"/>
    <cellStyle name="40 % - Accent6 4 4 2 3" xfId="17156"/>
    <cellStyle name="40 % - Accent6 4 4 2 4" xfId="22263"/>
    <cellStyle name="40 % - Accent6 4 4 2 5" xfId="32820"/>
    <cellStyle name="40 % - Accent6 4 4 2 6" xfId="43375"/>
    <cellStyle name="40 % - Accent6 4 4 2 7" xfId="53939"/>
    <cellStyle name="40 % - Accent6 4 4 3" xfId="9396"/>
    <cellStyle name="40 % - Accent6 4 4 3 2" xfId="24903"/>
    <cellStyle name="40 % - Accent6 4 4 3 3" xfId="35460"/>
    <cellStyle name="40 % - Accent6 4 4 3 4" xfId="46015"/>
    <cellStyle name="40 % - Accent6 4 4 3 5" xfId="56579"/>
    <cellStyle name="40 % - Accent6 4 4 4" xfId="4114"/>
    <cellStyle name="40 % - Accent6 4 4 5" xfId="14692"/>
    <cellStyle name="40 % - Accent6 4 4 6" xfId="19623"/>
    <cellStyle name="40 % - Accent6 4 4 7" xfId="30180"/>
    <cellStyle name="40 % - Accent6 4 4 8" xfId="40735"/>
    <cellStyle name="40 % - Accent6 4 4 9" xfId="51299"/>
    <cellStyle name="40 % - Accent6 4 5" xfId="5523"/>
    <cellStyle name="40 % - Accent6 4 5 2" xfId="10805"/>
    <cellStyle name="40 % - Accent6 4 5 2 2" xfId="26311"/>
    <cellStyle name="40 % - Accent6 4 5 2 3" xfId="36868"/>
    <cellStyle name="40 % - Accent6 4 5 2 4" xfId="47423"/>
    <cellStyle name="40 % - Accent6 4 5 2 5" xfId="57987"/>
    <cellStyle name="40 % - Accent6 4 5 3" xfId="15924"/>
    <cellStyle name="40 % - Accent6 4 5 4" xfId="21031"/>
    <cellStyle name="40 % - Accent6 4 5 5" xfId="31588"/>
    <cellStyle name="40 % - Accent6 4 5 6" xfId="42143"/>
    <cellStyle name="40 % - Accent6 4 5 7" xfId="52707"/>
    <cellStyle name="40 % - Accent6 4 6" xfId="8164"/>
    <cellStyle name="40 % - Accent6 4 6 2" xfId="23671"/>
    <cellStyle name="40 % - Accent6 4 6 3" xfId="34228"/>
    <cellStyle name="40 % - Accent6 4 6 4" xfId="44783"/>
    <cellStyle name="40 % - Accent6 4 6 5" xfId="55347"/>
    <cellStyle name="40 % - Accent6 4 7" xfId="2887"/>
    <cellStyle name="40 % - Accent6 4 8" xfId="13460"/>
    <cellStyle name="40 % - Accent6 4 9" xfId="18392"/>
    <cellStyle name="40 % - Accent6 5" xfId="410"/>
    <cellStyle name="40 % - Accent6 5 10" xfId="39680"/>
    <cellStyle name="40 % - Accent6 5 11" xfId="50240"/>
    <cellStyle name="40 % - Accent6 5 2" xfId="1115"/>
    <cellStyle name="40 % - Accent6 5 2 10" xfId="50944"/>
    <cellStyle name="40 % - Accent6 5 2 2" xfId="2347"/>
    <cellStyle name="40 % - Accent6 5 2 2 2" xfId="7633"/>
    <cellStyle name="40 % - Accent6 5 2 2 2 2" xfId="12914"/>
    <cellStyle name="40 % - Accent6 5 2 2 2 2 2" xfId="28420"/>
    <cellStyle name="40 % - Accent6 5 2 2 2 2 3" xfId="38977"/>
    <cellStyle name="40 % - Accent6 5 2 2 2 2 4" xfId="49532"/>
    <cellStyle name="40 % - Accent6 5 2 2 2 2 5" xfId="60096"/>
    <cellStyle name="40 % - Accent6 5 2 2 2 3" xfId="18033"/>
    <cellStyle name="40 % - Accent6 5 2 2 2 4" xfId="23140"/>
    <cellStyle name="40 % - Accent6 5 2 2 2 5" xfId="33697"/>
    <cellStyle name="40 % - Accent6 5 2 2 2 6" xfId="44252"/>
    <cellStyle name="40 % - Accent6 5 2 2 2 7" xfId="54816"/>
    <cellStyle name="40 % - Accent6 5 2 2 3" xfId="10273"/>
    <cellStyle name="40 % - Accent6 5 2 2 3 2" xfId="25780"/>
    <cellStyle name="40 % - Accent6 5 2 2 3 3" xfId="36337"/>
    <cellStyle name="40 % - Accent6 5 2 2 3 4" xfId="46892"/>
    <cellStyle name="40 % - Accent6 5 2 2 3 5" xfId="57456"/>
    <cellStyle name="40 % - Accent6 5 2 2 4" xfId="4991"/>
    <cellStyle name="40 % - Accent6 5 2 2 5" xfId="15569"/>
    <cellStyle name="40 % - Accent6 5 2 2 6" xfId="20500"/>
    <cellStyle name="40 % - Accent6 5 2 2 7" xfId="31057"/>
    <cellStyle name="40 % - Accent6 5 2 2 8" xfId="41612"/>
    <cellStyle name="40 % - Accent6 5 2 2 9" xfId="52176"/>
    <cellStyle name="40 % - Accent6 5 2 3" xfId="6401"/>
    <cellStyle name="40 % - Accent6 5 2 3 2" xfId="11682"/>
    <cellStyle name="40 % - Accent6 5 2 3 2 2" xfId="27188"/>
    <cellStyle name="40 % - Accent6 5 2 3 2 3" xfId="37745"/>
    <cellStyle name="40 % - Accent6 5 2 3 2 4" xfId="48300"/>
    <cellStyle name="40 % - Accent6 5 2 3 2 5" xfId="58864"/>
    <cellStyle name="40 % - Accent6 5 2 3 3" xfId="16801"/>
    <cellStyle name="40 % - Accent6 5 2 3 4" xfId="21908"/>
    <cellStyle name="40 % - Accent6 5 2 3 5" xfId="32465"/>
    <cellStyle name="40 % - Accent6 5 2 3 6" xfId="43020"/>
    <cellStyle name="40 % - Accent6 5 2 3 7" xfId="53584"/>
    <cellStyle name="40 % - Accent6 5 2 4" xfId="9041"/>
    <cellStyle name="40 % - Accent6 5 2 4 2" xfId="24548"/>
    <cellStyle name="40 % - Accent6 5 2 4 3" xfId="35105"/>
    <cellStyle name="40 % - Accent6 5 2 4 4" xfId="45660"/>
    <cellStyle name="40 % - Accent6 5 2 4 5" xfId="56224"/>
    <cellStyle name="40 % - Accent6 5 2 5" xfId="3759"/>
    <cellStyle name="40 % - Accent6 5 2 6" xfId="14337"/>
    <cellStyle name="40 % - Accent6 5 2 7" xfId="19268"/>
    <cellStyle name="40 % - Accent6 5 2 8" xfId="29825"/>
    <cellStyle name="40 % - Accent6 5 2 9" xfId="40380"/>
    <cellStyle name="40 % - Accent6 5 3" xfId="1643"/>
    <cellStyle name="40 % - Accent6 5 3 2" xfId="6929"/>
    <cellStyle name="40 % - Accent6 5 3 2 2" xfId="12210"/>
    <cellStyle name="40 % - Accent6 5 3 2 2 2" xfId="27716"/>
    <cellStyle name="40 % - Accent6 5 3 2 2 3" xfId="38273"/>
    <cellStyle name="40 % - Accent6 5 3 2 2 4" xfId="48828"/>
    <cellStyle name="40 % - Accent6 5 3 2 2 5" xfId="59392"/>
    <cellStyle name="40 % - Accent6 5 3 2 3" xfId="17329"/>
    <cellStyle name="40 % - Accent6 5 3 2 4" xfId="22436"/>
    <cellStyle name="40 % - Accent6 5 3 2 5" xfId="32993"/>
    <cellStyle name="40 % - Accent6 5 3 2 6" xfId="43548"/>
    <cellStyle name="40 % - Accent6 5 3 2 7" xfId="54112"/>
    <cellStyle name="40 % - Accent6 5 3 3" xfId="9569"/>
    <cellStyle name="40 % - Accent6 5 3 3 2" xfId="25076"/>
    <cellStyle name="40 % - Accent6 5 3 3 3" xfId="35633"/>
    <cellStyle name="40 % - Accent6 5 3 3 4" xfId="46188"/>
    <cellStyle name="40 % - Accent6 5 3 3 5" xfId="56752"/>
    <cellStyle name="40 % - Accent6 5 3 4" xfId="4287"/>
    <cellStyle name="40 % - Accent6 5 3 5" xfId="14865"/>
    <cellStyle name="40 % - Accent6 5 3 6" xfId="19796"/>
    <cellStyle name="40 % - Accent6 5 3 7" xfId="30353"/>
    <cellStyle name="40 % - Accent6 5 3 8" xfId="40908"/>
    <cellStyle name="40 % - Accent6 5 3 9" xfId="51472"/>
    <cellStyle name="40 % - Accent6 5 4" xfId="5696"/>
    <cellStyle name="40 % - Accent6 5 4 2" xfId="10978"/>
    <cellStyle name="40 % - Accent6 5 4 2 2" xfId="26484"/>
    <cellStyle name="40 % - Accent6 5 4 2 3" xfId="37041"/>
    <cellStyle name="40 % - Accent6 5 4 2 4" xfId="47596"/>
    <cellStyle name="40 % - Accent6 5 4 2 5" xfId="58160"/>
    <cellStyle name="40 % - Accent6 5 4 3" xfId="16097"/>
    <cellStyle name="40 % - Accent6 5 4 4" xfId="21204"/>
    <cellStyle name="40 % - Accent6 5 4 5" xfId="31761"/>
    <cellStyle name="40 % - Accent6 5 4 6" xfId="42316"/>
    <cellStyle name="40 % - Accent6 5 4 7" xfId="52880"/>
    <cellStyle name="40 % - Accent6 5 5" xfId="8337"/>
    <cellStyle name="40 % - Accent6 5 5 2" xfId="23844"/>
    <cellStyle name="40 % - Accent6 5 5 3" xfId="34401"/>
    <cellStyle name="40 % - Accent6 5 5 4" xfId="44956"/>
    <cellStyle name="40 % - Accent6 5 5 5" xfId="55520"/>
    <cellStyle name="40 % - Accent6 5 6" xfId="3059"/>
    <cellStyle name="40 % - Accent6 5 7" xfId="13633"/>
    <cellStyle name="40 % - Accent6 5 8" xfId="18564"/>
    <cellStyle name="40 % - Accent6 5 9" xfId="29125"/>
    <cellStyle name="40 % - Accent6 6" xfId="763"/>
    <cellStyle name="40 % - Accent6 6 10" xfId="50592"/>
    <cellStyle name="40 % - Accent6 6 2" xfId="1995"/>
    <cellStyle name="40 % - Accent6 6 2 2" xfId="7281"/>
    <cellStyle name="40 % - Accent6 6 2 2 2" xfId="12562"/>
    <cellStyle name="40 % - Accent6 6 2 2 2 2" xfId="28068"/>
    <cellStyle name="40 % - Accent6 6 2 2 2 3" xfId="38625"/>
    <cellStyle name="40 % - Accent6 6 2 2 2 4" xfId="49180"/>
    <cellStyle name="40 % - Accent6 6 2 2 2 5" xfId="59744"/>
    <cellStyle name="40 % - Accent6 6 2 2 3" xfId="17681"/>
    <cellStyle name="40 % - Accent6 6 2 2 4" xfId="22788"/>
    <cellStyle name="40 % - Accent6 6 2 2 5" xfId="33345"/>
    <cellStyle name="40 % - Accent6 6 2 2 6" xfId="43900"/>
    <cellStyle name="40 % - Accent6 6 2 2 7" xfId="54464"/>
    <cellStyle name="40 % - Accent6 6 2 3" xfId="9921"/>
    <cellStyle name="40 % - Accent6 6 2 3 2" xfId="25428"/>
    <cellStyle name="40 % - Accent6 6 2 3 3" xfId="35985"/>
    <cellStyle name="40 % - Accent6 6 2 3 4" xfId="46540"/>
    <cellStyle name="40 % - Accent6 6 2 3 5" xfId="57104"/>
    <cellStyle name="40 % - Accent6 6 2 4" xfId="4639"/>
    <cellStyle name="40 % - Accent6 6 2 5" xfId="15217"/>
    <cellStyle name="40 % - Accent6 6 2 6" xfId="20148"/>
    <cellStyle name="40 % - Accent6 6 2 7" xfId="30705"/>
    <cellStyle name="40 % - Accent6 6 2 8" xfId="41260"/>
    <cellStyle name="40 % - Accent6 6 2 9" xfId="51824"/>
    <cellStyle name="40 % - Accent6 6 3" xfId="6049"/>
    <cellStyle name="40 % - Accent6 6 3 2" xfId="11330"/>
    <cellStyle name="40 % - Accent6 6 3 2 2" xfId="26836"/>
    <cellStyle name="40 % - Accent6 6 3 2 3" xfId="37393"/>
    <cellStyle name="40 % - Accent6 6 3 2 4" xfId="47948"/>
    <cellStyle name="40 % - Accent6 6 3 2 5" xfId="58512"/>
    <cellStyle name="40 % - Accent6 6 3 3" xfId="16449"/>
    <cellStyle name="40 % - Accent6 6 3 4" xfId="21556"/>
    <cellStyle name="40 % - Accent6 6 3 5" xfId="32113"/>
    <cellStyle name="40 % - Accent6 6 3 6" xfId="42668"/>
    <cellStyle name="40 % - Accent6 6 3 7" xfId="53232"/>
    <cellStyle name="40 % - Accent6 6 4" xfId="8689"/>
    <cellStyle name="40 % - Accent6 6 4 2" xfId="24196"/>
    <cellStyle name="40 % - Accent6 6 4 3" xfId="34753"/>
    <cellStyle name="40 % - Accent6 6 4 4" xfId="45308"/>
    <cellStyle name="40 % - Accent6 6 4 5" xfId="55872"/>
    <cellStyle name="40 % - Accent6 6 5" xfId="3407"/>
    <cellStyle name="40 % - Accent6 6 6" xfId="13985"/>
    <cellStyle name="40 % - Accent6 6 7" xfId="18916"/>
    <cellStyle name="40 % - Accent6 6 8" xfId="29473"/>
    <cellStyle name="40 % - Accent6 6 9" xfId="40028"/>
    <cellStyle name="40 % - Accent6 7" xfId="1294"/>
    <cellStyle name="40 % - Accent6 7 2" xfId="6580"/>
    <cellStyle name="40 % - Accent6 7 2 2" xfId="11861"/>
    <cellStyle name="40 % - Accent6 7 2 2 2" xfId="27367"/>
    <cellStyle name="40 % - Accent6 7 2 2 3" xfId="37924"/>
    <cellStyle name="40 % - Accent6 7 2 2 4" xfId="48479"/>
    <cellStyle name="40 % - Accent6 7 2 2 5" xfId="59043"/>
    <cellStyle name="40 % - Accent6 7 2 3" xfId="16980"/>
    <cellStyle name="40 % - Accent6 7 2 4" xfId="22087"/>
    <cellStyle name="40 % - Accent6 7 2 5" xfId="32644"/>
    <cellStyle name="40 % - Accent6 7 2 6" xfId="43199"/>
    <cellStyle name="40 % - Accent6 7 2 7" xfId="53763"/>
    <cellStyle name="40 % - Accent6 7 3" xfId="9220"/>
    <cellStyle name="40 % - Accent6 7 3 2" xfId="24727"/>
    <cellStyle name="40 % - Accent6 7 3 3" xfId="35284"/>
    <cellStyle name="40 % - Accent6 7 3 4" xfId="45839"/>
    <cellStyle name="40 % - Accent6 7 3 5" xfId="56403"/>
    <cellStyle name="40 % - Accent6 7 4" xfId="3938"/>
    <cellStyle name="40 % - Accent6 7 5" xfId="14516"/>
    <cellStyle name="40 % - Accent6 7 6" xfId="19447"/>
    <cellStyle name="40 % - Accent6 7 7" xfId="30004"/>
    <cellStyle name="40 % - Accent6 7 8" xfId="40559"/>
    <cellStyle name="40 % - Accent6 7 9" xfId="51123"/>
    <cellStyle name="40 % - Accent6 8" xfId="2523"/>
    <cellStyle name="40 % - Accent6 8 2" xfId="7809"/>
    <cellStyle name="40 % - Accent6 8 2 2" xfId="13090"/>
    <cellStyle name="40 % - Accent6 8 2 2 2" xfId="28596"/>
    <cellStyle name="40 % - Accent6 8 2 2 3" xfId="39153"/>
    <cellStyle name="40 % - Accent6 8 2 2 4" xfId="49708"/>
    <cellStyle name="40 % - Accent6 8 2 2 5" xfId="60272"/>
    <cellStyle name="40 % - Accent6 8 2 3" xfId="23316"/>
    <cellStyle name="40 % - Accent6 8 2 4" xfId="33873"/>
    <cellStyle name="40 % - Accent6 8 2 5" xfId="44428"/>
    <cellStyle name="40 % - Accent6 8 2 6" xfId="54992"/>
    <cellStyle name="40 % - Accent6 8 3" xfId="10449"/>
    <cellStyle name="40 % - Accent6 8 3 2" xfId="25956"/>
    <cellStyle name="40 % - Accent6 8 3 3" xfId="36513"/>
    <cellStyle name="40 % - Accent6 8 3 4" xfId="47068"/>
    <cellStyle name="40 % - Accent6 8 3 5" xfId="57632"/>
    <cellStyle name="40 % - Accent6 8 4" xfId="5167"/>
    <cellStyle name="40 % - Accent6 8 5" xfId="15748"/>
    <cellStyle name="40 % - Accent6 8 6" xfId="20676"/>
    <cellStyle name="40 % - Accent6 8 7" xfId="31233"/>
    <cellStyle name="40 % - Accent6 8 8" xfId="41788"/>
    <cellStyle name="40 % - Accent6 8 9" xfId="52352"/>
    <cellStyle name="40 % - Accent6 9" xfId="5343"/>
    <cellStyle name="40 % - Accent6 9 2" xfId="10625"/>
    <cellStyle name="40 % - Accent6 9 2 2" xfId="26132"/>
    <cellStyle name="40 % - Accent6 9 2 3" xfId="36689"/>
    <cellStyle name="40 % - Accent6 9 2 4" xfId="47244"/>
    <cellStyle name="40 % - Accent6 9 2 5" xfId="57808"/>
    <cellStyle name="40 % - Accent6 9 3" xfId="20852"/>
    <cellStyle name="40 % - Accent6 9 4" xfId="31409"/>
    <cellStyle name="40 % - Accent6 9 5" xfId="41964"/>
    <cellStyle name="40 % - Accent6 9 6" xfId="52528"/>
    <cellStyle name="60 % - Accent1 2" xfId="33"/>
    <cellStyle name="60 % - Accent2 2" xfId="37"/>
    <cellStyle name="60 % - Accent3 2" xfId="41"/>
    <cellStyle name="60 % - Accent4 2" xfId="45"/>
    <cellStyle name="60 % - Accent5 2" xfId="49"/>
    <cellStyle name="60 % - Accent6 2" xfId="53"/>
    <cellStyle name="Accent1 2" xfId="30"/>
    <cellStyle name="Accent2 2" xfId="34"/>
    <cellStyle name="Accent3 2" xfId="38"/>
    <cellStyle name="Accent4 2" xfId="42"/>
    <cellStyle name="Accent5 2" xfId="46"/>
    <cellStyle name="Accent6 2" xfId="50"/>
    <cellStyle name="Avertissement 2" xfId="27"/>
    <cellStyle name="Calcul" xfId="11" builtinId="22" customBuiltin="1"/>
    <cellStyle name="Cellule liée" xfId="12" builtinId="24" customBuiltin="1"/>
    <cellStyle name="Commentaire 10" xfId="7973"/>
    <cellStyle name="Commentaire 10 2" xfId="23480"/>
    <cellStyle name="Commentaire 10 3" xfId="34037"/>
    <cellStyle name="Commentaire 10 4" xfId="44592"/>
    <cellStyle name="Commentaire 10 5" xfId="55156"/>
    <cellStyle name="Commentaire 11" xfId="2689"/>
    <cellStyle name="Commentaire 12" xfId="13272"/>
    <cellStyle name="Commentaire 13" xfId="18197"/>
    <cellStyle name="Commentaire 14" xfId="28766"/>
    <cellStyle name="Commentaire 15" xfId="39321"/>
    <cellStyle name="Commentaire 16" xfId="49874"/>
    <cellStyle name="Commentaire 2" xfId="28"/>
    <cellStyle name="Commentaire 2 10" xfId="2713"/>
    <cellStyle name="Commentaire 2 11" xfId="13332"/>
    <cellStyle name="Commentaire 2 12" xfId="18261"/>
    <cellStyle name="Commentaire 2 13" xfId="28787"/>
    <cellStyle name="Commentaire 2 14" xfId="39342"/>
    <cellStyle name="Commentaire 2 15" xfId="49938"/>
    <cellStyle name="Commentaire 2 2" xfId="192"/>
    <cellStyle name="Commentaire 2 2 10" xfId="13419"/>
    <cellStyle name="Commentaire 2 2 11" xfId="18349"/>
    <cellStyle name="Commentaire 2 2 12" xfId="28911"/>
    <cellStyle name="Commentaire 2 2 13" xfId="39466"/>
    <cellStyle name="Commentaire 2 2 14" xfId="50026"/>
    <cellStyle name="Commentaire 2 2 2" xfId="372"/>
    <cellStyle name="Commentaire 2 2 2 10" xfId="29087"/>
    <cellStyle name="Commentaire 2 2 2 11" xfId="39642"/>
    <cellStyle name="Commentaire 2 2 2 12" xfId="50202"/>
    <cellStyle name="Commentaire 2 2 2 2" xfId="725"/>
    <cellStyle name="Commentaire 2 2 2 2 10" xfId="50554"/>
    <cellStyle name="Commentaire 2 2 2 2 2" xfId="1957"/>
    <cellStyle name="Commentaire 2 2 2 2 2 2" xfId="7243"/>
    <cellStyle name="Commentaire 2 2 2 2 2 2 2" xfId="12524"/>
    <cellStyle name="Commentaire 2 2 2 2 2 2 2 2" xfId="28030"/>
    <cellStyle name="Commentaire 2 2 2 2 2 2 2 3" xfId="38587"/>
    <cellStyle name="Commentaire 2 2 2 2 2 2 2 4" xfId="49142"/>
    <cellStyle name="Commentaire 2 2 2 2 2 2 2 5" xfId="59706"/>
    <cellStyle name="Commentaire 2 2 2 2 2 2 3" xfId="17643"/>
    <cellStyle name="Commentaire 2 2 2 2 2 2 4" xfId="22750"/>
    <cellStyle name="Commentaire 2 2 2 2 2 2 5" xfId="33307"/>
    <cellStyle name="Commentaire 2 2 2 2 2 2 6" xfId="43862"/>
    <cellStyle name="Commentaire 2 2 2 2 2 2 7" xfId="54426"/>
    <cellStyle name="Commentaire 2 2 2 2 2 3" xfId="9883"/>
    <cellStyle name="Commentaire 2 2 2 2 2 3 2" xfId="25390"/>
    <cellStyle name="Commentaire 2 2 2 2 2 3 3" xfId="35947"/>
    <cellStyle name="Commentaire 2 2 2 2 2 3 4" xfId="46502"/>
    <cellStyle name="Commentaire 2 2 2 2 2 3 5" xfId="57066"/>
    <cellStyle name="Commentaire 2 2 2 2 2 4" xfId="4601"/>
    <cellStyle name="Commentaire 2 2 2 2 2 5" xfId="15179"/>
    <cellStyle name="Commentaire 2 2 2 2 2 6" xfId="20110"/>
    <cellStyle name="Commentaire 2 2 2 2 2 7" xfId="30667"/>
    <cellStyle name="Commentaire 2 2 2 2 2 8" xfId="41222"/>
    <cellStyle name="Commentaire 2 2 2 2 2 9" xfId="51786"/>
    <cellStyle name="Commentaire 2 2 2 2 3" xfId="6011"/>
    <cellStyle name="Commentaire 2 2 2 2 3 2" xfId="11292"/>
    <cellStyle name="Commentaire 2 2 2 2 3 2 2" xfId="26798"/>
    <cellStyle name="Commentaire 2 2 2 2 3 2 3" xfId="37355"/>
    <cellStyle name="Commentaire 2 2 2 2 3 2 4" xfId="47910"/>
    <cellStyle name="Commentaire 2 2 2 2 3 2 5" xfId="58474"/>
    <cellStyle name="Commentaire 2 2 2 2 3 3" xfId="16411"/>
    <cellStyle name="Commentaire 2 2 2 2 3 4" xfId="21518"/>
    <cellStyle name="Commentaire 2 2 2 2 3 5" xfId="32075"/>
    <cellStyle name="Commentaire 2 2 2 2 3 6" xfId="42630"/>
    <cellStyle name="Commentaire 2 2 2 2 3 7" xfId="53194"/>
    <cellStyle name="Commentaire 2 2 2 2 4" xfId="8651"/>
    <cellStyle name="Commentaire 2 2 2 2 4 2" xfId="24158"/>
    <cellStyle name="Commentaire 2 2 2 2 4 3" xfId="34715"/>
    <cellStyle name="Commentaire 2 2 2 2 4 4" xfId="45270"/>
    <cellStyle name="Commentaire 2 2 2 2 4 5" xfId="55834"/>
    <cellStyle name="Commentaire 2 2 2 2 5" xfId="3369"/>
    <cellStyle name="Commentaire 2 2 2 2 6" xfId="13947"/>
    <cellStyle name="Commentaire 2 2 2 2 7" xfId="18878"/>
    <cellStyle name="Commentaire 2 2 2 2 8" xfId="29435"/>
    <cellStyle name="Commentaire 2 2 2 2 9" xfId="39990"/>
    <cellStyle name="Commentaire 2 2 2 3" xfId="1077"/>
    <cellStyle name="Commentaire 2 2 2 3 10" xfId="50906"/>
    <cellStyle name="Commentaire 2 2 2 3 2" xfId="2309"/>
    <cellStyle name="Commentaire 2 2 2 3 2 2" xfId="7595"/>
    <cellStyle name="Commentaire 2 2 2 3 2 2 2" xfId="12876"/>
    <cellStyle name="Commentaire 2 2 2 3 2 2 2 2" xfId="28382"/>
    <cellStyle name="Commentaire 2 2 2 3 2 2 2 3" xfId="38939"/>
    <cellStyle name="Commentaire 2 2 2 3 2 2 2 4" xfId="49494"/>
    <cellStyle name="Commentaire 2 2 2 3 2 2 2 5" xfId="60058"/>
    <cellStyle name="Commentaire 2 2 2 3 2 2 3" xfId="17995"/>
    <cellStyle name="Commentaire 2 2 2 3 2 2 4" xfId="23102"/>
    <cellStyle name="Commentaire 2 2 2 3 2 2 5" xfId="33659"/>
    <cellStyle name="Commentaire 2 2 2 3 2 2 6" xfId="44214"/>
    <cellStyle name="Commentaire 2 2 2 3 2 2 7" xfId="54778"/>
    <cellStyle name="Commentaire 2 2 2 3 2 3" xfId="10235"/>
    <cellStyle name="Commentaire 2 2 2 3 2 3 2" xfId="25742"/>
    <cellStyle name="Commentaire 2 2 2 3 2 3 3" xfId="36299"/>
    <cellStyle name="Commentaire 2 2 2 3 2 3 4" xfId="46854"/>
    <cellStyle name="Commentaire 2 2 2 3 2 3 5" xfId="57418"/>
    <cellStyle name="Commentaire 2 2 2 3 2 4" xfId="4953"/>
    <cellStyle name="Commentaire 2 2 2 3 2 5" xfId="15531"/>
    <cellStyle name="Commentaire 2 2 2 3 2 6" xfId="20462"/>
    <cellStyle name="Commentaire 2 2 2 3 2 7" xfId="31019"/>
    <cellStyle name="Commentaire 2 2 2 3 2 8" xfId="41574"/>
    <cellStyle name="Commentaire 2 2 2 3 2 9" xfId="52138"/>
    <cellStyle name="Commentaire 2 2 2 3 3" xfId="6363"/>
    <cellStyle name="Commentaire 2 2 2 3 3 2" xfId="11644"/>
    <cellStyle name="Commentaire 2 2 2 3 3 2 2" xfId="27150"/>
    <cellStyle name="Commentaire 2 2 2 3 3 2 3" xfId="37707"/>
    <cellStyle name="Commentaire 2 2 2 3 3 2 4" xfId="48262"/>
    <cellStyle name="Commentaire 2 2 2 3 3 2 5" xfId="58826"/>
    <cellStyle name="Commentaire 2 2 2 3 3 3" xfId="16763"/>
    <cellStyle name="Commentaire 2 2 2 3 3 4" xfId="21870"/>
    <cellStyle name="Commentaire 2 2 2 3 3 5" xfId="32427"/>
    <cellStyle name="Commentaire 2 2 2 3 3 6" xfId="42982"/>
    <cellStyle name="Commentaire 2 2 2 3 3 7" xfId="53546"/>
    <cellStyle name="Commentaire 2 2 2 3 4" xfId="9003"/>
    <cellStyle name="Commentaire 2 2 2 3 4 2" xfId="24510"/>
    <cellStyle name="Commentaire 2 2 2 3 4 3" xfId="35067"/>
    <cellStyle name="Commentaire 2 2 2 3 4 4" xfId="45622"/>
    <cellStyle name="Commentaire 2 2 2 3 4 5" xfId="56186"/>
    <cellStyle name="Commentaire 2 2 2 3 5" xfId="3721"/>
    <cellStyle name="Commentaire 2 2 2 3 6" xfId="14299"/>
    <cellStyle name="Commentaire 2 2 2 3 7" xfId="19230"/>
    <cellStyle name="Commentaire 2 2 2 3 8" xfId="29787"/>
    <cellStyle name="Commentaire 2 2 2 3 9" xfId="40342"/>
    <cellStyle name="Commentaire 2 2 2 4" xfId="1605"/>
    <cellStyle name="Commentaire 2 2 2 4 2" xfId="6891"/>
    <cellStyle name="Commentaire 2 2 2 4 2 2" xfId="12172"/>
    <cellStyle name="Commentaire 2 2 2 4 2 2 2" xfId="27678"/>
    <cellStyle name="Commentaire 2 2 2 4 2 2 3" xfId="38235"/>
    <cellStyle name="Commentaire 2 2 2 4 2 2 4" xfId="48790"/>
    <cellStyle name="Commentaire 2 2 2 4 2 2 5" xfId="59354"/>
    <cellStyle name="Commentaire 2 2 2 4 2 3" xfId="17291"/>
    <cellStyle name="Commentaire 2 2 2 4 2 4" xfId="22398"/>
    <cellStyle name="Commentaire 2 2 2 4 2 5" xfId="32955"/>
    <cellStyle name="Commentaire 2 2 2 4 2 6" xfId="43510"/>
    <cellStyle name="Commentaire 2 2 2 4 2 7" xfId="54074"/>
    <cellStyle name="Commentaire 2 2 2 4 3" xfId="9531"/>
    <cellStyle name="Commentaire 2 2 2 4 3 2" xfId="25038"/>
    <cellStyle name="Commentaire 2 2 2 4 3 3" xfId="35595"/>
    <cellStyle name="Commentaire 2 2 2 4 3 4" xfId="46150"/>
    <cellStyle name="Commentaire 2 2 2 4 3 5" xfId="56714"/>
    <cellStyle name="Commentaire 2 2 2 4 4" xfId="4249"/>
    <cellStyle name="Commentaire 2 2 2 4 5" xfId="14827"/>
    <cellStyle name="Commentaire 2 2 2 4 6" xfId="19758"/>
    <cellStyle name="Commentaire 2 2 2 4 7" xfId="30315"/>
    <cellStyle name="Commentaire 2 2 2 4 8" xfId="40870"/>
    <cellStyle name="Commentaire 2 2 2 4 9" xfId="51434"/>
    <cellStyle name="Commentaire 2 2 2 5" xfId="5658"/>
    <cellStyle name="Commentaire 2 2 2 5 2" xfId="10940"/>
    <cellStyle name="Commentaire 2 2 2 5 2 2" xfId="26446"/>
    <cellStyle name="Commentaire 2 2 2 5 2 3" xfId="37003"/>
    <cellStyle name="Commentaire 2 2 2 5 2 4" xfId="47558"/>
    <cellStyle name="Commentaire 2 2 2 5 2 5" xfId="58122"/>
    <cellStyle name="Commentaire 2 2 2 5 3" xfId="16059"/>
    <cellStyle name="Commentaire 2 2 2 5 4" xfId="21166"/>
    <cellStyle name="Commentaire 2 2 2 5 5" xfId="31723"/>
    <cellStyle name="Commentaire 2 2 2 5 6" xfId="42278"/>
    <cellStyle name="Commentaire 2 2 2 5 7" xfId="52842"/>
    <cellStyle name="Commentaire 2 2 2 6" xfId="8299"/>
    <cellStyle name="Commentaire 2 2 2 6 2" xfId="23806"/>
    <cellStyle name="Commentaire 2 2 2 6 3" xfId="34363"/>
    <cellStyle name="Commentaire 2 2 2 6 4" xfId="44918"/>
    <cellStyle name="Commentaire 2 2 2 6 5" xfId="55482"/>
    <cellStyle name="Commentaire 2 2 2 7" xfId="3021"/>
    <cellStyle name="Commentaire 2 2 2 8" xfId="13595"/>
    <cellStyle name="Commentaire 2 2 2 9" xfId="18526"/>
    <cellStyle name="Commentaire 2 2 3" xfId="548"/>
    <cellStyle name="Commentaire 2 2 3 10" xfId="39814"/>
    <cellStyle name="Commentaire 2 2 3 11" xfId="50378"/>
    <cellStyle name="Commentaire 2 2 3 2" xfId="1253"/>
    <cellStyle name="Commentaire 2 2 3 2 10" xfId="51082"/>
    <cellStyle name="Commentaire 2 2 3 2 2" xfId="2485"/>
    <cellStyle name="Commentaire 2 2 3 2 2 2" xfId="7771"/>
    <cellStyle name="Commentaire 2 2 3 2 2 2 2" xfId="13052"/>
    <cellStyle name="Commentaire 2 2 3 2 2 2 2 2" xfId="28558"/>
    <cellStyle name="Commentaire 2 2 3 2 2 2 2 3" xfId="39115"/>
    <cellStyle name="Commentaire 2 2 3 2 2 2 2 4" xfId="49670"/>
    <cellStyle name="Commentaire 2 2 3 2 2 2 2 5" xfId="60234"/>
    <cellStyle name="Commentaire 2 2 3 2 2 2 3" xfId="18171"/>
    <cellStyle name="Commentaire 2 2 3 2 2 2 4" xfId="23278"/>
    <cellStyle name="Commentaire 2 2 3 2 2 2 5" xfId="33835"/>
    <cellStyle name="Commentaire 2 2 3 2 2 2 6" xfId="44390"/>
    <cellStyle name="Commentaire 2 2 3 2 2 2 7" xfId="54954"/>
    <cellStyle name="Commentaire 2 2 3 2 2 3" xfId="10411"/>
    <cellStyle name="Commentaire 2 2 3 2 2 3 2" xfId="25918"/>
    <cellStyle name="Commentaire 2 2 3 2 2 3 3" xfId="36475"/>
    <cellStyle name="Commentaire 2 2 3 2 2 3 4" xfId="47030"/>
    <cellStyle name="Commentaire 2 2 3 2 2 3 5" xfId="57594"/>
    <cellStyle name="Commentaire 2 2 3 2 2 4" xfId="5129"/>
    <cellStyle name="Commentaire 2 2 3 2 2 5" xfId="15707"/>
    <cellStyle name="Commentaire 2 2 3 2 2 6" xfId="20638"/>
    <cellStyle name="Commentaire 2 2 3 2 2 7" xfId="31195"/>
    <cellStyle name="Commentaire 2 2 3 2 2 8" xfId="41750"/>
    <cellStyle name="Commentaire 2 2 3 2 2 9" xfId="52314"/>
    <cellStyle name="Commentaire 2 2 3 2 3" xfId="6539"/>
    <cellStyle name="Commentaire 2 2 3 2 3 2" xfId="11820"/>
    <cellStyle name="Commentaire 2 2 3 2 3 2 2" xfId="27326"/>
    <cellStyle name="Commentaire 2 2 3 2 3 2 3" xfId="37883"/>
    <cellStyle name="Commentaire 2 2 3 2 3 2 4" xfId="48438"/>
    <cellStyle name="Commentaire 2 2 3 2 3 2 5" xfId="59002"/>
    <cellStyle name="Commentaire 2 2 3 2 3 3" xfId="16939"/>
    <cellStyle name="Commentaire 2 2 3 2 3 4" xfId="22046"/>
    <cellStyle name="Commentaire 2 2 3 2 3 5" xfId="32603"/>
    <cellStyle name="Commentaire 2 2 3 2 3 6" xfId="43158"/>
    <cellStyle name="Commentaire 2 2 3 2 3 7" xfId="53722"/>
    <cellStyle name="Commentaire 2 2 3 2 4" xfId="9179"/>
    <cellStyle name="Commentaire 2 2 3 2 4 2" xfId="24686"/>
    <cellStyle name="Commentaire 2 2 3 2 4 3" xfId="35243"/>
    <cellStyle name="Commentaire 2 2 3 2 4 4" xfId="45798"/>
    <cellStyle name="Commentaire 2 2 3 2 4 5" xfId="56362"/>
    <cellStyle name="Commentaire 2 2 3 2 5" xfId="3897"/>
    <cellStyle name="Commentaire 2 2 3 2 6" xfId="14475"/>
    <cellStyle name="Commentaire 2 2 3 2 7" xfId="19406"/>
    <cellStyle name="Commentaire 2 2 3 2 8" xfId="29963"/>
    <cellStyle name="Commentaire 2 2 3 2 9" xfId="40518"/>
    <cellStyle name="Commentaire 2 2 3 3" xfId="1781"/>
    <cellStyle name="Commentaire 2 2 3 3 2" xfId="7067"/>
    <cellStyle name="Commentaire 2 2 3 3 2 2" xfId="12348"/>
    <cellStyle name="Commentaire 2 2 3 3 2 2 2" xfId="27854"/>
    <cellStyle name="Commentaire 2 2 3 3 2 2 3" xfId="38411"/>
    <cellStyle name="Commentaire 2 2 3 3 2 2 4" xfId="48966"/>
    <cellStyle name="Commentaire 2 2 3 3 2 2 5" xfId="59530"/>
    <cellStyle name="Commentaire 2 2 3 3 2 3" xfId="17467"/>
    <cellStyle name="Commentaire 2 2 3 3 2 4" xfId="22574"/>
    <cellStyle name="Commentaire 2 2 3 3 2 5" xfId="33131"/>
    <cellStyle name="Commentaire 2 2 3 3 2 6" xfId="43686"/>
    <cellStyle name="Commentaire 2 2 3 3 2 7" xfId="54250"/>
    <cellStyle name="Commentaire 2 2 3 3 3" xfId="9707"/>
    <cellStyle name="Commentaire 2 2 3 3 3 2" xfId="25214"/>
    <cellStyle name="Commentaire 2 2 3 3 3 3" xfId="35771"/>
    <cellStyle name="Commentaire 2 2 3 3 3 4" xfId="46326"/>
    <cellStyle name="Commentaire 2 2 3 3 3 5" xfId="56890"/>
    <cellStyle name="Commentaire 2 2 3 3 4" xfId="4425"/>
    <cellStyle name="Commentaire 2 2 3 3 5" xfId="15003"/>
    <cellStyle name="Commentaire 2 2 3 3 6" xfId="19934"/>
    <cellStyle name="Commentaire 2 2 3 3 7" xfId="30491"/>
    <cellStyle name="Commentaire 2 2 3 3 8" xfId="41046"/>
    <cellStyle name="Commentaire 2 2 3 3 9" xfId="51610"/>
    <cellStyle name="Commentaire 2 2 3 4" xfId="5834"/>
    <cellStyle name="Commentaire 2 2 3 4 2" xfId="11116"/>
    <cellStyle name="Commentaire 2 2 3 4 2 2" xfId="26622"/>
    <cellStyle name="Commentaire 2 2 3 4 2 3" xfId="37179"/>
    <cellStyle name="Commentaire 2 2 3 4 2 4" xfId="47734"/>
    <cellStyle name="Commentaire 2 2 3 4 2 5" xfId="58298"/>
    <cellStyle name="Commentaire 2 2 3 4 3" xfId="16235"/>
    <cellStyle name="Commentaire 2 2 3 4 4" xfId="21342"/>
    <cellStyle name="Commentaire 2 2 3 4 5" xfId="31899"/>
    <cellStyle name="Commentaire 2 2 3 4 6" xfId="42454"/>
    <cellStyle name="Commentaire 2 2 3 4 7" xfId="53018"/>
    <cellStyle name="Commentaire 2 2 3 5" xfId="8475"/>
    <cellStyle name="Commentaire 2 2 3 5 2" xfId="23982"/>
    <cellStyle name="Commentaire 2 2 3 5 3" xfId="34539"/>
    <cellStyle name="Commentaire 2 2 3 5 4" xfId="45094"/>
    <cellStyle name="Commentaire 2 2 3 5 5" xfId="55658"/>
    <cellStyle name="Commentaire 2 2 3 6" xfId="3193"/>
    <cellStyle name="Commentaire 2 2 3 7" xfId="13771"/>
    <cellStyle name="Commentaire 2 2 3 8" xfId="18702"/>
    <cellStyle name="Commentaire 2 2 3 9" xfId="29259"/>
    <cellStyle name="Commentaire 2 2 4" xfId="901"/>
    <cellStyle name="Commentaire 2 2 4 10" xfId="50730"/>
    <cellStyle name="Commentaire 2 2 4 2" xfId="2133"/>
    <cellStyle name="Commentaire 2 2 4 2 2" xfId="7419"/>
    <cellStyle name="Commentaire 2 2 4 2 2 2" xfId="12700"/>
    <cellStyle name="Commentaire 2 2 4 2 2 2 2" xfId="28206"/>
    <cellStyle name="Commentaire 2 2 4 2 2 2 3" xfId="38763"/>
    <cellStyle name="Commentaire 2 2 4 2 2 2 4" xfId="49318"/>
    <cellStyle name="Commentaire 2 2 4 2 2 2 5" xfId="59882"/>
    <cellStyle name="Commentaire 2 2 4 2 2 3" xfId="17819"/>
    <cellStyle name="Commentaire 2 2 4 2 2 4" xfId="22926"/>
    <cellStyle name="Commentaire 2 2 4 2 2 5" xfId="33483"/>
    <cellStyle name="Commentaire 2 2 4 2 2 6" xfId="44038"/>
    <cellStyle name="Commentaire 2 2 4 2 2 7" xfId="54602"/>
    <cellStyle name="Commentaire 2 2 4 2 3" xfId="10059"/>
    <cellStyle name="Commentaire 2 2 4 2 3 2" xfId="25566"/>
    <cellStyle name="Commentaire 2 2 4 2 3 3" xfId="36123"/>
    <cellStyle name="Commentaire 2 2 4 2 3 4" xfId="46678"/>
    <cellStyle name="Commentaire 2 2 4 2 3 5" xfId="57242"/>
    <cellStyle name="Commentaire 2 2 4 2 4" xfId="4777"/>
    <cellStyle name="Commentaire 2 2 4 2 5" xfId="15355"/>
    <cellStyle name="Commentaire 2 2 4 2 6" xfId="20286"/>
    <cellStyle name="Commentaire 2 2 4 2 7" xfId="30843"/>
    <cellStyle name="Commentaire 2 2 4 2 8" xfId="41398"/>
    <cellStyle name="Commentaire 2 2 4 2 9" xfId="51962"/>
    <cellStyle name="Commentaire 2 2 4 3" xfId="6187"/>
    <cellStyle name="Commentaire 2 2 4 3 2" xfId="11468"/>
    <cellStyle name="Commentaire 2 2 4 3 2 2" xfId="26974"/>
    <cellStyle name="Commentaire 2 2 4 3 2 3" xfId="37531"/>
    <cellStyle name="Commentaire 2 2 4 3 2 4" xfId="48086"/>
    <cellStyle name="Commentaire 2 2 4 3 2 5" xfId="58650"/>
    <cellStyle name="Commentaire 2 2 4 3 3" xfId="16587"/>
    <cellStyle name="Commentaire 2 2 4 3 4" xfId="21694"/>
    <cellStyle name="Commentaire 2 2 4 3 5" xfId="32251"/>
    <cellStyle name="Commentaire 2 2 4 3 6" xfId="42806"/>
    <cellStyle name="Commentaire 2 2 4 3 7" xfId="53370"/>
    <cellStyle name="Commentaire 2 2 4 4" xfId="8827"/>
    <cellStyle name="Commentaire 2 2 4 4 2" xfId="24334"/>
    <cellStyle name="Commentaire 2 2 4 4 3" xfId="34891"/>
    <cellStyle name="Commentaire 2 2 4 4 4" xfId="45446"/>
    <cellStyle name="Commentaire 2 2 4 4 5" xfId="56010"/>
    <cellStyle name="Commentaire 2 2 4 5" xfId="3545"/>
    <cellStyle name="Commentaire 2 2 4 6" xfId="14123"/>
    <cellStyle name="Commentaire 2 2 4 7" xfId="19054"/>
    <cellStyle name="Commentaire 2 2 4 8" xfId="29611"/>
    <cellStyle name="Commentaire 2 2 4 9" xfId="40166"/>
    <cellStyle name="Commentaire 2 2 5" xfId="1429"/>
    <cellStyle name="Commentaire 2 2 5 2" xfId="6715"/>
    <cellStyle name="Commentaire 2 2 5 2 2" xfId="11996"/>
    <cellStyle name="Commentaire 2 2 5 2 2 2" xfId="27502"/>
    <cellStyle name="Commentaire 2 2 5 2 2 3" xfId="38059"/>
    <cellStyle name="Commentaire 2 2 5 2 2 4" xfId="48614"/>
    <cellStyle name="Commentaire 2 2 5 2 2 5" xfId="59178"/>
    <cellStyle name="Commentaire 2 2 5 2 3" xfId="17115"/>
    <cellStyle name="Commentaire 2 2 5 2 4" xfId="22222"/>
    <cellStyle name="Commentaire 2 2 5 2 5" xfId="32779"/>
    <cellStyle name="Commentaire 2 2 5 2 6" xfId="43334"/>
    <cellStyle name="Commentaire 2 2 5 2 7" xfId="53898"/>
    <cellStyle name="Commentaire 2 2 5 3" xfId="9355"/>
    <cellStyle name="Commentaire 2 2 5 3 2" xfId="24862"/>
    <cellStyle name="Commentaire 2 2 5 3 3" xfId="35419"/>
    <cellStyle name="Commentaire 2 2 5 3 4" xfId="45974"/>
    <cellStyle name="Commentaire 2 2 5 3 5" xfId="56538"/>
    <cellStyle name="Commentaire 2 2 5 4" xfId="4073"/>
    <cellStyle name="Commentaire 2 2 5 5" xfId="14651"/>
    <cellStyle name="Commentaire 2 2 5 6" xfId="19582"/>
    <cellStyle name="Commentaire 2 2 5 7" xfId="30139"/>
    <cellStyle name="Commentaire 2 2 5 8" xfId="40694"/>
    <cellStyle name="Commentaire 2 2 5 9" xfId="51258"/>
    <cellStyle name="Commentaire 2 2 6" xfId="2661"/>
    <cellStyle name="Commentaire 2 2 6 2" xfId="7947"/>
    <cellStyle name="Commentaire 2 2 6 2 2" xfId="13228"/>
    <cellStyle name="Commentaire 2 2 6 2 2 2" xfId="28734"/>
    <cellStyle name="Commentaire 2 2 6 2 2 3" xfId="39291"/>
    <cellStyle name="Commentaire 2 2 6 2 2 4" xfId="49846"/>
    <cellStyle name="Commentaire 2 2 6 2 2 5" xfId="60410"/>
    <cellStyle name="Commentaire 2 2 6 2 3" xfId="23454"/>
    <cellStyle name="Commentaire 2 2 6 2 4" xfId="34011"/>
    <cellStyle name="Commentaire 2 2 6 2 5" xfId="44566"/>
    <cellStyle name="Commentaire 2 2 6 2 6" xfId="55130"/>
    <cellStyle name="Commentaire 2 2 6 3" xfId="10587"/>
    <cellStyle name="Commentaire 2 2 6 3 2" xfId="26094"/>
    <cellStyle name="Commentaire 2 2 6 3 3" xfId="36651"/>
    <cellStyle name="Commentaire 2 2 6 3 4" xfId="47206"/>
    <cellStyle name="Commentaire 2 2 6 3 5" xfId="57770"/>
    <cellStyle name="Commentaire 2 2 6 4" xfId="5305"/>
    <cellStyle name="Commentaire 2 2 6 5" xfId="15883"/>
    <cellStyle name="Commentaire 2 2 6 6" xfId="20814"/>
    <cellStyle name="Commentaire 2 2 6 7" xfId="31371"/>
    <cellStyle name="Commentaire 2 2 6 8" xfId="41926"/>
    <cellStyle name="Commentaire 2 2 6 9" xfId="52490"/>
    <cellStyle name="Commentaire 2 2 7" xfId="5482"/>
    <cellStyle name="Commentaire 2 2 7 2" xfId="10764"/>
    <cellStyle name="Commentaire 2 2 7 2 2" xfId="26270"/>
    <cellStyle name="Commentaire 2 2 7 2 3" xfId="36827"/>
    <cellStyle name="Commentaire 2 2 7 2 4" xfId="47382"/>
    <cellStyle name="Commentaire 2 2 7 2 5" xfId="57946"/>
    <cellStyle name="Commentaire 2 2 7 3" xfId="20990"/>
    <cellStyle name="Commentaire 2 2 7 4" xfId="31547"/>
    <cellStyle name="Commentaire 2 2 7 5" xfId="42102"/>
    <cellStyle name="Commentaire 2 2 7 6" xfId="52666"/>
    <cellStyle name="Commentaire 2 2 8" xfId="8123"/>
    <cellStyle name="Commentaire 2 2 8 2" xfId="23630"/>
    <cellStyle name="Commentaire 2 2 8 3" xfId="34187"/>
    <cellStyle name="Commentaire 2 2 8 4" xfId="44742"/>
    <cellStyle name="Commentaire 2 2 8 5" xfId="55306"/>
    <cellStyle name="Commentaire 2 2 9" xfId="2838"/>
    <cellStyle name="Commentaire 2 3" xfId="285"/>
    <cellStyle name="Commentaire 2 3 10" xfId="29000"/>
    <cellStyle name="Commentaire 2 3 11" xfId="39555"/>
    <cellStyle name="Commentaire 2 3 12" xfId="50115"/>
    <cellStyle name="Commentaire 2 3 2" xfId="638"/>
    <cellStyle name="Commentaire 2 3 2 10" xfId="50467"/>
    <cellStyle name="Commentaire 2 3 2 2" xfId="1870"/>
    <cellStyle name="Commentaire 2 3 2 2 2" xfId="7156"/>
    <cellStyle name="Commentaire 2 3 2 2 2 2" xfId="12437"/>
    <cellStyle name="Commentaire 2 3 2 2 2 2 2" xfId="27943"/>
    <cellStyle name="Commentaire 2 3 2 2 2 2 3" xfId="38500"/>
    <cellStyle name="Commentaire 2 3 2 2 2 2 4" xfId="49055"/>
    <cellStyle name="Commentaire 2 3 2 2 2 2 5" xfId="59619"/>
    <cellStyle name="Commentaire 2 3 2 2 2 3" xfId="17556"/>
    <cellStyle name="Commentaire 2 3 2 2 2 4" xfId="22663"/>
    <cellStyle name="Commentaire 2 3 2 2 2 5" xfId="33220"/>
    <cellStyle name="Commentaire 2 3 2 2 2 6" xfId="43775"/>
    <cellStyle name="Commentaire 2 3 2 2 2 7" xfId="54339"/>
    <cellStyle name="Commentaire 2 3 2 2 3" xfId="9796"/>
    <cellStyle name="Commentaire 2 3 2 2 3 2" xfId="25303"/>
    <cellStyle name="Commentaire 2 3 2 2 3 3" xfId="35860"/>
    <cellStyle name="Commentaire 2 3 2 2 3 4" xfId="46415"/>
    <cellStyle name="Commentaire 2 3 2 2 3 5" xfId="56979"/>
    <cellStyle name="Commentaire 2 3 2 2 4" xfId="4514"/>
    <cellStyle name="Commentaire 2 3 2 2 5" xfId="15092"/>
    <cellStyle name="Commentaire 2 3 2 2 6" xfId="20023"/>
    <cellStyle name="Commentaire 2 3 2 2 7" xfId="30580"/>
    <cellStyle name="Commentaire 2 3 2 2 8" xfId="41135"/>
    <cellStyle name="Commentaire 2 3 2 2 9" xfId="51699"/>
    <cellStyle name="Commentaire 2 3 2 3" xfId="5924"/>
    <cellStyle name="Commentaire 2 3 2 3 2" xfId="11205"/>
    <cellStyle name="Commentaire 2 3 2 3 2 2" xfId="26711"/>
    <cellStyle name="Commentaire 2 3 2 3 2 3" xfId="37268"/>
    <cellStyle name="Commentaire 2 3 2 3 2 4" xfId="47823"/>
    <cellStyle name="Commentaire 2 3 2 3 2 5" xfId="58387"/>
    <cellStyle name="Commentaire 2 3 2 3 3" xfId="16324"/>
    <cellStyle name="Commentaire 2 3 2 3 4" xfId="21431"/>
    <cellStyle name="Commentaire 2 3 2 3 5" xfId="31988"/>
    <cellStyle name="Commentaire 2 3 2 3 6" xfId="42543"/>
    <cellStyle name="Commentaire 2 3 2 3 7" xfId="53107"/>
    <cellStyle name="Commentaire 2 3 2 4" xfId="8564"/>
    <cellStyle name="Commentaire 2 3 2 4 2" xfId="24071"/>
    <cellStyle name="Commentaire 2 3 2 4 3" xfId="34628"/>
    <cellStyle name="Commentaire 2 3 2 4 4" xfId="45183"/>
    <cellStyle name="Commentaire 2 3 2 4 5" xfId="55747"/>
    <cellStyle name="Commentaire 2 3 2 5" xfId="3282"/>
    <cellStyle name="Commentaire 2 3 2 6" xfId="13860"/>
    <cellStyle name="Commentaire 2 3 2 7" xfId="18791"/>
    <cellStyle name="Commentaire 2 3 2 8" xfId="29348"/>
    <cellStyle name="Commentaire 2 3 2 9" xfId="39903"/>
    <cellStyle name="Commentaire 2 3 3" xfId="990"/>
    <cellStyle name="Commentaire 2 3 3 10" xfId="50819"/>
    <cellStyle name="Commentaire 2 3 3 2" xfId="2222"/>
    <cellStyle name="Commentaire 2 3 3 2 2" xfId="7508"/>
    <cellStyle name="Commentaire 2 3 3 2 2 2" xfId="12789"/>
    <cellStyle name="Commentaire 2 3 3 2 2 2 2" xfId="28295"/>
    <cellStyle name="Commentaire 2 3 3 2 2 2 3" xfId="38852"/>
    <cellStyle name="Commentaire 2 3 3 2 2 2 4" xfId="49407"/>
    <cellStyle name="Commentaire 2 3 3 2 2 2 5" xfId="59971"/>
    <cellStyle name="Commentaire 2 3 3 2 2 3" xfId="17908"/>
    <cellStyle name="Commentaire 2 3 3 2 2 4" xfId="23015"/>
    <cellStyle name="Commentaire 2 3 3 2 2 5" xfId="33572"/>
    <cellStyle name="Commentaire 2 3 3 2 2 6" xfId="44127"/>
    <cellStyle name="Commentaire 2 3 3 2 2 7" xfId="54691"/>
    <cellStyle name="Commentaire 2 3 3 2 3" xfId="10148"/>
    <cellStyle name="Commentaire 2 3 3 2 3 2" xfId="25655"/>
    <cellStyle name="Commentaire 2 3 3 2 3 3" xfId="36212"/>
    <cellStyle name="Commentaire 2 3 3 2 3 4" xfId="46767"/>
    <cellStyle name="Commentaire 2 3 3 2 3 5" xfId="57331"/>
    <cellStyle name="Commentaire 2 3 3 2 4" xfId="4866"/>
    <cellStyle name="Commentaire 2 3 3 2 5" xfId="15444"/>
    <cellStyle name="Commentaire 2 3 3 2 6" xfId="20375"/>
    <cellStyle name="Commentaire 2 3 3 2 7" xfId="30932"/>
    <cellStyle name="Commentaire 2 3 3 2 8" xfId="41487"/>
    <cellStyle name="Commentaire 2 3 3 2 9" xfId="52051"/>
    <cellStyle name="Commentaire 2 3 3 3" xfId="6276"/>
    <cellStyle name="Commentaire 2 3 3 3 2" xfId="11557"/>
    <cellStyle name="Commentaire 2 3 3 3 2 2" xfId="27063"/>
    <cellStyle name="Commentaire 2 3 3 3 2 3" xfId="37620"/>
    <cellStyle name="Commentaire 2 3 3 3 2 4" xfId="48175"/>
    <cellStyle name="Commentaire 2 3 3 3 2 5" xfId="58739"/>
    <cellStyle name="Commentaire 2 3 3 3 3" xfId="16676"/>
    <cellStyle name="Commentaire 2 3 3 3 4" xfId="21783"/>
    <cellStyle name="Commentaire 2 3 3 3 5" xfId="32340"/>
    <cellStyle name="Commentaire 2 3 3 3 6" xfId="42895"/>
    <cellStyle name="Commentaire 2 3 3 3 7" xfId="53459"/>
    <cellStyle name="Commentaire 2 3 3 4" xfId="8916"/>
    <cellStyle name="Commentaire 2 3 3 4 2" xfId="24423"/>
    <cellStyle name="Commentaire 2 3 3 4 3" xfId="34980"/>
    <cellStyle name="Commentaire 2 3 3 4 4" xfId="45535"/>
    <cellStyle name="Commentaire 2 3 3 4 5" xfId="56099"/>
    <cellStyle name="Commentaire 2 3 3 5" xfId="3634"/>
    <cellStyle name="Commentaire 2 3 3 6" xfId="14212"/>
    <cellStyle name="Commentaire 2 3 3 7" xfId="19143"/>
    <cellStyle name="Commentaire 2 3 3 8" xfId="29700"/>
    <cellStyle name="Commentaire 2 3 3 9" xfId="40255"/>
    <cellStyle name="Commentaire 2 3 4" xfId="1518"/>
    <cellStyle name="Commentaire 2 3 4 2" xfId="6804"/>
    <cellStyle name="Commentaire 2 3 4 2 2" xfId="12085"/>
    <cellStyle name="Commentaire 2 3 4 2 2 2" xfId="27591"/>
    <cellStyle name="Commentaire 2 3 4 2 2 3" xfId="38148"/>
    <cellStyle name="Commentaire 2 3 4 2 2 4" xfId="48703"/>
    <cellStyle name="Commentaire 2 3 4 2 2 5" xfId="59267"/>
    <cellStyle name="Commentaire 2 3 4 2 3" xfId="17204"/>
    <cellStyle name="Commentaire 2 3 4 2 4" xfId="22311"/>
    <cellStyle name="Commentaire 2 3 4 2 5" xfId="32868"/>
    <cellStyle name="Commentaire 2 3 4 2 6" xfId="43423"/>
    <cellStyle name="Commentaire 2 3 4 2 7" xfId="53987"/>
    <cellStyle name="Commentaire 2 3 4 3" xfId="9444"/>
    <cellStyle name="Commentaire 2 3 4 3 2" xfId="24951"/>
    <cellStyle name="Commentaire 2 3 4 3 3" xfId="35508"/>
    <cellStyle name="Commentaire 2 3 4 3 4" xfId="46063"/>
    <cellStyle name="Commentaire 2 3 4 3 5" xfId="56627"/>
    <cellStyle name="Commentaire 2 3 4 4" xfId="4162"/>
    <cellStyle name="Commentaire 2 3 4 5" xfId="14740"/>
    <cellStyle name="Commentaire 2 3 4 6" xfId="19671"/>
    <cellStyle name="Commentaire 2 3 4 7" xfId="30228"/>
    <cellStyle name="Commentaire 2 3 4 8" xfId="40783"/>
    <cellStyle name="Commentaire 2 3 4 9" xfId="51347"/>
    <cellStyle name="Commentaire 2 3 5" xfId="5571"/>
    <cellStyle name="Commentaire 2 3 5 2" xfId="10853"/>
    <cellStyle name="Commentaire 2 3 5 2 2" xfId="26359"/>
    <cellStyle name="Commentaire 2 3 5 2 3" xfId="36916"/>
    <cellStyle name="Commentaire 2 3 5 2 4" xfId="47471"/>
    <cellStyle name="Commentaire 2 3 5 2 5" xfId="58035"/>
    <cellStyle name="Commentaire 2 3 5 3" xfId="15972"/>
    <cellStyle name="Commentaire 2 3 5 4" xfId="21079"/>
    <cellStyle name="Commentaire 2 3 5 5" xfId="31636"/>
    <cellStyle name="Commentaire 2 3 5 6" xfId="42191"/>
    <cellStyle name="Commentaire 2 3 5 7" xfId="52755"/>
    <cellStyle name="Commentaire 2 3 6" xfId="8212"/>
    <cellStyle name="Commentaire 2 3 6 2" xfId="23719"/>
    <cellStyle name="Commentaire 2 3 6 3" xfId="34276"/>
    <cellStyle name="Commentaire 2 3 6 4" xfId="44831"/>
    <cellStyle name="Commentaire 2 3 6 5" xfId="55395"/>
    <cellStyle name="Commentaire 2 3 7" xfId="2934"/>
    <cellStyle name="Commentaire 2 3 8" xfId="13508"/>
    <cellStyle name="Commentaire 2 3 9" xfId="18439"/>
    <cellStyle name="Commentaire 2 4" xfId="461"/>
    <cellStyle name="Commentaire 2 4 10" xfId="39729"/>
    <cellStyle name="Commentaire 2 4 11" xfId="50291"/>
    <cellStyle name="Commentaire 2 4 2" xfId="1166"/>
    <cellStyle name="Commentaire 2 4 2 10" xfId="50995"/>
    <cellStyle name="Commentaire 2 4 2 2" xfId="2398"/>
    <cellStyle name="Commentaire 2 4 2 2 2" xfId="7684"/>
    <cellStyle name="Commentaire 2 4 2 2 2 2" xfId="12965"/>
    <cellStyle name="Commentaire 2 4 2 2 2 2 2" xfId="28471"/>
    <cellStyle name="Commentaire 2 4 2 2 2 2 3" xfId="39028"/>
    <cellStyle name="Commentaire 2 4 2 2 2 2 4" xfId="49583"/>
    <cellStyle name="Commentaire 2 4 2 2 2 2 5" xfId="60147"/>
    <cellStyle name="Commentaire 2 4 2 2 2 3" xfId="18084"/>
    <cellStyle name="Commentaire 2 4 2 2 2 4" xfId="23191"/>
    <cellStyle name="Commentaire 2 4 2 2 2 5" xfId="33748"/>
    <cellStyle name="Commentaire 2 4 2 2 2 6" xfId="44303"/>
    <cellStyle name="Commentaire 2 4 2 2 2 7" xfId="54867"/>
    <cellStyle name="Commentaire 2 4 2 2 3" xfId="10324"/>
    <cellStyle name="Commentaire 2 4 2 2 3 2" xfId="25831"/>
    <cellStyle name="Commentaire 2 4 2 2 3 3" xfId="36388"/>
    <cellStyle name="Commentaire 2 4 2 2 3 4" xfId="46943"/>
    <cellStyle name="Commentaire 2 4 2 2 3 5" xfId="57507"/>
    <cellStyle name="Commentaire 2 4 2 2 4" xfId="5042"/>
    <cellStyle name="Commentaire 2 4 2 2 5" xfId="15620"/>
    <cellStyle name="Commentaire 2 4 2 2 6" xfId="20551"/>
    <cellStyle name="Commentaire 2 4 2 2 7" xfId="31108"/>
    <cellStyle name="Commentaire 2 4 2 2 8" xfId="41663"/>
    <cellStyle name="Commentaire 2 4 2 2 9" xfId="52227"/>
    <cellStyle name="Commentaire 2 4 2 3" xfId="6452"/>
    <cellStyle name="Commentaire 2 4 2 3 2" xfId="11733"/>
    <cellStyle name="Commentaire 2 4 2 3 2 2" xfId="27239"/>
    <cellStyle name="Commentaire 2 4 2 3 2 3" xfId="37796"/>
    <cellStyle name="Commentaire 2 4 2 3 2 4" xfId="48351"/>
    <cellStyle name="Commentaire 2 4 2 3 2 5" xfId="58915"/>
    <cellStyle name="Commentaire 2 4 2 3 3" xfId="16852"/>
    <cellStyle name="Commentaire 2 4 2 3 4" xfId="21959"/>
    <cellStyle name="Commentaire 2 4 2 3 5" xfId="32516"/>
    <cellStyle name="Commentaire 2 4 2 3 6" xfId="43071"/>
    <cellStyle name="Commentaire 2 4 2 3 7" xfId="53635"/>
    <cellStyle name="Commentaire 2 4 2 4" xfId="9092"/>
    <cellStyle name="Commentaire 2 4 2 4 2" xfId="24599"/>
    <cellStyle name="Commentaire 2 4 2 4 3" xfId="35156"/>
    <cellStyle name="Commentaire 2 4 2 4 4" xfId="45711"/>
    <cellStyle name="Commentaire 2 4 2 4 5" xfId="56275"/>
    <cellStyle name="Commentaire 2 4 2 5" xfId="3810"/>
    <cellStyle name="Commentaire 2 4 2 6" xfId="14388"/>
    <cellStyle name="Commentaire 2 4 2 7" xfId="19319"/>
    <cellStyle name="Commentaire 2 4 2 8" xfId="29876"/>
    <cellStyle name="Commentaire 2 4 2 9" xfId="40431"/>
    <cellStyle name="Commentaire 2 4 3" xfId="1694"/>
    <cellStyle name="Commentaire 2 4 3 2" xfId="6980"/>
    <cellStyle name="Commentaire 2 4 3 2 2" xfId="12261"/>
    <cellStyle name="Commentaire 2 4 3 2 2 2" xfId="27767"/>
    <cellStyle name="Commentaire 2 4 3 2 2 3" xfId="38324"/>
    <cellStyle name="Commentaire 2 4 3 2 2 4" xfId="48879"/>
    <cellStyle name="Commentaire 2 4 3 2 2 5" xfId="59443"/>
    <cellStyle name="Commentaire 2 4 3 2 3" xfId="17380"/>
    <cellStyle name="Commentaire 2 4 3 2 4" xfId="22487"/>
    <cellStyle name="Commentaire 2 4 3 2 5" xfId="33044"/>
    <cellStyle name="Commentaire 2 4 3 2 6" xfId="43599"/>
    <cellStyle name="Commentaire 2 4 3 2 7" xfId="54163"/>
    <cellStyle name="Commentaire 2 4 3 3" xfId="9620"/>
    <cellStyle name="Commentaire 2 4 3 3 2" xfId="25127"/>
    <cellStyle name="Commentaire 2 4 3 3 3" xfId="35684"/>
    <cellStyle name="Commentaire 2 4 3 3 4" xfId="46239"/>
    <cellStyle name="Commentaire 2 4 3 3 5" xfId="56803"/>
    <cellStyle name="Commentaire 2 4 3 4" xfId="4338"/>
    <cellStyle name="Commentaire 2 4 3 5" xfId="14916"/>
    <cellStyle name="Commentaire 2 4 3 6" xfId="19847"/>
    <cellStyle name="Commentaire 2 4 3 7" xfId="30404"/>
    <cellStyle name="Commentaire 2 4 3 8" xfId="40959"/>
    <cellStyle name="Commentaire 2 4 3 9" xfId="51523"/>
    <cellStyle name="Commentaire 2 4 4" xfId="5747"/>
    <cellStyle name="Commentaire 2 4 4 2" xfId="11029"/>
    <cellStyle name="Commentaire 2 4 4 2 2" xfId="26535"/>
    <cellStyle name="Commentaire 2 4 4 2 3" xfId="37092"/>
    <cellStyle name="Commentaire 2 4 4 2 4" xfId="47647"/>
    <cellStyle name="Commentaire 2 4 4 2 5" xfId="58211"/>
    <cellStyle name="Commentaire 2 4 4 3" xfId="16148"/>
    <cellStyle name="Commentaire 2 4 4 4" xfId="21255"/>
    <cellStyle name="Commentaire 2 4 4 5" xfId="31812"/>
    <cellStyle name="Commentaire 2 4 4 6" xfId="42367"/>
    <cellStyle name="Commentaire 2 4 4 7" xfId="52931"/>
    <cellStyle name="Commentaire 2 4 5" xfId="8388"/>
    <cellStyle name="Commentaire 2 4 5 2" xfId="23895"/>
    <cellStyle name="Commentaire 2 4 5 3" xfId="34452"/>
    <cellStyle name="Commentaire 2 4 5 4" xfId="45007"/>
    <cellStyle name="Commentaire 2 4 5 5" xfId="55571"/>
    <cellStyle name="Commentaire 2 4 6" xfId="3108"/>
    <cellStyle name="Commentaire 2 4 7" xfId="13684"/>
    <cellStyle name="Commentaire 2 4 8" xfId="18615"/>
    <cellStyle name="Commentaire 2 4 9" xfId="29174"/>
    <cellStyle name="Commentaire 2 5" xfId="814"/>
    <cellStyle name="Commentaire 2 5 10" xfId="50643"/>
    <cellStyle name="Commentaire 2 5 2" xfId="2046"/>
    <cellStyle name="Commentaire 2 5 2 2" xfId="7332"/>
    <cellStyle name="Commentaire 2 5 2 2 2" xfId="12613"/>
    <cellStyle name="Commentaire 2 5 2 2 2 2" xfId="28119"/>
    <cellStyle name="Commentaire 2 5 2 2 2 3" xfId="38676"/>
    <cellStyle name="Commentaire 2 5 2 2 2 4" xfId="49231"/>
    <cellStyle name="Commentaire 2 5 2 2 2 5" xfId="59795"/>
    <cellStyle name="Commentaire 2 5 2 2 3" xfId="17732"/>
    <cellStyle name="Commentaire 2 5 2 2 4" xfId="22839"/>
    <cellStyle name="Commentaire 2 5 2 2 5" xfId="33396"/>
    <cellStyle name="Commentaire 2 5 2 2 6" xfId="43951"/>
    <cellStyle name="Commentaire 2 5 2 2 7" xfId="54515"/>
    <cellStyle name="Commentaire 2 5 2 3" xfId="9972"/>
    <cellStyle name="Commentaire 2 5 2 3 2" xfId="25479"/>
    <cellStyle name="Commentaire 2 5 2 3 3" xfId="36036"/>
    <cellStyle name="Commentaire 2 5 2 3 4" xfId="46591"/>
    <cellStyle name="Commentaire 2 5 2 3 5" xfId="57155"/>
    <cellStyle name="Commentaire 2 5 2 4" xfId="4690"/>
    <cellStyle name="Commentaire 2 5 2 5" xfId="15268"/>
    <cellStyle name="Commentaire 2 5 2 6" xfId="20199"/>
    <cellStyle name="Commentaire 2 5 2 7" xfId="30756"/>
    <cellStyle name="Commentaire 2 5 2 8" xfId="41311"/>
    <cellStyle name="Commentaire 2 5 2 9" xfId="51875"/>
    <cellStyle name="Commentaire 2 5 3" xfId="6100"/>
    <cellStyle name="Commentaire 2 5 3 2" xfId="11381"/>
    <cellStyle name="Commentaire 2 5 3 2 2" xfId="26887"/>
    <cellStyle name="Commentaire 2 5 3 2 3" xfId="37444"/>
    <cellStyle name="Commentaire 2 5 3 2 4" xfId="47999"/>
    <cellStyle name="Commentaire 2 5 3 2 5" xfId="58563"/>
    <cellStyle name="Commentaire 2 5 3 3" xfId="16500"/>
    <cellStyle name="Commentaire 2 5 3 4" xfId="21607"/>
    <cellStyle name="Commentaire 2 5 3 5" xfId="32164"/>
    <cellStyle name="Commentaire 2 5 3 6" xfId="42719"/>
    <cellStyle name="Commentaire 2 5 3 7" xfId="53283"/>
    <cellStyle name="Commentaire 2 5 4" xfId="8740"/>
    <cellStyle name="Commentaire 2 5 4 2" xfId="24247"/>
    <cellStyle name="Commentaire 2 5 4 3" xfId="34804"/>
    <cellStyle name="Commentaire 2 5 4 4" xfId="45359"/>
    <cellStyle name="Commentaire 2 5 4 5" xfId="55923"/>
    <cellStyle name="Commentaire 2 5 5" xfId="3458"/>
    <cellStyle name="Commentaire 2 5 6" xfId="14036"/>
    <cellStyle name="Commentaire 2 5 7" xfId="18967"/>
    <cellStyle name="Commentaire 2 5 8" xfId="29524"/>
    <cellStyle name="Commentaire 2 5 9" xfId="40079"/>
    <cellStyle name="Commentaire 2 6" xfId="1342"/>
    <cellStyle name="Commentaire 2 6 2" xfId="6628"/>
    <cellStyle name="Commentaire 2 6 2 2" xfId="11909"/>
    <cellStyle name="Commentaire 2 6 2 2 2" xfId="27415"/>
    <cellStyle name="Commentaire 2 6 2 2 3" xfId="37972"/>
    <cellStyle name="Commentaire 2 6 2 2 4" xfId="48527"/>
    <cellStyle name="Commentaire 2 6 2 2 5" xfId="59091"/>
    <cellStyle name="Commentaire 2 6 2 3" xfId="17028"/>
    <cellStyle name="Commentaire 2 6 2 4" xfId="22135"/>
    <cellStyle name="Commentaire 2 6 2 5" xfId="32692"/>
    <cellStyle name="Commentaire 2 6 2 6" xfId="43247"/>
    <cellStyle name="Commentaire 2 6 2 7" xfId="53811"/>
    <cellStyle name="Commentaire 2 6 3" xfId="9268"/>
    <cellStyle name="Commentaire 2 6 3 2" xfId="24775"/>
    <cellStyle name="Commentaire 2 6 3 3" xfId="35332"/>
    <cellStyle name="Commentaire 2 6 3 4" xfId="45887"/>
    <cellStyle name="Commentaire 2 6 3 5" xfId="56451"/>
    <cellStyle name="Commentaire 2 6 4" xfId="3986"/>
    <cellStyle name="Commentaire 2 6 5" xfId="14564"/>
    <cellStyle name="Commentaire 2 6 6" xfId="19495"/>
    <cellStyle name="Commentaire 2 6 7" xfId="30052"/>
    <cellStyle name="Commentaire 2 6 8" xfId="40607"/>
    <cellStyle name="Commentaire 2 6 9" xfId="51171"/>
    <cellStyle name="Commentaire 2 7" xfId="2574"/>
    <cellStyle name="Commentaire 2 7 2" xfId="7860"/>
    <cellStyle name="Commentaire 2 7 2 2" xfId="13141"/>
    <cellStyle name="Commentaire 2 7 2 2 2" xfId="28647"/>
    <cellStyle name="Commentaire 2 7 2 2 3" xfId="39204"/>
    <cellStyle name="Commentaire 2 7 2 2 4" xfId="49759"/>
    <cellStyle name="Commentaire 2 7 2 2 5" xfId="60323"/>
    <cellStyle name="Commentaire 2 7 2 3" xfId="23367"/>
    <cellStyle name="Commentaire 2 7 2 4" xfId="33924"/>
    <cellStyle name="Commentaire 2 7 2 5" xfId="44479"/>
    <cellStyle name="Commentaire 2 7 2 6" xfId="55043"/>
    <cellStyle name="Commentaire 2 7 3" xfId="10500"/>
    <cellStyle name="Commentaire 2 7 3 2" xfId="26007"/>
    <cellStyle name="Commentaire 2 7 3 3" xfId="36564"/>
    <cellStyle name="Commentaire 2 7 3 4" xfId="47119"/>
    <cellStyle name="Commentaire 2 7 3 5" xfId="57683"/>
    <cellStyle name="Commentaire 2 7 4" xfId="5218"/>
    <cellStyle name="Commentaire 2 7 5" xfId="15796"/>
    <cellStyle name="Commentaire 2 7 6" xfId="20727"/>
    <cellStyle name="Commentaire 2 7 7" xfId="31284"/>
    <cellStyle name="Commentaire 2 7 8" xfId="41839"/>
    <cellStyle name="Commentaire 2 7 9" xfId="52403"/>
    <cellStyle name="Commentaire 2 8" xfId="5395"/>
    <cellStyle name="Commentaire 2 8 2" xfId="10677"/>
    <cellStyle name="Commentaire 2 8 2 2" xfId="26183"/>
    <cellStyle name="Commentaire 2 8 2 3" xfId="36740"/>
    <cellStyle name="Commentaire 2 8 2 4" xfId="47295"/>
    <cellStyle name="Commentaire 2 8 2 5" xfId="57859"/>
    <cellStyle name="Commentaire 2 8 3" xfId="20903"/>
    <cellStyle name="Commentaire 2 8 4" xfId="31460"/>
    <cellStyle name="Commentaire 2 8 5" xfId="42015"/>
    <cellStyle name="Commentaire 2 8 6" xfId="52579"/>
    <cellStyle name="Commentaire 2 9" xfId="8036"/>
    <cellStyle name="Commentaire 2 9 2" xfId="23543"/>
    <cellStyle name="Commentaire 2 9 3" xfId="34100"/>
    <cellStyle name="Commentaire 2 9 4" xfId="44655"/>
    <cellStyle name="Commentaire 2 9 5" xfId="55219"/>
    <cellStyle name="Commentaire 3" xfId="131"/>
    <cellStyle name="Commentaire 3 10" xfId="13361"/>
    <cellStyle name="Commentaire 3 11" xfId="18291"/>
    <cellStyle name="Commentaire 3 12" xfId="28853"/>
    <cellStyle name="Commentaire 3 13" xfId="39408"/>
    <cellStyle name="Commentaire 3 14" xfId="49968"/>
    <cellStyle name="Commentaire 3 2" xfId="314"/>
    <cellStyle name="Commentaire 3 2 10" xfId="29029"/>
    <cellStyle name="Commentaire 3 2 11" xfId="39584"/>
    <cellStyle name="Commentaire 3 2 12" xfId="50144"/>
    <cellStyle name="Commentaire 3 2 2" xfId="667"/>
    <cellStyle name="Commentaire 3 2 2 10" xfId="50496"/>
    <cellStyle name="Commentaire 3 2 2 2" xfId="1899"/>
    <cellStyle name="Commentaire 3 2 2 2 2" xfId="7185"/>
    <cellStyle name="Commentaire 3 2 2 2 2 2" xfId="12466"/>
    <cellStyle name="Commentaire 3 2 2 2 2 2 2" xfId="27972"/>
    <cellStyle name="Commentaire 3 2 2 2 2 2 3" xfId="38529"/>
    <cellStyle name="Commentaire 3 2 2 2 2 2 4" xfId="49084"/>
    <cellStyle name="Commentaire 3 2 2 2 2 2 5" xfId="59648"/>
    <cellStyle name="Commentaire 3 2 2 2 2 3" xfId="17585"/>
    <cellStyle name="Commentaire 3 2 2 2 2 4" xfId="22692"/>
    <cellStyle name="Commentaire 3 2 2 2 2 5" xfId="33249"/>
    <cellStyle name="Commentaire 3 2 2 2 2 6" xfId="43804"/>
    <cellStyle name="Commentaire 3 2 2 2 2 7" xfId="54368"/>
    <cellStyle name="Commentaire 3 2 2 2 3" xfId="9825"/>
    <cellStyle name="Commentaire 3 2 2 2 3 2" xfId="25332"/>
    <cellStyle name="Commentaire 3 2 2 2 3 3" xfId="35889"/>
    <cellStyle name="Commentaire 3 2 2 2 3 4" xfId="46444"/>
    <cellStyle name="Commentaire 3 2 2 2 3 5" xfId="57008"/>
    <cellStyle name="Commentaire 3 2 2 2 4" xfId="4543"/>
    <cellStyle name="Commentaire 3 2 2 2 5" xfId="15121"/>
    <cellStyle name="Commentaire 3 2 2 2 6" xfId="20052"/>
    <cellStyle name="Commentaire 3 2 2 2 7" xfId="30609"/>
    <cellStyle name="Commentaire 3 2 2 2 8" xfId="41164"/>
    <cellStyle name="Commentaire 3 2 2 2 9" xfId="51728"/>
    <cellStyle name="Commentaire 3 2 2 3" xfId="5953"/>
    <cellStyle name="Commentaire 3 2 2 3 2" xfId="11234"/>
    <cellStyle name="Commentaire 3 2 2 3 2 2" xfId="26740"/>
    <cellStyle name="Commentaire 3 2 2 3 2 3" xfId="37297"/>
    <cellStyle name="Commentaire 3 2 2 3 2 4" xfId="47852"/>
    <cellStyle name="Commentaire 3 2 2 3 2 5" xfId="58416"/>
    <cellStyle name="Commentaire 3 2 2 3 3" xfId="16353"/>
    <cellStyle name="Commentaire 3 2 2 3 4" xfId="21460"/>
    <cellStyle name="Commentaire 3 2 2 3 5" xfId="32017"/>
    <cellStyle name="Commentaire 3 2 2 3 6" xfId="42572"/>
    <cellStyle name="Commentaire 3 2 2 3 7" xfId="53136"/>
    <cellStyle name="Commentaire 3 2 2 4" xfId="8593"/>
    <cellStyle name="Commentaire 3 2 2 4 2" xfId="24100"/>
    <cellStyle name="Commentaire 3 2 2 4 3" xfId="34657"/>
    <cellStyle name="Commentaire 3 2 2 4 4" xfId="45212"/>
    <cellStyle name="Commentaire 3 2 2 4 5" xfId="55776"/>
    <cellStyle name="Commentaire 3 2 2 5" xfId="3311"/>
    <cellStyle name="Commentaire 3 2 2 6" xfId="13889"/>
    <cellStyle name="Commentaire 3 2 2 7" xfId="18820"/>
    <cellStyle name="Commentaire 3 2 2 8" xfId="29377"/>
    <cellStyle name="Commentaire 3 2 2 9" xfId="39932"/>
    <cellStyle name="Commentaire 3 2 3" xfId="1019"/>
    <cellStyle name="Commentaire 3 2 3 10" xfId="50848"/>
    <cellStyle name="Commentaire 3 2 3 2" xfId="2251"/>
    <cellStyle name="Commentaire 3 2 3 2 2" xfId="7537"/>
    <cellStyle name="Commentaire 3 2 3 2 2 2" xfId="12818"/>
    <cellStyle name="Commentaire 3 2 3 2 2 2 2" xfId="28324"/>
    <cellStyle name="Commentaire 3 2 3 2 2 2 3" xfId="38881"/>
    <cellStyle name="Commentaire 3 2 3 2 2 2 4" xfId="49436"/>
    <cellStyle name="Commentaire 3 2 3 2 2 2 5" xfId="60000"/>
    <cellStyle name="Commentaire 3 2 3 2 2 3" xfId="17937"/>
    <cellStyle name="Commentaire 3 2 3 2 2 4" xfId="23044"/>
    <cellStyle name="Commentaire 3 2 3 2 2 5" xfId="33601"/>
    <cellStyle name="Commentaire 3 2 3 2 2 6" xfId="44156"/>
    <cellStyle name="Commentaire 3 2 3 2 2 7" xfId="54720"/>
    <cellStyle name="Commentaire 3 2 3 2 3" xfId="10177"/>
    <cellStyle name="Commentaire 3 2 3 2 3 2" xfId="25684"/>
    <cellStyle name="Commentaire 3 2 3 2 3 3" xfId="36241"/>
    <cellStyle name="Commentaire 3 2 3 2 3 4" xfId="46796"/>
    <cellStyle name="Commentaire 3 2 3 2 3 5" xfId="57360"/>
    <cellStyle name="Commentaire 3 2 3 2 4" xfId="4895"/>
    <cellStyle name="Commentaire 3 2 3 2 5" xfId="15473"/>
    <cellStyle name="Commentaire 3 2 3 2 6" xfId="20404"/>
    <cellStyle name="Commentaire 3 2 3 2 7" xfId="30961"/>
    <cellStyle name="Commentaire 3 2 3 2 8" xfId="41516"/>
    <cellStyle name="Commentaire 3 2 3 2 9" xfId="52080"/>
    <cellStyle name="Commentaire 3 2 3 3" xfId="6305"/>
    <cellStyle name="Commentaire 3 2 3 3 2" xfId="11586"/>
    <cellStyle name="Commentaire 3 2 3 3 2 2" xfId="27092"/>
    <cellStyle name="Commentaire 3 2 3 3 2 3" xfId="37649"/>
    <cellStyle name="Commentaire 3 2 3 3 2 4" xfId="48204"/>
    <cellStyle name="Commentaire 3 2 3 3 2 5" xfId="58768"/>
    <cellStyle name="Commentaire 3 2 3 3 3" xfId="16705"/>
    <cellStyle name="Commentaire 3 2 3 3 4" xfId="21812"/>
    <cellStyle name="Commentaire 3 2 3 3 5" xfId="32369"/>
    <cellStyle name="Commentaire 3 2 3 3 6" xfId="42924"/>
    <cellStyle name="Commentaire 3 2 3 3 7" xfId="53488"/>
    <cellStyle name="Commentaire 3 2 3 4" xfId="8945"/>
    <cellStyle name="Commentaire 3 2 3 4 2" xfId="24452"/>
    <cellStyle name="Commentaire 3 2 3 4 3" xfId="35009"/>
    <cellStyle name="Commentaire 3 2 3 4 4" xfId="45564"/>
    <cellStyle name="Commentaire 3 2 3 4 5" xfId="56128"/>
    <cellStyle name="Commentaire 3 2 3 5" xfId="3663"/>
    <cellStyle name="Commentaire 3 2 3 6" xfId="14241"/>
    <cellStyle name="Commentaire 3 2 3 7" xfId="19172"/>
    <cellStyle name="Commentaire 3 2 3 8" xfId="29729"/>
    <cellStyle name="Commentaire 3 2 3 9" xfId="40284"/>
    <cellStyle name="Commentaire 3 2 4" xfId="1547"/>
    <cellStyle name="Commentaire 3 2 4 2" xfId="6833"/>
    <cellStyle name="Commentaire 3 2 4 2 2" xfId="12114"/>
    <cellStyle name="Commentaire 3 2 4 2 2 2" xfId="27620"/>
    <cellStyle name="Commentaire 3 2 4 2 2 3" xfId="38177"/>
    <cellStyle name="Commentaire 3 2 4 2 2 4" xfId="48732"/>
    <cellStyle name="Commentaire 3 2 4 2 2 5" xfId="59296"/>
    <cellStyle name="Commentaire 3 2 4 2 3" xfId="17233"/>
    <cellStyle name="Commentaire 3 2 4 2 4" xfId="22340"/>
    <cellStyle name="Commentaire 3 2 4 2 5" xfId="32897"/>
    <cellStyle name="Commentaire 3 2 4 2 6" xfId="43452"/>
    <cellStyle name="Commentaire 3 2 4 2 7" xfId="54016"/>
    <cellStyle name="Commentaire 3 2 4 3" xfId="9473"/>
    <cellStyle name="Commentaire 3 2 4 3 2" xfId="24980"/>
    <cellStyle name="Commentaire 3 2 4 3 3" xfId="35537"/>
    <cellStyle name="Commentaire 3 2 4 3 4" xfId="46092"/>
    <cellStyle name="Commentaire 3 2 4 3 5" xfId="56656"/>
    <cellStyle name="Commentaire 3 2 4 4" xfId="4191"/>
    <cellStyle name="Commentaire 3 2 4 5" xfId="14769"/>
    <cellStyle name="Commentaire 3 2 4 6" xfId="19700"/>
    <cellStyle name="Commentaire 3 2 4 7" xfId="30257"/>
    <cellStyle name="Commentaire 3 2 4 8" xfId="40812"/>
    <cellStyle name="Commentaire 3 2 4 9" xfId="51376"/>
    <cellStyle name="Commentaire 3 2 5" xfId="5600"/>
    <cellStyle name="Commentaire 3 2 5 2" xfId="10882"/>
    <cellStyle name="Commentaire 3 2 5 2 2" xfId="26388"/>
    <cellStyle name="Commentaire 3 2 5 2 3" xfId="36945"/>
    <cellStyle name="Commentaire 3 2 5 2 4" xfId="47500"/>
    <cellStyle name="Commentaire 3 2 5 2 5" xfId="58064"/>
    <cellStyle name="Commentaire 3 2 5 3" xfId="16001"/>
    <cellStyle name="Commentaire 3 2 5 4" xfId="21108"/>
    <cellStyle name="Commentaire 3 2 5 5" xfId="31665"/>
    <cellStyle name="Commentaire 3 2 5 6" xfId="42220"/>
    <cellStyle name="Commentaire 3 2 5 7" xfId="52784"/>
    <cellStyle name="Commentaire 3 2 6" xfId="8241"/>
    <cellStyle name="Commentaire 3 2 6 2" xfId="23748"/>
    <cellStyle name="Commentaire 3 2 6 3" xfId="34305"/>
    <cellStyle name="Commentaire 3 2 6 4" xfId="44860"/>
    <cellStyle name="Commentaire 3 2 6 5" xfId="55424"/>
    <cellStyle name="Commentaire 3 2 7" xfId="2963"/>
    <cellStyle name="Commentaire 3 2 8" xfId="13537"/>
    <cellStyle name="Commentaire 3 2 9" xfId="18468"/>
    <cellStyle name="Commentaire 3 3" xfId="490"/>
    <cellStyle name="Commentaire 3 3 10" xfId="39758"/>
    <cellStyle name="Commentaire 3 3 11" xfId="50320"/>
    <cellStyle name="Commentaire 3 3 2" xfId="1195"/>
    <cellStyle name="Commentaire 3 3 2 10" xfId="51024"/>
    <cellStyle name="Commentaire 3 3 2 2" xfId="2427"/>
    <cellStyle name="Commentaire 3 3 2 2 2" xfId="7713"/>
    <cellStyle name="Commentaire 3 3 2 2 2 2" xfId="12994"/>
    <cellStyle name="Commentaire 3 3 2 2 2 2 2" xfId="28500"/>
    <cellStyle name="Commentaire 3 3 2 2 2 2 3" xfId="39057"/>
    <cellStyle name="Commentaire 3 3 2 2 2 2 4" xfId="49612"/>
    <cellStyle name="Commentaire 3 3 2 2 2 2 5" xfId="60176"/>
    <cellStyle name="Commentaire 3 3 2 2 2 3" xfId="18113"/>
    <cellStyle name="Commentaire 3 3 2 2 2 4" xfId="23220"/>
    <cellStyle name="Commentaire 3 3 2 2 2 5" xfId="33777"/>
    <cellStyle name="Commentaire 3 3 2 2 2 6" xfId="44332"/>
    <cellStyle name="Commentaire 3 3 2 2 2 7" xfId="54896"/>
    <cellStyle name="Commentaire 3 3 2 2 3" xfId="10353"/>
    <cellStyle name="Commentaire 3 3 2 2 3 2" xfId="25860"/>
    <cellStyle name="Commentaire 3 3 2 2 3 3" xfId="36417"/>
    <cellStyle name="Commentaire 3 3 2 2 3 4" xfId="46972"/>
    <cellStyle name="Commentaire 3 3 2 2 3 5" xfId="57536"/>
    <cellStyle name="Commentaire 3 3 2 2 4" xfId="5071"/>
    <cellStyle name="Commentaire 3 3 2 2 5" xfId="15649"/>
    <cellStyle name="Commentaire 3 3 2 2 6" xfId="20580"/>
    <cellStyle name="Commentaire 3 3 2 2 7" xfId="31137"/>
    <cellStyle name="Commentaire 3 3 2 2 8" xfId="41692"/>
    <cellStyle name="Commentaire 3 3 2 2 9" xfId="52256"/>
    <cellStyle name="Commentaire 3 3 2 3" xfId="6481"/>
    <cellStyle name="Commentaire 3 3 2 3 2" xfId="11762"/>
    <cellStyle name="Commentaire 3 3 2 3 2 2" xfId="27268"/>
    <cellStyle name="Commentaire 3 3 2 3 2 3" xfId="37825"/>
    <cellStyle name="Commentaire 3 3 2 3 2 4" xfId="48380"/>
    <cellStyle name="Commentaire 3 3 2 3 2 5" xfId="58944"/>
    <cellStyle name="Commentaire 3 3 2 3 3" xfId="16881"/>
    <cellStyle name="Commentaire 3 3 2 3 4" xfId="21988"/>
    <cellStyle name="Commentaire 3 3 2 3 5" xfId="32545"/>
    <cellStyle name="Commentaire 3 3 2 3 6" xfId="43100"/>
    <cellStyle name="Commentaire 3 3 2 3 7" xfId="53664"/>
    <cellStyle name="Commentaire 3 3 2 4" xfId="9121"/>
    <cellStyle name="Commentaire 3 3 2 4 2" xfId="24628"/>
    <cellStyle name="Commentaire 3 3 2 4 3" xfId="35185"/>
    <cellStyle name="Commentaire 3 3 2 4 4" xfId="45740"/>
    <cellStyle name="Commentaire 3 3 2 4 5" xfId="56304"/>
    <cellStyle name="Commentaire 3 3 2 5" xfId="3839"/>
    <cellStyle name="Commentaire 3 3 2 6" xfId="14417"/>
    <cellStyle name="Commentaire 3 3 2 7" xfId="19348"/>
    <cellStyle name="Commentaire 3 3 2 8" xfId="29905"/>
    <cellStyle name="Commentaire 3 3 2 9" xfId="40460"/>
    <cellStyle name="Commentaire 3 3 3" xfId="1723"/>
    <cellStyle name="Commentaire 3 3 3 2" xfId="7009"/>
    <cellStyle name="Commentaire 3 3 3 2 2" xfId="12290"/>
    <cellStyle name="Commentaire 3 3 3 2 2 2" xfId="27796"/>
    <cellStyle name="Commentaire 3 3 3 2 2 3" xfId="38353"/>
    <cellStyle name="Commentaire 3 3 3 2 2 4" xfId="48908"/>
    <cellStyle name="Commentaire 3 3 3 2 2 5" xfId="59472"/>
    <cellStyle name="Commentaire 3 3 3 2 3" xfId="17409"/>
    <cellStyle name="Commentaire 3 3 3 2 4" xfId="22516"/>
    <cellStyle name="Commentaire 3 3 3 2 5" xfId="33073"/>
    <cellStyle name="Commentaire 3 3 3 2 6" xfId="43628"/>
    <cellStyle name="Commentaire 3 3 3 2 7" xfId="54192"/>
    <cellStyle name="Commentaire 3 3 3 3" xfId="9649"/>
    <cellStyle name="Commentaire 3 3 3 3 2" xfId="25156"/>
    <cellStyle name="Commentaire 3 3 3 3 3" xfId="35713"/>
    <cellStyle name="Commentaire 3 3 3 3 4" xfId="46268"/>
    <cellStyle name="Commentaire 3 3 3 3 5" xfId="56832"/>
    <cellStyle name="Commentaire 3 3 3 4" xfId="4367"/>
    <cellStyle name="Commentaire 3 3 3 5" xfId="14945"/>
    <cellStyle name="Commentaire 3 3 3 6" xfId="19876"/>
    <cellStyle name="Commentaire 3 3 3 7" xfId="30433"/>
    <cellStyle name="Commentaire 3 3 3 8" xfId="40988"/>
    <cellStyle name="Commentaire 3 3 3 9" xfId="51552"/>
    <cellStyle name="Commentaire 3 3 4" xfId="5776"/>
    <cellStyle name="Commentaire 3 3 4 2" xfId="11058"/>
    <cellStyle name="Commentaire 3 3 4 2 2" xfId="26564"/>
    <cellStyle name="Commentaire 3 3 4 2 3" xfId="37121"/>
    <cellStyle name="Commentaire 3 3 4 2 4" xfId="47676"/>
    <cellStyle name="Commentaire 3 3 4 2 5" xfId="58240"/>
    <cellStyle name="Commentaire 3 3 4 3" xfId="16177"/>
    <cellStyle name="Commentaire 3 3 4 4" xfId="21284"/>
    <cellStyle name="Commentaire 3 3 4 5" xfId="31841"/>
    <cellStyle name="Commentaire 3 3 4 6" xfId="42396"/>
    <cellStyle name="Commentaire 3 3 4 7" xfId="52960"/>
    <cellStyle name="Commentaire 3 3 5" xfId="8417"/>
    <cellStyle name="Commentaire 3 3 5 2" xfId="23924"/>
    <cellStyle name="Commentaire 3 3 5 3" xfId="34481"/>
    <cellStyle name="Commentaire 3 3 5 4" xfId="45036"/>
    <cellStyle name="Commentaire 3 3 5 5" xfId="55600"/>
    <cellStyle name="Commentaire 3 3 6" xfId="3137"/>
    <cellStyle name="Commentaire 3 3 7" xfId="13713"/>
    <cellStyle name="Commentaire 3 3 8" xfId="18644"/>
    <cellStyle name="Commentaire 3 3 9" xfId="29203"/>
    <cellStyle name="Commentaire 3 4" xfId="843"/>
    <cellStyle name="Commentaire 3 4 10" xfId="50672"/>
    <cellStyle name="Commentaire 3 4 2" xfId="2075"/>
    <cellStyle name="Commentaire 3 4 2 2" xfId="7361"/>
    <cellStyle name="Commentaire 3 4 2 2 2" xfId="12642"/>
    <cellStyle name="Commentaire 3 4 2 2 2 2" xfId="28148"/>
    <cellStyle name="Commentaire 3 4 2 2 2 3" xfId="38705"/>
    <cellStyle name="Commentaire 3 4 2 2 2 4" xfId="49260"/>
    <cellStyle name="Commentaire 3 4 2 2 2 5" xfId="59824"/>
    <cellStyle name="Commentaire 3 4 2 2 3" xfId="17761"/>
    <cellStyle name="Commentaire 3 4 2 2 4" xfId="22868"/>
    <cellStyle name="Commentaire 3 4 2 2 5" xfId="33425"/>
    <cellStyle name="Commentaire 3 4 2 2 6" xfId="43980"/>
    <cellStyle name="Commentaire 3 4 2 2 7" xfId="54544"/>
    <cellStyle name="Commentaire 3 4 2 3" xfId="10001"/>
    <cellStyle name="Commentaire 3 4 2 3 2" xfId="25508"/>
    <cellStyle name="Commentaire 3 4 2 3 3" xfId="36065"/>
    <cellStyle name="Commentaire 3 4 2 3 4" xfId="46620"/>
    <cellStyle name="Commentaire 3 4 2 3 5" xfId="57184"/>
    <cellStyle name="Commentaire 3 4 2 4" xfId="4719"/>
    <cellStyle name="Commentaire 3 4 2 5" xfId="15297"/>
    <cellStyle name="Commentaire 3 4 2 6" xfId="20228"/>
    <cellStyle name="Commentaire 3 4 2 7" xfId="30785"/>
    <cellStyle name="Commentaire 3 4 2 8" xfId="41340"/>
    <cellStyle name="Commentaire 3 4 2 9" xfId="51904"/>
    <cellStyle name="Commentaire 3 4 3" xfId="6129"/>
    <cellStyle name="Commentaire 3 4 3 2" xfId="11410"/>
    <cellStyle name="Commentaire 3 4 3 2 2" xfId="26916"/>
    <cellStyle name="Commentaire 3 4 3 2 3" xfId="37473"/>
    <cellStyle name="Commentaire 3 4 3 2 4" xfId="48028"/>
    <cellStyle name="Commentaire 3 4 3 2 5" xfId="58592"/>
    <cellStyle name="Commentaire 3 4 3 3" xfId="16529"/>
    <cellStyle name="Commentaire 3 4 3 4" xfId="21636"/>
    <cellStyle name="Commentaire 3 4 3 5" xfId="32193"/>
    <cellStyle name="Commentaire 3 4 3 6" xfId="42748"/>
    <cellStyle name="Commentaire 3 4 3 7" xfId="53312"/>
    <cellStyle name="Commentaire 3 4 4" xfId="8769"/>
    <cellStyle name="Commentaire 3 4 4 2" xfId="24276"/>
    <cellStyle name="Commentaire 3 4 4 3" xfId="34833"/>
    <cellStyle name="Commentaire 3 4 4 4" xfId="45388"/>
    <cellStyle name="Commentaire 3 4 4 5" xfId="55952"/>
    <cellStyle name="Commentaire 3 4 5" xfId="3487"/>
    <cellStyle name="Commentaire 3 4 6" xfId="14065"/>
    <cellStyle name="Commentaire 3 4 7" xfId="18996"/>
    <cellStyle name="Commentaire 3 4 8" xfId="29553"/>
    <cellStyle name="Commentaire 3 4 9" xfId="40108"/>
    <cellStyle name="Commentaire 3 5" xfId="1371"/>
    <cellStyle name="Commentaire 3 5 2" xfId="6657"/>
    <cellStyle name="Commentaire 3 5 2 2" xfId="11938"/>
    <cellStyle name="Commentaire 3 5 2 2 2" xfId="27444"/>
    <cellStyle name="Commentaire 3 5 2 2 3" xfId="38001"/>
    <cellStyle name="Commentaire 3 5 2 2 4" xfId="48556"/>
    <cellStyle name="Commentaire 3 5 2 2 5" xfId="59120"/>
    <cellStyle name="Commentaire 3 5 2 3" xfId="17057"/>
    <cellStyle name="Commentaire 3 5 2 4" xfId="22164"/>
    <cellStyle name="Commentaire 3 5 2 5" xfId="32721"/>
    <cellStyle name="Commentaire 3 5 2 6" xfId="43276"/>
    <cellStyle name="Commentaire 3 5 2 7" xfId="53840"/>
    <cellStyle name="Commentaire 3 5 3" xfId="9297"/>
    <cellStyle name="Commentaire 3 5 3 2" xfId="24804"/>
    <cellStyle name="Commentaire 3 5 3 3" xfId="35361"/>
    <cellStyle name="Commentaire 3 5 3 4" xfId="45916"/>
    <cellStyle name="Commentaire 3 5 3 5" xfId="56480"/>
    <cellStyle name="Commentaire 3 5 4" xfId="4015"/>
    <cellStyle name="Commentaire 3 5 5" xfId="14593"/>
    <cellStyle name="Commentaire 3 5 6" xfId="19524"/>
    <cellStyle name="Commentaire 3 5 7" xfId="30081"/>
    <cellStyle name="Commentaire 3 5 8" xfId="40636"/>
    <cellStyle name="Commentaire 3 5 9" xfId="51200"/>
    <cellStyle name="Commentaire 3 6" xfId="2603"/>
    <cellStyle name="Commentaire 3 6 2" xfId="7889"/>
    <cellStyle name="Commentaire 3 6 2 2" xfId="13170"/>
    <cellStyle name="Commentaire 3 6 2 2 2" xfId="28676"/>
    <cellStyle name="Commentaire 3 6 2 2 3" xfId="39233"/>
    <cellStyle name="Commentaire 3 6 2 2 4" xfId="49788"/>
    <cellStyle name="Commentaire 3 6 2 2 5" xfId="60352"/>
    <cellStyle name="Commentaire 3 6 2 3" xfId="23396"/>
    <cellStyle name="Commentaire 3 6 2 4" xfId="33953"/>
    <cellStyle name="Commentaire 3 6 2 5" xfId="44508"/>
    <cellStyle name="Commentaire 3 6 2 6" xfId="55072"/>
    <cellStyle name="Commentaire 3 6 3" xfId="10529"/>
    <cellStyle name="Commentaire 3 6 3 2" xfId="26036"/>
    <cellStyle name="Commentaire 3 6 3 3" xfId="36593"/>
    <cellStyle name="Commentaire 3 6 3 4" xfId="47148"/>
    <cellStyle name="Commentaire 3 6 3 5" xfId="57712"/>
    <cellStyle name="Commentaire 3 6 4" xfId="5247"/>
    <cellStyle name="Commentaire 3 6 5" xfId="15825"/>
    <cellStyle name="Commentaire 3 6 6" xfId="20756"/>
    <cellStyle name="Commentaire 3 6 7" xfId="31313"/>
    <cellStyle name="Commentaire 3 6 8" xfId="41868"/>
    <cellStyle name="Commentaire 3 6 9" xfId="52432"/>
    <cellStyle name="Commentaire 3 7" xfId="5424"/>
    <cellStyle name="Commentaire 3 7 2" xfId="10706"/>
    <cellStyle name="Commentaire 3 7 2 2" xfId="26212"/>
    <cellStyle name="Commentaire 3 7 2 3" xfId="36769"/>
    <cellStyle name="Commentaire 3 7 2 4" xfId="47324"/>
    <cellStyle name="Commentaire 3 7 2 5" xfId="57888"/>
    <cellStyle name="Commentaire 3 7 3" xfId="20932"/>
    <cellStyle name="Commentaire 3 7 4" xfId="31489"/>
    <cellStyle name="Commentaire 3 7 5" xfId="42044"/>
    <cellStyle name="Commentaire 3 7 6" xfId="52608"/>
    <cellStyle name="Commentaire 3 8" xfId="8065"/>
    <cellStyle name="Commentaire 3 8 2" xfId="23572"/>
    <cellStyle name="Commentaire 3 8 3" xfId="34129"/>
    <cellStyle name="Commentaire 3 8 4" xfId="44684"/>
    <cellStyle name="Commentaire 3 8 5" xfId="55248"/>
    <cellStyle name="Commentaire 3 9" xfId="2780"/>
    <cellStyle name="Commentaire 4" xfId="225"/>
    <cellStyle name="Commentaire 4 10" xfId="28941"/>
    <cellStyle name="Commentaire 4 11" xfId="39496"/>
    <cellStyle name="Commentaire 4 12" xfId="50056"/>
    <cellStyle name="Commentaire 4 2" xfId="578"/>
    <cellStyle name="Commentaire 4 2 10" xfId="50407"/>
    <cellStyle name="Commentaire 4 2 2" xfId="1810"/>
    <cellStyle name="Commentaire 4 2 2 2" xfId="7096"/>
    <cellStyle name="Commentaire 4 2 2 2 2" xfId="12377"/>
    <cellStyle name="Commentaire 4 2 2 2 2 2" xfId="27883"/>
    <cellStyle name="Commentaire 4 2 2 2 2 3" xfId="38440"/>
    <cellStyle name="Commentaire 4 2 2 2 2 4" xfId="48995"/>
    <cellStyle name="Commentaire 4 2 2 2 2 5" xfId="59559"/>
    <cellStyle name="Commentaire 4 2 2 2 3" xfId="17496"/>
    <cellStyle name="Commentaire 4 2 2 2 4" xfId="22603"/>
    <cellStyle name="Commentaire 4 2 2 2 5" xfId="33160"/>
    <cellStyle name="Commentaire 4 2 2 2 6" xfId="43715"/>
    <cellStyle name="Commentaire 4 2 2 2 7" xfId="54279"/>
    <cellStyle name="Commentaire 4 2 2 3" xfId="9736"/>
    <cellStyle name="Commentaire 4 2 2 3 2" xfId="25243"/>
    <cellStyle name="Commentaire 4 2 2 3 3" xfId="35800"/>
    <cellStyle name="Commentaire 4 2 2 3 4" xfId="46355"/>
    <cellStyle name="Commentaire 4 2 2 3 5" xfId="56919"/>
    <cellStyle name="Commentaire 4 2 2 4" xfId="4454"/>
    <cellStyle name="Commentaire 4 2 2 5" xfId="15032"/>
    <cellStyle name="Commentaire 4 2 2 6" xfId="19963"/>
    <cellStyle name="Commentaire 4 2 2 7" xfId="30520"/>
    <cellStyle name="Commentaire 4 2 2 8" xfId="41075"/>
    <cellStyle name="Commentaire 4 2 2 9" xfId="51639"/>
    <cellStyle name="Commentaire 4 2 3" xfId="5864"/>
    <cellStyle name="Commentaire 4 2 3 2" xfId="11145"/>
    <cellStyle name="Commentaire 4 2 3 2 2" xfId="26651"/>
    <cellStyle name="Commentaire 4 2 3 2 3" xfId="37208"/>
    <cellStyle name="Commentaire 4 2 3 2 4" xfId="47763"/>
    <cellStyle name="Commentaire 4 2 3 2 5" xfId="58327"/>
    <cellStyle name="Commentaire 4 2 3 3" xfId="16264"/>
    <cellStyle name="Commentaire 4 2 3 4" xfId="21371"/>
    <cellStyle name="Commentaire 4 2 3 5" xfId="31928"/>
    <cellStyle name="Commentaire 4 2 3 6" xfId="42483"/>
    <cellStyle name="Commentaire 4 2 3 7" xfId="53047"/>
    <cellStyle name="Commentaire 4 2 4" xfId="8504"/>
    <cellStyle name="Commentaire 4 2 4 2" xfId="24011"/>
    <cellStyle name="Commentaire 4 2 4 3" xfId="34568"/>
    <cellStyle name="Commentaire 4 2 4 4" xfId="45123"/>
    <cellStyle name="Commentaire 4 2 4 5" xfId="55687"/>
    <cellStyle name="Commentaire 4 2 5" xfId="3222"/>
    <cellStyle name="Commentaire 4 2 6" xfId="13800"/>
    <cellStyle name="Commentaire 4 2 7" xfId="18731"/>
    <cellStyle name="Commentaire 4 2 8" xfId="29288"/>
    <cellStyle name="Commentaire 4 2 9" xfId="39843"/>
    <cellStyle name="Commentaire 4 3" xfId="930"/>
    <cellStyle name="Commentaire 4 3 10" xfId="50759"/>
    <cellStyle name="Commentaire 4 3 2" xfId="2162"/>
    <cellStyle name="Commentaire 4 3 2 2" xfId="7448"/>
    <cellStyle name="Commentaire 4 3 2 2 2" xfId="12729"/>
    <cellStyle name="Commentaire 4 3 2 2 2 2" xfId="28235"/>
    <cellStyle name="Commentaire 4 3 2 2 2 3" xfId="38792"/>
    <cellStyle name="Commentaire 4 3 2 2 2 4" xfId="49347"/>
    <cellStyle name="Commentaire 4 3 2 2 2 5" xfId="59911"/>
    <cellStyle name="Commentaire 4 3 2 2 3" xfId="17848"/>
    <cellStyle name="Commentaire 4 3 2 2 4" xfId="22955"/>
    <cellStyle name="Commentaire 4 3 2 2 5" xfId="33512"/>
    <cellStyle name="Commentaire 4 3 2 2 6" xfId="44067"/>
    <cellStyle name="Commentaire 4 3 2 2 7" xfId="54631"/>
    <cellStyle name="Commentaire 4 3 2 3" xfId="10088"/>
    <cellStyle name="Commentaire 4 3 2 3 2" xfId="25595"/>
    <cellStyle name="Commentaire 4 3 2 3 3" xfId="36152"/>
    <cellStyle name="Commentaire 4 3 2 3 4" xfId="46707"/>
    <cellStyle name="Commentaire 4 3 2 3 5" xfId="57271"/>
    <cellStyle name="Commentaire 4 3 2 4" xfId="4806"/>
    <cellStyle name="Commentaire 4 3 2 5" xfId="15384"/>
    <cellStyle name="Commentaire 4 3 2 6" xfId="20315"/>
    <cellStyle name="Commentaire 4 3 2 7" xfId="30872"/>
    <cellStyle name="Commentaire 4 3 2 8" xfId="41427"/>
    <cellStyle name="Commentaire 4 3 2 9" xfId="51991"/>
    <cellStyle name="Commentaire 4 3 3" xfId="6216"/>
    <cellStyle name="Commentaire 4 3 3 2" xfId="11497"/>
    <cellStyle name="Commentaire 4 3 3 2 2" xfId="27003"/>
    <cellStyle name="Commentaire 4 3 3 2 3" xfId="37560"/>
    <cellStyle name="Commentaire 4 3 3 2 4" xfId="48115"/>
    <cellStyle name="Commentaire 4 3 3 2 5" xfId="58679"/>
    <cellStyle name="Commentaire 4 3 3 3" xfId="16616"/>
    <cellStyle name="Commentaire 4 3 3 4" xfId="21723"/>
    <cellStyle name="Commentaire 4 3 3 5" xfId="32280"/>
    <cellStyle name="Commentaire 4 3 3 6" xfId="42835"/>
    <cellStyle name="Commentaire 4 3 3 7" xfId="53399"/>
    <cellStyle name="Commentaire 4 3 4" xfId="8856"/>
    <cellStyle name="Commentaire 4 3 4 2" xfId="24363"/>
    <cellStyle name="Commentaire 4 3 4 3" xfId="34920"/>
    <cellStyle name="Commentaire 4 3 4 4" xfId="45475"/>
    <cellStyle name="Commentaire 4 3 4 5" xfId="56039"/>
    <cellStyle name="Commentaire 4 3 5" xfId="3574"/>
    <cellStyle name="Commentaire 4 3 6" xfId="14152"/>
    <cellStyle name="Commentaire 4 3 7" xfId="19083"/>
    <cellStyle name="Commentaire 4 3 8" xfId="29640"/>
    <cellStyle name="Commentaire 4 3 9" xfId="40195"/>
    <cellStyle name="Commentaire 4 4" xfId="1458"/>
    <cellStyle name="Commentaire 4 4 2" xfId="6744"/>
    <cellStyle name="Commentaire 4 4 2 2" xfId="12025"/>
    <cellStyle name="Commentaire 4 4 2 2 2" xfId="27531"/>
    <cellStyle name="Commentaire 4 4 2 2 3" xfId="38088"/>
    <cellStyle name="Commentaire 4 4 2 2 4" xfId="48643"/>
    <cellStyle name="Commentaire 4 4 2 2 5" xfId="59207"/>
    <cellStyle name="Commentaire 4 4 2 3" xfId="17144"/>
    <cellStyle name="Commentaire 4 4 2 4" xfId="22251"/>
    <cellStyle name="Commentaire 4 4 2 5" xfId="32808"/>
    <cellStyle name="Commentaire 4 4 2 6" xfId="43363"/>
    <cellStyle name="Commentaire 4 4 2 7" xfId="53927"/>
    <cellStyle name="Commentaire 4 4 3" xfId="9384"/>
    <cellStyle name="Commentaire 4 4 3 2" xfId="24891"/>
    <cellStyle name="Commentaire 4 4 3 3" xfId="35448"/>
    <cellStyle name="Commentaire 4 4 3 4" xfId="46003"/>
    <cellStyle name="Commentaire 4 4 3 5" xfId="56567"/>
    <cellStyle name="Commentaire 4 4 4" xfId="4102"/>
    <cellStyle name="Commentaire 4 4 5" xfId="14680"/>
    <cellStyle name="Commentaire 4 4 6" xfId="19611"/>
    <cellStyle name="Commentaire 4 4 7" xfId="30168"/>
    <cellStyle name="Commentaire 4 4 8" xfId="40723"/>
    <cellStyle name="Commentaire 4 4 9" xfId="51287"/>
    <cellStyle name="Commentaire 4 5" xfId="5511"/>
    <cellStyle name="Commentaire 4 5 2" xfId="10793"/>
    <cellStyle name="Commentaire 4 5 2 2" xfId="26299"/>
    <cellStyle name="Commentaire 4 5 2 3" xfId="36856"/>
    <cellStyle name="Commentaire 4 5 2 4" xfId="47411"/>
    <cellStyle name="Commentaire 4 5 2 5" xfId="57975"/>
    <cellStyle name="Commentaire 4 5 3" xfId="15912"/>
    <cellStyle name="Commentaire 4 5 4" xfId="21019"/>
    <cellStyle name="Commentaire 4 5 5" xfId="31576"/>
    <cellStyle name="Commentaire 4 5 6" xfId="42131"/>
    <cellStyle name="Commentaire 4 5 7" xfId="52695"/>
    <cellStyle name="Commentaire 4 6" xfId="8152"/>
    <cellStyle name="Commentaire 4 6 2" xfId="23659"/>
    <cellStyle name="Commentaire 4 6 3" xfId="34216"/>
    <cellStyle name="Commentaire 4 6 4" xfId="44771"/>
    <cellStyle name="Commentaire 4 6 5" xfId="55335"/>
    <cellStyle name="Commentaire 4 7" xfId="2875"/>
    <cellStyle name="Commentaire 4 8" xfId="13448"/>
    <cellStyle name="Commentaire 4 9" xfId="18380"/>
    <cellStyle name="Commentaire 5" xfId="398"/>
    <cellStyle name="Commentaire 5 10" xfId="39668"/>
    <cellStyle name="Commentaire 5 11" xfId="50228"/>
    <cellStyle name="Commentaire 5 2" xfId="1103"/>
    <cellStyle name="Commentaire 5 2 10" xfId="50932"/>
    <cellStyle name="Commentaire 5 2 2" xfId="2335"/>
    <cellStyle name="Commentaire 5 2 2 2" xfId="7621"/>
    <cellStyle name="Commentaire 5 2 2 2 2" xfId="12902"/>
    <cellStyle name="Commentaire 5 2 2 2 2 2" xfId="28408"/>
    <cellStyle name="Commentaire 5 2 2 2 2 3" xfId="38965"/>
    <cellStyle name="Commentaire 5 2 2 2 2 4" xfId="49520"/>
    <cellStyle name="Commentaire 5 2 2 2 2 5" xfId="60084"/>
    <cellStyle name="Commentaire 5 2 2 2 3" xfId="18021"/>
    <cellStyle name="Commentaire 5 2 2 2 4" xfId="23128"/>
    <cellStyle name="Commentaire 5 2 2 2 5" xfId="33685"/>
    <cellStyle name="Commentaire 5 2 2 2 6" xfId="44240"/>
    <cellStyle name="Commentaire 5 2 2 2 7" xfId="54804"/>
    <cellStyle name="Commentaire 5 2 2 3" xfId="10261"/>
    <cellStyle name="Commentaire 5 2 2 3 2" xfId="25768"/>
    <cellStyle name="Commentaire 5 2 2 3 3" xfId="36325"/>
    <cellStyle name="Commentaire 5 2 2 3 4" xfId="46880"/>
    <cellStyle name="Commentaire 5 2 2 3 5" xfId="57444"/>
    <cellStyle name="Commentaire 5 2 2 4" xfId="4979"/>
    <cellStyle name="Commentaire 5 2 2 5" xfId="15557"/>
    <cellStyle name="Commentaire 5 2 2 6" xfId="20488"/>
    <cellStyle name="Commentaire 5 2 2 7" xfId="31045"/>
    <cellStyle name="Commentaire 5 2 2 8" xfId="41600"/>
    <cellStyle name="Commentaire 5 2 2 9" xfId="52164"/>
    <cellStyle name="Commentaire 5 2 3" xfId="6389"/>
    <cellStyle name="Commentaire 5 2 3 2" xfId="11670"/>
    <cellStyle name="Commentaire 5 2 3 2 2" xfId="27176"/>
    <cellStyle name="Commentaire 5 2 3 2 3" xfId="37733"/>
    <cellStyle name="Commentaire 5 2 3 2 4" xfId="48288"/>
    <cellStyle name="Commentaire 5 2 3 2 5" xfId="58852"/>
    <cellStyle name="Commentaire 5 2 3 3" xfId="16789"/>
    <cellStyle name="Commentaire 5 2 3 4" xfId="21896"/>
    <cellStyle name="Commentaire 5 2 3 5" xfId="32453"/>
    <cellStyle name="Commentaire 5 2 3 6" xfId="43008"/>
    <cellStyle name="Commentaire 5 2 3 7" xfId="53572"/>
    <cellStyle name="Commentaire 5 2 4" xfId="9029"/>
    <cellStyle name="Commentaire 5 2 4 2" xfId="24536"/>
    <cellStyle name="Commentaire 5 2 4 3" xfId="35093"/>
    <cellStyle name="Commentaire 5 2 4 4" xfId="45648"/>
    <cellStyle name="Commentaire 5 2 4 5" xfId="56212"/>
    <cellStyle name="Commentaire 5 2 5" xfId="3747"/>
    <cellStyle name="Commentaire 5 2 6" xfId="14325"/>
    <cellStyle name="Commentaire 5 2 7" xfId="19256"/>
    <cellStyle name="Commentaire 5 2 8" xfId="29813"/>
    <cellStyle name="Commentaire 5 2 9" xfId="40368"/>
    <cellStyle name="Commentaire 5 3" xfId="1631"/>
    <cellStyle name="Commentaire 5 3 2" xfId="6917"/>
    <cellStyle name="Commentaire 5 3 2 2" xfId="12198"/>
    <cellStyle name="Commentaire 5 3 2 2 2" xfId="27704"/>
    <cellStyle name="Commentaire 5 3 2 2 3" xfId="38261"/>
    <cellStyle name="Commentaire 5 3 2 2 4" xfId="48816"/>
    <cellStyle name="Commentaire 5 3 2 2 5" xfId="59380"/>
    <cellStyle name="Commentaire 5 3 2 3" xfId="17317"/>
    <cellStyle name="Commentaire 5 3 2 4" xfId="22424"/>
    <cellStyle name="Commentaire 5 3 2 5" xfId="32981"/>
    <cellStyle name="Commentaire 5 3 2 6" xfId="43536"/>
    <cellStyle name="Commentaire 5 3 2 7" xfId="54100"/>
    <cellStyle name="Commentaire 5 3 3" xfId="9557"/>
    <cellStyle name="Commentaire 5 3 3 2" xfId="25064"/>
    <cellStyle name="Commentaire 5 3 3 3" xfId="35621"/>
    <cellStyle name="Commentaire 5 3 3 4" xfId="46176"/>
    <cellStyle name="Commentaire 5 3 3 5" xfId="56740"/>
    <cellStyle name="Commentaire 5 3 4" xfId="4275"/>
    <cellStyle name="Commentaire 5 3 5" xfId="14853"/>
    <cellStyle name="Commentaire 5 3 6" xfId="19784"/>
    <cellStyle name="Commentaire 5 3 7" xfId="30341"/>
    <cellStyle name="Commentaire 5 3 8" xfId="40896"/>
    <cellStyle name="Commentaire 5 3 9" xfId="51460"/>
    <cellStyle name="Commentaire 5 4" xfId="5684"/>
    <cellStyle name="Commentaire 5 4 2" xfId="10966"/>
    <cellStyle name="Commentaire 5 4 2 2" xfId="26472"/>
    <cellStyle name="Commentaire 5 4 2 3" xfId="37029"/>
    <cellStyle name="Commentaire 5 4 2 4" xfId="47584"/>
    <cellStyle name="Commentaire 5 4 2 5" xfId="58148"/>
    <cellStyle name="Commentaire 5 4 3" xfId="16085"/>
    <cellStyle name="Commentaire 5 4 4" xfId="21192"/>
    <cellStyle name="Commentaire 5 4 5" xfId="31749"/>
    <cellStyle name="Commentaire 5 4 6" xfId="42304"/>
    <cellStyle name="Commentaire 5 4 7" xfId="52868"/>
    <cellStyle name="Commentaire 5 5" xfId="8325"/>
    <cellStyle name="Commentaire 5 5 2" xfId="23832"/>
    <cellStyle name="Commentaire 5 5 3" xfId="34389"/>
    <cellStyle name="Commentaire 5 5 4" xfId="44944"/>
    <cellStyle name="Commentaire 5 5 5" xfId="55508"/>
    <cellStyle name="Commentaire 5 6" xfId="3047"/>
    <cellStyle name="Commentaire 5 7" xfId="13621"/>
    <cellStyle name="Commentaire 5 8" xfId="18552"/>
    <cellStyle name="Commentaire 5 9" xfId="29113"/>
    <cellStyle name="Commentaire 6" xfId="751"/>
    <cellStyle name="Commentaire 6 10" xfId="50580"/>
    <cellStyle name="Commentaire 6 2" xfId="1983"/>
    <cellStyle name="Commentaire 6 2 2" xfId="7269"/>
    <cellStyle name="Commentaire 6 2 2 2" xfId="12550"/>
    <cellStyle name="Commentaire 6 2 2 2 2" xfId="28056"/>
    <cellStyle name="Commentaire 6 2 2 2 3" xfId="38613"/>
    <cellStyle name="Commentaire 6 2 2 2 4" xfId="49168"/>
    <cellStyle name="Commentaire 6 2 2 2 5" xfId="59732"/>
    <cellStyle name="Commentaire 6 2 2 3" xfId="17669"/>
    <cellStyle name="Commentaire 6 2 2 4" xfId="22776"/>
    <cellStyle name="Commentaire 6 2 2 5" xfId="33333"/>
    <cellStyle name="Commentaire 6 2 2 6" xfId="43888"/>
    <cellStyle name="Commentaire 6 2 2 7" xfId="54452"/>
    <cellStyle name="Commentaire 6 2 3" xfId="9909"/>
    <cellStyle name="Commentaire 6 2 3 2" xfId="25416"/>
    <cellStyle name="Commentaire 6 2 3 3" xfId="35973"/>
    <cellStyle name="Commentaire 6 2 3 4" xfId="46528"/>
    <cellStyle name="Commentaire 6 2 3 5" xfId="57092"/>
    <cellStyle name="Commentaire 6 2 4" xfId="4627"/>
    <cellStyle name="Commentaire 6 2 5" xfId="15205"/>
    <cellStyle name="Commentaire 6 2 6" xfId="20136"/>
    <cellStyle name="Commentaire 6 2 7" xfId="30693"/>
    <cellStyle name="Commentaire 6 2 8" xfId="41248"/>
    <cellStyle name="Commentaire 6 2 9" xfId="51812"/>
    <cellStyle name="Commentaire 6 3" xfId="6037"/>
    <cellStyle name="Commentaire 6 3 2" xfId="11318"/>
    <cellStyle name="Commentaire 6 3 2 2" xfId="26824"/>
    <cellStyle name="Commentaire 6 3 2 3" xfId="37381"/>
    <cellStyle name="Commentaire 6 3 2 4" xfId="47936"/>
    <cellStyle name="Commentaire 6 3 2 5" xfId="58500"/>
    <cellStyle name="Commentaire 6 3 3" xfId="16437"/>
    <cellStyle name="Commentaire 6 3 4" xfId="21544"/>
    <cellStyle name="Commentaire 6 3 5" xfId="32101"/>
    <cellStyle name="Commentaire 6 3 6" xfId="42656"/>
    <cellStyle name="Commentaire 6 3 7" xfId="53220"/>
    <cellStyle name="Commentaire 6 4" xfId="8677"/>
    <cellStyle name="Commentaire 6 4 2" xfId="24184"/>
    <cellStyle name="Commentaire 6 4 3" xfId="34741"/>
    <cellStyle name="Commentaire 6 4 4" xfId="45296"/>
    <cellStyle name="Commentaire 6 4 5" xfId="55860"/>
    <cellStyle name="Commentaire 6 5" xfId="3395"/>
    <cellStyle name="Commentaire 6 6" xfId="13973"/>
    <cellStyle name="Commentaire 6 7" xfId="18904"/>
    <cellStyle name="Commentaire 6 8" xfId="29461"/>
    <cellStyle name="Commentaire 6 9" xfId="40016"/>
    <cellStyle name="Commentaire 7" xfId="1282"/>
    <cellStyle name="Commentaire 7 2" xfId="6568"/>
    <cellStyle name="Commentaire 7 2 2" xfId="11849"/>
    <cellStyle name="Commentaire 7 2 2 2" xfId="27355"/>
    <cellStyle name="Commentaire 7 2 2 3" xfId="37912"/>
    <cellStyle name="Commentaire 7 2 2 4" xfId="48467"/>
    <cellStyle name="Commentaire 7 2 2 5" xfId="59031"/>
    <cellStyle name="Commentaire 7 2 3" xfId="16968"/>
    <cellStyle name="Commentaire 7 2 4" xfId="22075"/>
    <cellStyle name="Commentaire 7 2 5" xfId="32632"/>
    <cellStyle name="Commentaire 7 2 6" xfId="43187"/>
    <cellStyle name="Commentaire 7 2 7" xfId="53751"/>
    <cellStyle name="Commentaire 7 3" xfId="9208"/>
    <cellStyle name="Commentaire 7 3 2" xfId="24715"/>
    <cellStyle name="Commentaire 7 3 3" xfId="35272"/>
    <cellStyle name="Commentaire 7 3 4" xfId="45827"/>
    <cellStyle name="Commentaire 7 3 5" xfId="56391"/>
    <cellStyle name="Commentaire 7 4" xfId="3926"/>
    <cellStyle name="Commentaire 7 5" xfId="14504"/>
    <cellStyle name="Commentaire 7 6" xfId="19435"/>
    <cellStyle name="Commentaire 7 7" xfId="29992"/>
    <cellStyle name="Commentaire 7 8" xfId="40547"/>
    <cellStyle name="Commentaire 7 9" xfId="51111"/>
    <cellStyle name="Commentaire 8" xfId="2511"/>
    <cellStyle name="Commentaire 8 2" xfId="7797"/>
    <cellStyle name="Commentaire 8 2 2" xfId="13078"/>
    <cellStyle name="Commentaire 8 2 2 2" xfId="28584"/>
    <cellStyle name="Commentaire 8 2 2 3" xfId="39141"/>
    <cellStyle name="Commentaire 8 2 2 4" xfId="49696"/>
    <cellStyle name="Commentaire 8 2 2 5" xfId="60260"/>
    <cellStyle name="Commentaire 8 2 3" xfId="23304"/>
    <cellStyle name="Commentaire 8 2 4" xfId="33861"/>
    <cellStyle name="Commentaire 8 2 5" xfId="44416"/>
    <cellStyle name="Commentaire 8 2 6" xfId="54980"/>
    <cellStyle name="Commentaire 8 3" xfId="10437"/>
    <cellStyle name="Commentaire 8 3 2" xfId="25944"/>
    <cellStyle name="Commentaire 8 3 3" xfId="36501"/>
    <cellStyle name="Commentaire 8 3 4" xfId="47056"/>
    <cellStyle name="Commentaire 8 3 5" xfId="57620"/>
    <cellStyle name="Commentaire 8 4" xfId="5155"/>
    <cellStyle name="Commentaire 8 5" xfId="15736"/>
    <cellStyle name="Commentaire 8 6" xfId="20664"/>
    <cellStyle name="Commentaire 8 7" xfId="31221"/>
    <cellStyle name="Commentaire 8 8" xfId="41776"/>
    <cellStyle name="Commentaire 8 9" xfId="52340"/>
    <cellStyle name="Commentaire 9" xfId="5331"/>
    <cellStyle name="Commentaire 9 2" xfId="10613"/>
    <cellStyle name="Commentaire 9 2 2" xfId="26120"/>
    <cellStyle name="Commentaire 9 2 3" xfId="36677"/>
    <cellStyle name="Commentaire 9 2 4" xfId="47232"/>
    <cellStyle name="Commentaire 9 2 5" xfId="57796"/>
    <cellStyle name="Commentaire 9 3" xfId="20840"/>
    <cellStyle name="Commentaire 9 4" xfId="31397"/>
    <cellStyle name="Commentaire 9 5" xfId="41952"/>
    <cellStyle name="Commentaire 9 6" xfId="52516"/>
    <cellStyle name="Entrée" xfId="9" builtinId="20" customBuiltin="1"/>
    <cellStyle name="Excel Built-in Normal" xfId="62"/>
    <cellStyle name="Insatisfaisant 2" xfId="25"/>
    <cellStyle name="Lien hypertexte 2" xfId="2867"/>
    <cellStyle name="Lien hypertexte 3" xfId="18374"/>
    <cellStyle name="Neutre 2" xfId="26"/>
    <cellStyle name="Normal" xfId="0" builtinId="0"/>
    <cellStyle name="Normal 10" xfId="108"/>
    <cellStyle name="Normal 10 10" xfId="13261"/>
    <cellStyle name="Normal 10 10 2" xfId="28760"/>
    <cellStyle name="Normal 10 10 3" xfId="39317"/>
    <cellStyle name="Normal 10 10 4" xfId="49872"/>
    <cellStyle name="Normal 10 10 5" xfId="60436"/>
    <cellStyle name="Normal 10 11" xfId="2764"/>
    <cellStyle name="Normal 10 12" xfId="13328"/>
    <cellStyle name="Normal 10 13" xfId="18257"/>
    <cellStyle name="Normal 10 14" xfId="28838"/>
    <cellStyle name="Normal 10 15" xfId="39393"/>
    <cellStyle name="Normal 10 16" xfId="49934"/>
    <cellStyle name="Normal 10 2" xfId="188"/>
    <cellStyle name="Normal 10 2 10" xfId="13415"/>
    <cellStyle name="Normal 10 2 11" xfId="18345"/>
    <cellStyle name="Normal 10 2 12" xfId="28907"/>
    <cellStyle name="Normal 10 2 13" xfId="39462"/>
    <cellStyle name="Normal 10 2 14" xfId="50022"/>
    <cellStyle name="Normal 10 2 2" xfId="368"/>
    <cellStyle name="Normal 10 2 2 10" xfId="29083"/>
    <cellStyle name="Normal 10 2 2 11" xfId="39638"/>
    <cellStyle name="Normal 10 2 2 12" xfId="50198"/>
    <cellStyle name="Normal 10 2 2 2" xfId="721"/>
    <cellStyle name="Normal 10 2 2 2 10" xfId="50550"/>
    <cellStyle name="Normal 10 2 2 2 2" xfId="1953"/>
    <cellStyle name="Normal 10 2 2 2 2 2" xfId="7239"/>
    <cellStyle name="Normal 10 2 2 2 2 2 2" xfId="12520"/>
    <cellStyle name="Normal 10 2 2 2 2 2 2 2" xfId="28026"/>
    <cellStyle name="Normal 10 2 2 2 2 2 2 3" xfId="38583"/>
    <cellStyle name="Normal 10 2 2 2 2 2 2 4" xfId="49138"/>
    <cellStyle name="Normal 10 2 2 2 2 2 2 5" xfId="59702"/>
    <cellStyle name="Normal 10 2 2 2 2 2 3" xfId="17639"/>
    <cellStyle name="Normal 10 2 2 2 2 2 4" xfId="22746"/>
    <cellStyle name="Normal 10 2 2 2 2 2 5" xfId="33303"/>
    <cellStyle name="Normal 10 2 2 2 2 2 6" xfId="43858"/>
    <cellStyle name="Normal 10 2 2 2 2 2 7" xfId="54422"/>
    <cellStyle name="Normal 10 2 2 2 2 3" xfId="9879"/>
    <cellStyle name="Normal 10 2 2 2 2 3 2" xfId="25386"/>
    <cellStyle name="Normal 10 2 2 2 2 3 3" xfId="35943"/>
    <cellStyle name="Normal 10 2 2 2 2 3 4" xfId="46498"/>
    <cellStyle name="Normal 10 2 2 2 2 3 5" xfId="57062"/>
    <cellStyle name="Normal 10 2 2 2 2 4" xfId="4597"/>
    <cellStyle name="Normal 10 2 2 2 2 5" xfId="15175"/>
    <cellStyle name="Normal 10 2 2 2 2 6" xfId="20106"/>
    <cellStyle name="Normal 10 2 2 2 2 7" xfId="30663"/>
    <cellStyle name="Normal 10 2 2 2 2 8" xfId="41218"/>
    <cellStyle name="Normal 10 2 2 2 2 9" xfId="51782"/>
    <cellStyle name="Normal 10 2 2 2 3" xfId="6007"/>
    <cellStyle name="Normal 10 2 2 2 3 2" xfId="11288"/>
    <cellStyle name="Normal 10 2 2 2 3 2 2" xfId="26794"/>
    <cellStyle name="Normal 10 2 2 2 3 2 3" xfId="37351"/>
    <cellStyle name="Normal 10 2 2 2 3 2 4" xfId="47906"/>
    <cellStyle name="Normal 10 2 2 2 3 2 5" xfId="58470"/>
    <cellStyle name="Normal 10 2 2 2 3 3" xfId="16407"/>
    <cellStyle name="Normal 10 2 2 2 3 4" xfId="21514"/>
    <cellStyle name="Normal 10 2 2 2 3 5" xfId="32071"/>
    <cellStyle name="Normal 10 2 2 2 3 6" xfId="42626"/>
    <cellStyle name="Normal 10 2 2 2 3 7" xfId="53190"/>
    <cellStyle name="Normal 10 2 2 2 4" xfId="8647"/>
    <cellStyle name="Normal 10 2 2 2 4 2" xfId="24154"/>
    <cellStyle name="Normal 10 2 2 2 4 3" xfId="34711"/>
    <cellStyle name="Normal 10 2 2 2 4 4" xfId="45266"/>
    <cellStyle name="Normal 10 2 2 2 4 5" xfId="55830"/>
    <cellStyle name="Normal 10 2 2 2 5" xfId="3365"/>
    <cellStyle name="Normal 10 2 2 2 6" xfId="13943"/>
    <cellStyle name="Normal 10 2 2 2 7" xfId="18874"/>
    <cellStyle name="Normal 10 2 2 2 8" xfId="29431"/>
    <cellStyle name="Normal 10 2 2 2 9" xfId="39986"/>
    <cellStyle name="Normal 10 2 2 3" xfId="1073"/>
    <cellStyle name="Normal 10 2 2 3 10" xfId="50902"/>
    <cellStyle name="Normal 10 2 2 3 2" xfId="2305"/>
    <cellStyle name="Normal 10 2 2 3 2 2" xfId="7591"/>
    <cellStyle name="Normal 10 2 2 3 2 2 2" xfId="12872"/>
    <cellStyle name="Normal 10 2 2 3 2 2 2 2" xfId="28378"/>
    <cellStyle name="Normal 10 2 2 3 2 2 2 3" xfId="38935"/>
    <cellStyle name="Normal 10 2 2 3 2 2 2 4" xfId="49490"/>
    <cellStyle name="Normal 10 2 2 3 2 2 2 5" xfId="60054"/>
    <cellStyle name="Normal 10 2 2 3 2 2 3" xfId="17991"/>
    <cellStyle name="Normal 10 2 2 3 2 2 4" xfId="23098"/>
    <cellStyle name="Normal 10 2 2 3 2 2 5" xfId="33655"/>
    <cellStyle name="Normal 10 2 2 3 2 2 6" xfId="44210"/>
    <cellStyle name="Normal 10 2 2 3 2 2 7" xfId="54774"/>
    <cellStyle name="Normal 10 2 2 3 2 3" xfId="10231"/>
    <cellStyle name="Normal 10 2 2 3 2 3 2" xfId="25738"/>
    <cellStyle name="Normal 10 2 2 3 2 3 3" xfId="36295"/>
    <cellStyle name="Normal 10 2 2 3 2 3 4" xfId="46850"/>
    <cellStyle name="Normal 10 2 2 3 2 3 5" xfId="57414"/>
    <cellStyle name="Normal 10 2 2 3 2 4" xfId="4949"/>
    <cellStyle name="Normal 10 2 2 3 2 5" xfId="15527"/>
    <cellStyle name="Normal 10 2 2 3 2 6" xfId="20458"/>
    <cellStyle name="Normal 10 2 2 3 2 7" xfId="31015"/>
    <cellStyle name="Normal 10 2 2 3 2 8" xfId="41570"/>
    <cellStyle name="Normal 10 2 2 3 2 9" xfId="52134"/>
    <cellStyle name="Normal 10 2 2 3 3" xfId="6359"/>
    <cellStyle name="Normal 10 2 2 3 3 2" xfId="11640"/>
    <cellStyle name="Normal 10 2 2 3 3 2 2" xfId="27146"/>
    <cellStyle name="Normal 10 2 2 3 3 2 3" xfId="37703"/>
    <cellStyle name="Normal 10 2 2 3 3 2 4" xfId="48258"/>
    <cellStyle name="Normal 10 2 2 3 3 2 5" xfId="58822"/>
    <cellStyle name="Normal 10 2 2 3 3 3" xfId="16759"/>
    <cellStyle name="Normal 10 2 2 3 3 4" xfId="21866"/>
    <cellStyle name="Normal 10 2 2 3 3 5" xfId="32423"/>
    <cellStyle name="Normal 10 2 2 3 3 6" xfId="42978"/>
    <cellStyle name="Normal 10 2 2 3 3 7" xfId="53542"/>
    <cellStyle name="Normal 10 2 2 3 4" xfId="8999"/>
    <cellStyle name="Normal 10 2 2 3 4 2" xfId="24506"/>
    <cellStyle name="Normal 10 2 2 3 4 3" xfId="35063"/>
    <cellStyle name="Normal 10 2 2 3 4 4" xfId="45618"/>
    <cellStyle name="Normal 10 2 2 3 4 5" xfId="56182"/>
    <cellStyle name="Normal 10 2 2 3 5" xfId="3717"/>
    <cellStyle name="Normal 10 2 2 3 6" xfId="14295"/>
    <cellStyle name="Normal 10 2 2 3 7" xfId="19226"/>
    <cellStyle name="Normal 10 2 2 3 8" xfId="29783"/>
    <cellStyle name="Normal 10 2 2 3 9" xfId="40338"/>
    <cellStyle name="Normal 10 2 2 4" xfId="1601"/>
    <cellStyle name="Normal 10 2 2 4 2" xfId="6887"/>
    <cellStyle name="Normal 10 2 2 4 2 2" xfId="12168"/>
    <cellStyle name="Normal 10 2 2 4 2 2 2" xfId="27674"/>
    <cellStyle name="Normal 10 2 2 4 2 2 3" xfId="38231"/>
    <cellStyle name="Normal 10 2 2 4 2 2 4" xfId="48786"/>
    <cellStyle name="Normal 10 2 2 4 2 2 5" xfId="59350"/>
    <cellStyle name="Normal 10 2 2 4 2 3" xfId="17287"/>
    <cellStyle name="Normal 10 2 2 4 2 4" xfId="22394"/>
    <cellStyle name="Normal 10 2 2 4 2 5" xfId="32951"/>
    <cellStyle name="Normal 10 2 2 4 2 6" xfId="43506"/>
    <cellStyle name="Normal 10 2 2 4 2 7" xfId="54070"/>
    <cellStyle name="Normal 10 2 2 4 3" xfId="9527"/>
    <cellStyle name="Normal 10 2 2 4 3 2" xfId="25034"/>
    <cellStyle name="Normal 10 2 2 4 3 3" xfId="35591"/>
    <cellStyle name="Normal 10 2 2 4 3 4" xfId="46146"/>
    <cellStyle name="Normal 10 2 2 4 3 5" xfId="56710"/>
    <cellStyle name="Normal 10 2 2 4 4" xfId="4245"/>
    <cellStyle name="Normal 10 2 2 4 5" xfId="14823"/>
    <cellStyle name="Normal 10 2 2 4 6" xfId="19754"/>
    <cellStyle name="Normal 10 2 2 4 7" xfId="30311"/>
    <cellStyle name="Normal 10 2 2 4 8" xfId="40866"/>
    <cellStyle name="Normal 10 2 2 4 9" xfId="51430"/>
    <cellStyle name="Normal 10 2 2 5" xfId="5654"/>
    <cellStyle name="Normal 10 2 2 5 2" xfId="10936"/>
    <cellStyle name="Normal 10 2 2 5 2 2" xfId="26442"/>
    <cellStyle name="Normal 10 2 2 5 2 3" xfId="36999"/>
    <cellStyle name="Normal 10 2 2 5 2 4" xfId="47554"/>
    <cellStyle name="Normal 10 2 2 5 2 5" xfId="58118"/>
    <cellStyle name="Normal 10 2 2 5 3" xfId="16055"/>
    <cellStyle name="Normal 10 2 2 5 4" xfId="21162"/>
    <cellStyle name="Normal 10 2 2 5 5" xfId="31719"/>
    <cellStyle name="Normal 10 2 2 5 6" xfId="42274"/>
    <cellStyle name="Normal 10 2 2 5 7" xfId="52838"/>
    <cellStyle name="Normal 10 2 2 6" xfId="8295"/>
    <cellStyle name="Normal 10 2 2 6 2" xfId="23802"/>
    <cellStyle name="Normal 10 2 2 6 3" xfId="34359"/>
    <cellStyle name="Normal 10 2 2 6 4" xfId="44914"/>
    <cellStyle name="Normal 10 2 2 6 5" xfId="55478"/>
    <cellStyle name="Normal 10 2 2 7" xfId="3017"/>
    <cellStyle name="Normal 10 2 2 8" xfId="13591"/>
    <cellStyle name="Normal 10 2 2 9" xfId="18522"/>
    <cellStyle name="Normal 10 2 3" xfId="544"/>
    <cellStyle name="Normal 10 2 3 10" xfId="39810"/>
    <cellStyle name="Normal 10 2 3 11" xfId="50374"/>
    <cellStyle name="Normal 10 2 3 2" xfId="1249"/>
    <cellStyle name="Normal 10 2 3 2 10" xfId="51078"/>
    <cellStyle name="Normal 10 2 3 2 2" xfId="2481"/>
    <cellStyle name="Normal 10 2 3 2 2 2" xfId="7767"/>
    <cellStyle name="Normal 10 2 3 2 2 2 2" xfId="13048"/>
    <cellStyle name="Normal 10 2 3 2 2 2 2 2" xfId="28554"/>
    <cellStyle name="Normal 10 2 3 2 2 2 2 3" xfId="39111"/>
    <cellStyle name="Normal 10 2 3 2 2 2 2 4" xfId="49666"/>
    <cellStyle name="Normal 10 2 3 2 2 2 2 5" xfId="60230"/>
    <cellStyle name="Normal 10 2 3 2 2 2 3" xfId="18167"/>
    <cellStyle name="Normal 10 2 3 2 2 2 4" xfId="23274"/>
    <cellStyle name="Normal 10 2 3 2 2 2 5" xfId="33831"/>
    <cellStyle name="Normal 10 2 3 2 2 2 6" xfId="44386"/>
    <cellStyle name="Normal 10 2 3 2 2 2 7" xfId="54950"/>
    <cellStyle name="Normal 10 2 3 2 2 3" xfId="10407"/>
    <cellStyle name="Normal 10 2 3 2 2 3 2" xfId="25914"/>
    <cellStyle name="Normal 10 2 3 2 2 3 3" xfId="36471"/>
    <cellStyle name="Normal 10 2 3 2 2 3 4" xfId="47026"/>
    <cellStyle name="Normal 10 2 3 2 2 3 5" xfId="57590"/>
    <cellStyle name="Normal 10 2 3 2 2 4" xfId="5125"/>
    <cellStyle name="Normal 10 2 3 2 2 5" xfId="15703"/>
    <cellStyle name="Normal 10 2 3 2 2 6" xfId="20634"/>
    <cellStyle name="Normal 10 2 3 2 2 7" xfId="31191"/>
    <cellStyle name="Normal 10 2 3 2 2 8" xfId="41746"/>
    <cellStyle name="Normal 10 2 3 2 2 9" xfId="52310"/>
    <cellStyle name="Normal 10 2 3 2 3" xfId="6535"/>
    <cellStyle name="Normal 10 2 3 2 3 2" xfId="11816"/>
    <cellStyle name="Normal 10 2 3 2 3 2 2" xfId="27322"/>
    <cellStyle name="Normal 10 2 3 2 3 2 3" xfId="37879"/>
    <cellStyle name="Normal 10 2 3 2 3 2 4" xfId="48434"/>
    <cellStyle name="Normal 10 2 3 2 3 2 5" xfId="58998"/>
    <cellStyle name="Normal 10 2 3 2 3 3" xfId="16935"/>
    <cellStyle name="Normal 10 2 3 2 3 4" xfId="22042"/>
    <cellStyle name="Normal 10 2 3 2 3 5" xfId="32599"/>
    <cellStyle name="Normal 10 2 3 2 3 6" xfId="43154"/>
    <cellStyle name="Normal 10 2 3 2 3 7" xfId="53718"/>
    <cellStyle name="Normal 10 2 3 2 4" xfId="9175"/>
    <cellStyle name="Normal 10 2 3 2 4 2" xfId="24682"/>
    <cellStyle name="Normal 10 2 3 2 4 3" xfId="35239"/>
    <cellStyle name="Normal 10 2 3 2 4 4" xfId="45794"/>
    <cellStyle name="Normal 10 2 3 2 4 5" xfId="56358"/>
    <cellStyle name="Normal 10 2 3 2 5" xfId="3893"/>
    <cellStyle name="Normal 10 2 3 2 6" xfId="14471"/>
    <cellStyle name="Normal 10 2 3 2 7" xfId="19402"/>
    <cellStyle name="Normal 10 2 3 2 8" xfId="29959"/>
    <cellStyle name="Normal 10 2 3 2 9" xfId="40514"/>
    <cellStyle name="Normal 10 2 3 3" xfId="1777"/>
    <cellStyle name="Normal 10 2 3 3 2" xfId="7063"/>
    <cellStyle name="Normal 10 2 3 3 2 2" xfId="12344"/>
    <cellStyle name="Normal 10 2 3 3 2 2 2" xfId="27850"/>
    <cellStyle name="Normal 10 2 3 3 2 2 3" xfId="38407"/>
    <cellStyle name="Normal 10 2 3 3 2 2 4" xfId="48962"/>
    <cellStyle name="Normal 10 2 3 3 2 2 5" xfId="59526"/>
    <cellStyle name="Normal 10 2 3 3 2 3" xfId="17463"/>
    <cellStyle name="Normal 10 2 3 3 2 4" xfId="22570"/>
    <cellStyle name="Normal 10 2 3 3 2 5" xfId="33127"/>
    <cellStyle name="Normal 10 2 3 3 2 6" xfId="43682"/>
    <cellStyle name="Normal 10 2 3 3 2 7" xfId="54246"/>
    <cellStyle name="Normal 10 2 3 3 3" xfId="9703"/>
    <cellStyle name="Normal 10 2 3 3 3 2" xfId="25210"/>
    <cellStyle name="Normal 10 2 3 3 3 3" xfId="35767"/>
    <cellStyle name="Normal 10 2 3 3 3 4" xfId="46322"/>
    <cellStyle name="Normal 10 2 3 3 3 5" xfId="56886"/>
    <cellStyle name="Normal 10 2 3 3 4" xfId="4421"/>
    <cellStyle name="Normal 10 2 3 3 5" xfId="14999"/>
    <cellStyle name="Normal 10 2 3 3 6" xfId="19930"/>
    <cellStyle name="Normal 10 2 3 3 7" xfId="30487"/>
    <cellStyle name="Normal 10 2 3 3 8" xfId="41042"/>
    <cellStyle name="Normal 10 2 3 3 9" xfId="51606"/>
    <cellStyle name="Normal 10 2 3 4" xfId="5830"/>
    <cellStyle name="Normal 10 2 3 4 2" xfId="11112"/>
    <cellStyle name="Normal 10 2 3 4 2 2" xfId="26618"/>
    <cellStyle name="Normal 10 2 3 4 2 3" xfId="37175"/>
    <cellStyle name="Normal 10 2 3 4 2 4" xfId="47730"/>
    <cellStyle name="Normal 10 2 3 4 2 5" xfId="58294"/>
    <cellStyle name="Normal 10 2 3 4 3" xfId="16231"/>
    <cellStyle name="Normal 10 2 3 4 4" xfId="21338"/>
    <cellStyle name="Normal 10 2 3 4 5" xfId="31895"/>
    <cellStyle name="Normal 10 2 3 4 6" xfId="42450"/>
    <cellStyle name="Normal 10 2 3 4 7" xfId="53014"/>
    <cellStyle name="Normal 10 2 3 5" xfId="8471"/>
    <cellStyle name="Normal 10 2 3 5 2" xfId="23978"/>
    <cellStyle name="Normal 10 2 3 5 3" xfId="34535"/>
    <cellStyle name="Normal 10 2 3 5 4" xfId="45090"/>
    <cellStyle name="Normal 10 2 3 5 5" xfId="55654"/>
    <cellStyle name="Normal 10 2 3 6" xfId="3189"/>
    <cellStyle name="Normal 10 2 3 7" xfId="13767"/>
    <cellStyle name="Normal 10 2 3 8" xfId="18698"/>
    <cellStyle name="Normal 10 2 3 9" xfId="29255"/>
    <cellStyle name="Normal 10 2 4" xfId="897"/>
    <cellStyle name="Normal 10 2 4 10" xfId="50726"/>
    <cellStyle name="Normal 10 2 4 2" xfId="2129"/>
    <cellStyle name="Normal 10 2 4 2 2" xfId="7415"/>
    <cellStyle name="Normal 10 2 4 2 2 2" xfId="12696"/>
    <cellStyle name="Normal 10 2 4 2 2 2 2" xfId="28202"/>
    <cellStyle name="Normal 10 2 4 2 2 2 3" xfId="38759"/>
    <cellStyle name="Normal 10 2 4 2 2 2 4" xfId="49314"/>
    <cellStyle name="Normal 10 2 4 2 2 2 5" xfId="59878"/>
    <cellStyle name="Normal 10 2 4 2 2 3" xfId="17815"/>
    <cellStyle name="Normal 10 2 4 2 2 4" xfId="22922"/>
    <cellStyle name="Normal 10 2 4 2 2 5" xfId="33479"/>
    <cellStyle name="Normal 10 2 4 2 2 6" xfId="44034"/>
    <cellStyle name="Normal 10 2 4 2 2 7" xfId="54598"/>
    <cellStyle name="Normal 10 2 4 2 3" xfId="10055"/>
    <cellStyle name="Normal 10 2 4 2 3 2" xfId="25562"/>
    <cellStyle name="Normal 10 2 4 2 3 3" xfId="36119"/>
    <cellStyle name="Normal 10 2 4 2 3 4" xfId="46674"/>
    <cellStyle name="Normal 10 2 4 2 3 5" xfId="57238"/>
    <cellStyle name="Normal 10 2 4 2 4" xfId="4773"/>
    <cellStyle name="Normal 10 2 4 2 5" xfId="15351"/>
    <cellStyle name="Normal 10 2 4 2 6" xfId="20282"/>
    <cellStyle name="Normal 10 2 4 2 7" xfId="30839"/>
    <cellStyle name="Normal 10 2 4 2 8" xfId="41394"/>
    <cellStyle name="Normal 10 2 4 2 9" xfId="51958"/>
    <cellStyle name="Normal 10 2 4 3" xfId="6183"/>
    <cellStyle name="Normal 10 2 4 3 2" xfId="11464"/>
    <cellStyle name="Normal 10 2 4 3 2 2" xfId="26970"/>
    <cellStyle name="Normal 10 2 4 3 2 3" xfId="37527"/>
    <cellStyle name="Normal 10 2 4 3 2 4" xfId="48082"/>
    <cellStyle name="Normal 10 2 4 3 2 5" xfId="58646"/>
    <cellStyle name="Normal 10 2 4 3 3" xfId="16583"/>
    <cellStyle name="Normal 10 2 4 3 4" xfId="21690"/>
    <cellStyle name="Normal 10 2 4 3 5" xfId="32247"/>
    <cellStyle name="Normal 10 2 4 3 6" xfId="42802"/>
    <cellStyle name="Normal 10 2 4 3 7" xfId="53366"/>
    <cellStyle name="Normal 10 2 4 4" xfId="8823"/>
    <cellStyle name="Normal 10 2 4 4 2" xfId="24330"/>
    <cellStyle name="Normal 10 2 4 4 3" xfId="34887"/>
    <cellStyle name="Normal 10 2 4 4 4" xfId="45442"/>
    <cellStyle name="Normal 10 2 4 4 5" xfId="56006"/>
    <cellStyle name="Normal 10 2 4 5" xfId="3541"/>
    <cellStyle name="Normal 10 2 4 6" xfId="14119"/>
    <cellStyle name="Normal 10 2 4 7" xfId="19050"/>
    <cellStyle name="Normal 10 2 4 8" xfId="29607"/>
    <cellStyle name="Normal 10 2 4 9" xfId="40162"/>
    <cellStyle name="Normal 10 2 5" xfId="1425"/>
    <cellStyle name="Normal 10 2 5 2" xfId="6711"/>
    <cellStyle name="Normal 10 2 5 2 2" xfId="11992"/>
    <cellStyle name="Normal 10 2 5 2 2 2" xfId="27498"/>
    <cellStyle name="Normal 10 2 5 2 2 3" xfId="38055"/>
    <cellStyle name="Normal 10 2 5 2 2 4" xfId="48610"/>
    <cellStyle name="Normal 10 2 5 2 2 5" xfId="59174"/>
    <cellStyle name="Normal 10 2 5 2 3" xfId="17111"/>
    <cellStyle name="Normal 10 2 5 2 4" xfId="22218"/>
    <cellStyle name="Normal 10 2 5 2 5" xfId="32775"/>
    <cellStyle name="Normal 10 2 5 2 6" xfId="43330"/>
    <cellStyle name="Normal 10 2 5 2 7" xfId="53894"/>
    <cellStyle name="Normal 10 2 5 3" xfId="9351"/>
    <cellStyle name="Normal 10 2 5 3 2" xfId="24858"/>
    <cellStyle name="Normal 10 2 5 3 3" xfId="35415"/>
    <cellStyle name="Normal 10 2 5 3 4" xfId="45970"/>
    <cellStyle name="Normal 10 2 5 3 5" xfId="56534"/>
    <cellStyle name="Normal 10 2 5 4" xfId="4069"/>
    <cellStyle name="Normal 10 2 5 5" xfId="14647"/>
    <cellStyle name="Normal 10 2 5 6" xfId="19578"/>
    <cellStyle name="Normal 10 2 5 7" xfId="30135"/>
    <cellStyle name="Normal 10 2 5 8" xfId="40690"/>
    <cellStyle name="Normal 10 2 5 9" xfId="51254"/>
    <cellStyle name="Normal 10 2 6" xfId="2657"/>
    <cellStyle name="Normal 10 2 6 2" xfId="7943"/>
    <cellStyle name="Normal 10 2 6 2 2" xfId="13224"/>
    <cellStyle name="Normal 10 2 6 2 2 2" xfId="28730"/>
    <cellStyle name="Normal 10 2 6 2 2 3" xfId="39287"/>
    <cellStyle name="Normal 10 2 6 2 2 4" xfId="49842"/>
    <cellStyle name="Normal 10 2 6 2 2 5" xfId="60406"/>
    <cellStyle name="Normal 10 2 6 2 3" xfId="23450"/>
    <cellStyle name="Normal 10 2 6 2 4" xfId="34007"/>
    <cellStyle name="Normal 10 2 6 2 5" xfId="44562"/>
    <cellStyle name="Normal 10 2 6 2 6" xfId="55126"/>
    <cellStyle name="Normal 10 2 6 3" xfId="10583"/>
    <cellStyle name="Normal 10 2 6 3 2" xfId="26090"/>
    <cellStyle name="Normal 10 2 6 3 3" xfId="36647"/>
    <cellStyle name="Normal 10 2 6 3 4" xfId="47202"/>
    <cellStyle name="Normal 10 2 6 3 5" xfId="57766"/>
    <cellStyle name="Normal 10 2 6 4" xfId="5301"/>
    <cellStyle name="Normal 10 2 6 5" xfId="15879"/>
    <cellStyle name="Normal 10 2 6 6" xfId="20810"/>
    <cellStyle name="Normal 10 2 6 7" xfId="31367"/>
    <cellStyle name="Normal 10 2 6 8" xfId="41922"/>
    <cellStyle name="Normal 10 2 6 9" xfId="52486"/>
    <cellStyle name="Normal 10 2 7" xfId="5478"/>
    <cellStyle name="Normal 10 2 7 2" xfId="10760"/>
    <cellStyle name="Normal 10 2 7 2 2" xfId="26266"/>
    <cellStyle name="Normal 10 2 7 2 3" xfId="36823"/>
    <cellStyle name="Normal 10 2 7 2 4" xfId="47378"/>
    <cellStyle name="Normal 10 2 7 2 5" xfId="57942"/>
    <cellStyle name="Normal 10 2 7 3" xfId="20986"/>
    <cellStyle name="Normal 10 2 7 4" xfId="31543"/>
    <cellStyle name="Normal 10 2 7 5" xfId="42098"/>
    <cellStyle name="Normal 10 2 7 6" xfId="52662"/>
    <cellStyle name="Normal 10 2 8" xfId="8119"/>
    <cellStyle name="Normal 10 2 8 2" xfId="23626"/>
    <cellStyle name="Normal 10 2 8 3" xfId="34183"/>
    <cellStyle name="Normal 10 2 8 4" xfId="44738"/>
    <cellStyle name="Normal 10 2 8 5" xfId="55302"/>
    <cellStyle name="Normal 10 2 9" xfId="2834"/>
    <cellStyle name="Normal 10 3" xfId="281"/>
    <cellStyle name="Normal 10 3 10" xfId="28996"/>
    <cellStyle name="Normal 10 3 11" xfId="39551"/>
    <cellStyle name="Normal 10 3 12" xfId="50111"/>
    <cellStyle name="Normal 10 3 2" xfId="634"/>
    <cellStyle name="Normal 10 3 2 10" xfId="50463"/>
    <cellStyle name="Normal 10 3 2 2" xfId="1866"/>
    <cellStyle name="Normal 10 3 2 2 2" xfId="7152"/>
    <cellStyle name="Normal 10 3 2 2 2 2" xfId="12433"/>
    <cellStyle name="Normal 10 3 2 2 2 2 2" xfId="27939"/>
    <cellStyle name="Normal 10 3 2 2 2 2 3" xfId="38496"/>
    <cellStyle name="Normal 10 3 2 2 2 2 4" xfId="49051"/>
    <cellStyle name="Normal 10 3 2 2 2 2 5" xfId="59615"/>
    <cellStyle name="Normal 10 3 2 2 2 3" xfId="17552"/>
    <cellStyle name="Normal 10 3 2 2 2 4" xfId="22659"/>
    <cellStyle name="Normal 10 3 2 2 2 5" xfId="33216"/>
    <cellStyle name="Normal 10 3 2 2 2 6" xfId="43771"/>
    <cellStyle name="Normal 10 3 2 2 2 7" xfId="54335"/>
    <cellStyle name="Normal 10 3 2 2 3" xfId="9792"/>
    <cellStyle name="Normal 10 3 2 2 3 2" xfId="25299"/>
    <cellStyle name="Normal 10 3 2 2 3 3" xfId="35856"/>
    <cellStyle name="Normal 10 3 2 2 3 4" xfId="46411"/>
    <cellStyle name="Normal 10 3 2 2 3 5" xfId="56975"/>
    <cellStyle name="Normal 10 3 2 2 4" xfId="4510"/>
    <cellStyle name="Normal 10 3 2 2 5" xfId="15088"/>
    <cellStyle name="Normal 10 3 2 2 6" xfId="20019"/>
    <cellStyle name="Normal 10 3 2 2 7" xfId="30576"/>
    <cellStyle name="Normal 10 3 2 2 8" xfId="41131"/>
    <cellStyle name="Normal 10 3 2 2 9" xfId="51695"/>
    <cellStyle name="Normal 10 3 2 3" xfId="5920"/>
    <cellStyle name="Normal 10 3 2 3 2" xfId="11201"/>
    <cellStyle name="Normal 10 3 2 3 2 2" xfId="26707"/>
    <cellStyle name="Normal 10 3 2 3 2 3" xfId="37264"/>
    <cellStyle name="Normal 10 3 2 3 2 4" xfId="47819"/>
    <cellStyle name="Normal 10 3 2 3 2 5" xfId="58383"/>
    <cellStyle name="Normal 10 3 2 3 3" xfId="16320"/>
    <cellStyle name="Normal 10 3 2 3 4" xfId="21427"/>
    <cellStyle name="Normal 10 3 2 3 5" xfId="31984"/>
    <cellStyle name="Normal 10 3 2 3 6" xfId="42539"/>
    <cellStyle name="Normal 10 3 2 3 7" xfId="53103"/>
    <cellStyle name="Normal 10 3 2 4" xfId="8560"/>
    <cellStyle name="Normal 10 3 2 4 2" xfId="24067"/>
    <cellStyle name="Normal 10 3 2 4 3" xfId="34624"/>
    <cellStyle name="Normal 10 3 2 4 4" xfId="45179"/>
    <cellStyle name="Normal 10 3 2 4 5" xfId="55743"/>
    <cellStyle name="Normal 10 3 2 5" xfId="3278"/>
    <cellStyle name="Normal 10 3 2 6" xfId="13856"/>
    <cellStyle name="Normal 10 3 2 7" xfId="18787"/>
    <cellStyle name="Normal 10 3 2 8" xfId="29344"/>
    <cellStyle name="Normal 10 3 2 9" xfId="39899"/>
    <cellStyle name="Normal 10 3 3" xfId="986"/>
    <cellStyle name="Normal 10 3 3 10" xfId="50815"/>
    <cellStyle name="Normal 10 3 3 2" xfId="2218"/>
    <cellStyle name="Normal 10 3 3 2 2" xfId="7504"/>
    <cellStyle name="Normal 10 3 3 2 2 2" xfId="12785"/>
    <cellStyle name="Normal 10 3 3 2 2 2 2" xfId="28291"/>
    <cellStyle name="Normal 10 3 3 2 2 2 3" xfId="38848"/>
    <cellStyle name="Normal 10 3 3 2 2 2 4" xfId="49403"/>
    <cellStyle name="Normal 10 3 3 2 2 2 5" xfId="59967"/>
    <cellStyle name="Normal 10 3 3 2 2 3" xfId="17904"/>
    <cellStyle name="Normal 10 3 3 2 2 4" xfId="23011"/>
    <cellStyle name="Normal 10 3 3 2 2 5" xfId="33568"/>
    <cellStyle name="Normal 10 3 3 2 2 6" xfId="44123"/>
    <cellStyle name="Normal 10 3 3 2 2 7" xfId="54687"/>
    <cellStyle name="Normal 10 3 3 2 3" xfId="10144"/>
    <cellStyle name="Normal 10 3 3 2 3 2" xfId="25651"/>
    <cellStyle name="Normal 10 3 3 2 3 3" xfId="36208"/>
    <cellStyle name="Normal 10 3 3 2 3 4" xfId="46763"/>
    <cellStyle name="Normal 10 3 3 2 3 5" xfId="57327"/>
    <cellStyle name="Normal 10 3 3 2 4" xfId="4862"/>
    <cellStyle name="Normal 10 3 3 2 5" xfId="15440"/>
    <cellStyle name="Normal 10 3 3 2 6" xfId="20371"/>
    <cellStyle name="Normal 10 3 3 2 7" xfId="30928"/>
    <cellStyle name="Normal 10 3 3 2 8" xfId="41483"/>
    <cellStyle name="Normal 10 3 3 2 9" xfId="52047"/>
    <cellStyle name="Normal 10 3 3 3" xfId="6272"/>
    <cellStyle name="Normal 10 3 3 3 2" xfId="11553"/>
    <cellStyle name="Normal 10 3 3 3 2 2" xfId="27059"/>
    <cellStyle name="Normal 10 3 3 3 2 3" xfId="37616"/>
    <cellStyle name="Normal 10 3 3 3 2 4" xfId="48171"/>
    <cellStyle name="Normal 10 3 3 3 2 5" xfId="58735"/>
    <cellStyle name="Normal 10 3 3 3 3" xfId="16672"/>
    <cellStyle name="Normal 10 3 3 3 4" xfId="21779"/>
    <cellStyle name="Normal 10 3 3 3 5" xfId="32336"/>
    <cellStyle name="Normal 10 3 3 3 6" xfId="42891"/>
    <cellStyle name="Normal 10 3 3 3 7" xfId="53455"/>
    <cellStyle name="Normal 10 3 3 4" xfId="8912"/>
    <cellStyle name="Normal 10 3 3 4 2" xfId="24419"/>
    <cellStyle name="Normal 10 3 3 4 3" xfId="34976"/>
    <cellStyle name="Normal 10 3 3 4 4" xfId="45531"/>
    <cellStyle name="Normal 10 3 3 4 5" xfId="56095"/>
    <cellStyle name="Normal 10 3 3 5" xfId="3630"/>
    <cellStyle name="Normal 10 3 3 6" xfId="14208"/>
    <cellStyle name="Normal 10 3 3 7" xfId="19139"/>
    <cellStyle name="Normal 10 3 3 8" xfId="29696"/>
    <cellStyle name="Normal 10 3 3 9" xfId="40251"/>
    <cellStyle name="Normal 10 3 4" xfId="1514"/>
    <cellStyle name="Normal 10 3 4 2" xfId="6800"/>
    <cellStyle name="Normal 10 3 4 2 2" xfId="12081"/>
    <cellStyle name="Normal 10 3 4 2 2 2" xfId="27587"/>
    <cellStyle name="Normal 10 3 4 2 2 3" xfId="38144"/>
    <cellStyle name="Normal 10 3 4 2 2 4" xfId="48699"/>
    <cellStyle name="Normal 10 3 4 2 2 5" xfId="59263"/>
    <cellStyle name="Normal 10 3 4 2 3" xfId="17200"/>
    <cellStyle name="Normal 10 3 4 2 4" xfId="22307"/>
    <cellStyle name="Normal 10 3 4 2 5" xfId="32864"/>
    <cellStyle name="Normal 10 3 4 2 6" xfId="43419"/>
    <cellStyle name="Normal 10 3 4 2 7" xfId="53983"/>
    <cellStyle name="Normal 10 3 4 3" xfId="9440"/>
    <cellStyle name="Normal 10 3 4 3 2" xfId="24947"/>
    <cellStyle name="Normal 10 3 4 3 3" xfId="35504"/>
    <cellStyle name="Normal 10 3 4 3 4" xfId="46059"/>
    <cellStyle name="Normal 10 3 4 3 5" xfId="56623"/>
    <cellStyle name="Normal 10 3 4 4" xfId="4158"/>
    <cellStyle name="Normal 10 3 4 5" xfId="14736"/>
    <cellStyle name="Normal 10 3 4 6" xfId="19667"/>
    <cellStyle name="Normal 10 3 4 7" xfId="30224"/>
    <cellStyle name="Normal 10 3 4 8" xfId="40779"/>
    <cellStyle name="Normal 10 3 4 9" xfId="51343"/>
    <cellStyle name="Normal 10 3 5" xfId="5567"/>
    <cellStyle name="Normal 10 3 5 2" xfId="10849"/>
    <cellStyle name="Normal 10 3 5 2 2" xfId="26355"/>
    <cellStyle name="Normal 10 3 5 2 3" xfId="36912"/>
    <cellStyle name="Normal 10 3 5 2 4" xfId="47467"/>
    <cellStyle name="Normal 10 3 5 2 5" xfId="58031"/>
    <cellStyle name="Normal 10 3 5 3" xfId="15968"/>
    <cellStyle name="Normal 10 3 5 4" xfId="21075"/>
    <cellStyle name="Normal 10 3 5 5" xfId="31632"/>
    <cellStyle name="Normal 10 3 5 6" xfId="42187"/>
    <cellStyle name="Normal 10 3 5 7" xfId="52751"/>
    <cellStyle name="Normal 10 3 6" xfId="8208"/>
    <cellStyle name="Normal 10 3 6 2" xfId="23715"/>
    <cellStyle name="Normal 10 3 6 3" xfId="34272"/>
    <cellStyle name="Normal 10 3 6 4" xfId="44827"/>
    <cellStyle name="Normal 10 3 6 5" xfId="55391"/>
    <cellStyle name="Normal 10 3 7" xfId="2930"/>
    <cellStyle name="Normal 10 3 8" xfId="13504"/>
    <cellStyle name="Normal 10 3 9" xfId="18435"/>
    <cellStyle name="Normal 10 4" xfId="457"/>
    <cellStyle name="Normal 10 4 10" xfId="39725"/>
    <cellStyle name="Normal 10 4 11" xfId="50287"/>
    <cellStyle name="Normal 10 4 2" xfId="1162"/>
    <cellStyle name="Normal 10 4 2 10" xfId="50991"/>
    <cellStyle name="Normal 10 4 2 2" xfId="2394"/>
    <cellStyle name="Normal 10 4 2 2 2" xfId="7680"/>
    <cellStyle name="Normal 10 4 2 2 2 2" xfId="12961"/>
    <cellStyle name="Normal 10 4 2 2 2 2 2" xfId="28467"/>
    <cellStyle name="Normal 10 4 2 2 2 2 3" xfId="39024"/>
    <cellStyle name="Normal 10 4 2 2 2 2 4" xfId="49579"/>
    <cellStyle name="Normal 10 4 2 2 2 2 5" xfId="60143"/>
    <cellStyle name="Normal 10 4 2 2 2 3" xfId="18080"/>
    <cellStyle name="Normal 10 4 2 2 2 4" xfId="23187"/>
    <cellStyle name="Normal 10 4 2 2 2 5" xfId="33744"/>
    <cellStyle name="Normal 10 4 2 2 2 6" xfId="44299"/>
    <cellStyle name="Normal 10 4 2 2 2 7" xfId="54863"/>
    <cellStyle name="Normal 10 4 2 2 3" xfId="10320"/>
    <cellStyle name="Normal 10 4 2 2 3 2" xfId="25827"/>
    <cellStyle name="Normal 10 4 2 2 3 3" xfId="36384"/>
    <cellStyle name="Normal 10 4 2 2 3 4" xfId="46939"/>
    <cellStyle name="Normal 10 4 2 2 3 5" xfId="57503"/>
    <cellStyle name="Normal 10 4 2 2 4" xfId="5038"/>
    <cellStyle name="Normal 10 4 2 2 5" xfId="15616"/>
    <cellStyle name="Normal 10 4 2 2 6" xfId="20547"/>
    <cellStyle name="Normal 10 4 2 2 7" xfId="31104"/>
    <cellStyle name="Normal 10 4 2 2 8" xfId="41659"/>
    <cellStyle name="Normal 10 4 2 2 9" xfId="52223"/>
    <cellStyle name="Normal 10 4 2 3" xfId="6448"/>
    <cellStyle name="Normal 10 4 2 3 2" xfId="11729"/>
    <cellStyle name="Normal 10 4 2 3 2 2" xfId="27235"/>
    <cellStyle name="Normal 10 4 2 3 2 3" xfId="37792"/>
    <cellStyle name="Normal 10 4 2 3 2 4" xfId="48347"/>
    <cellStyle name="Normal 10 4 2 3 2 5" xfId="58911"/>
    <cellStyle name="Normal 10 4 2 3 3" xfId="16848"/>
    <cellStyle name="Normal 10 4 2 3 4" xfId="21955"/>
    <cellStyle name="Normal 10 4 2 3 5" xfId="32512"/>
    <cellStyle name="Normal 10 4 2 3 6" xfId="43067"/>
    <cellStyle name="Normal 10 4 2 3 7" xfId="53631"/>
    <cellStyle name="Normal 10 4 2 4" xfId="9088"/>
    <cellStyle name="Normal 10 4 2 4 2" xfId="24595"/>
    <cellStyle name="Normal 10 4 2 4 3" xfId="35152"/>
    <cellStyle name="Normal 10 4 2 4 4" xfId="45707"/>
    <cellStyle name="Normal 10 4 2 4 5" xfId="56271"/>
    <cellStyle name="Normal 10 4 2 5" xfId="3806"/>
    <cellStyle name="Normal 10 4 2 6" xfId="14384"/>
    <cellStyle name="Normal 10 4 2 7" xfId="19315"/>
    <cellStyle name="Normal 10 4 2 8" xfId="29872"/>
    <cellStyle name="Normal 10 4 2 9" xfId="40427"/>
    <cellStyle name="Normal 10 4 3" xfId="1690"/>
    <cellStyle name="Normal 10 4 3 2" xfId="6976"/>
    <cellStyle name="Normal 10 4 3 2 2" xfId="12257"/>
    <cellStyle name="Normal 10 4 3 2 2 2" xfId="27763"/>
    <cellStyle name="Normal 10 4 3 2 2 3" xfId="38320"/>
    <cellStyle name="Normal 10 4 3 2 2 4" xfId="48875"/>
    <cellStyle name="Normal 10 4 3 2 2 5" xfId="59439"/>
    <cellStyle name="Normal 10 4 3 2 3" xfId="17376"/>
    <cellStyle name="Normal 10 4 3 2 4" xfId="22483"/>
    <cellStyle name="Normal 10 4 3 2 5" xfId="33040"/>
    <cellStyle name="Normal 10 4 3 2 6" xfId="43595"/>
    <cellStyle name="Normal 10 4 3 2 7" xfId="54159"/>
    <cellStyle name="Normal 10 4 3 3" xfId="9616"/>
    <cellStyle name="Normal 10 4 3 3 2" xfId="25123"/>
    <cellStyle name="Normal 10 4 3 3 3" xfId="35680"/>
    <cellStyle name="Normal 10 4 3 3 4" xfId="46235"/>
    <cellStyle name="Normal 10 4 3 3 5" xfId="56799"/>
    <cellStyle name="Normal 10 4 3 4" xfId="4334"/>
    <cellStyle name="Normal 10 4 3 5" xfId="14912"/>
    <cellStyle name="Normal 10 4 3 6" xfId="19843"/>
    <cellStyle name="Normal 10 4 3 7" xfId="30400"/>
    <cellStyle name="Normal 10 4 3 8" xfId="40955"/>
    <cellStyle name="Normal 10 4 3 9" xfId="51519"/>
    <cellStyle name="Normal 10 4 4" xfId="5743"/>
    <cellStyle name="Normal 10 4 4 2" xfId="11025"/>
    <cellStyle name="Normal 10 4 4 2 2" xfId="26531"/>
    <cellStyle name="Normal 10 4 4 2 3" xfId="37088"/>
    <cellStyle name="Normal 10 4 4 2 4" xfId="47643"/>
    <cellStyle name="Normal 10 4 4 2 5" xfId="58207"/>
    <cellStyle name="Normal 10 4 4 3" xfId="16144"/>
    <cellStyle name="Normal 10 4 4 4" xfId="21251"/>
    <cellStyle name="Normal 10 4 4 5" xfId="31808"/>
    <cellStyle name="Normal 10 4 4 6" xfId="42363"/>
    <cellStyle name="Normal 10 4 4 7" xfId="52927"/>
    <cellStyle name="Normal 10 4 5" xfId="8384"/>
    <cellStyle name="Normal 10 4 5 2" xfId="23891"/>
    <cellStyle name="Normal 10 4 5 3" xfId="34448"/>
    <cellStyle name="Normal 10 4 5 4" xfId="45003"/>
    <cellStyle name="Normal 10 4 5 5" xfId="55567"/>
    <cellStyle name="Normal 10 4 6" xfId="3104"/>
    <cellStyle name="Normal 10 4 7" xfId="13680"/>
    <cellStyle name="Normal 10 4 8" xfId="18611"/>
    <cellStyle name="Normal 10 4 9" xfId="29170"/>
    <cellStyle name="Normal 10 5" xfId="810"/>
    <cellStyle name="Normal 10 5 10" xfId="50639"/>
    <cellStyle name="Normal 10 5 2" xfId="2042"/>
    <cellStyle name="Normal 10 5 2 2" xfId="7328"/>
    <cellStyle name="Normal 10 5 2 2 2" xfId="12609"/>
    <cellStyle name="Normal 10 5 2 2 2 2" xfId="28115"/>
    <cellStyle name="Normal 10 5 2 2 2 3" xfId="38672"/>
    <cellStyle name="Normal 10 5 2 2 2 4" xfId="49227"/>
    <cellStyle name="Normal 10 5 2 2 2 5" xfId="59791"/>
    <cellStyle name="Normal 10 5 2 2 3" xfId="17728"/>
    <cellStyle name="Normal 10 5 2 2 4" xfId="22835"/>
    <cellStyle name="Normal 10 5 2 2 5" xfId="33392"/>
    <cellStyle name="Normal 10 5 2 2 6" xfId="43947"/>
    <cellStyle name="Normal 10 5 2 2 7" xfId="54511"/>
    <cellStyle name="Normal 10 5 2 3" xfId="9968"/>
    <cellStyle name="Normal 10 5 2 3 2" xfId="25475"/>
    <cellStyle name="Normal 10 5 2 3 3" xfId="36032"/>
    <cellStyle name="Normal 10 5 2 3 4" xfId="46587"/>
    <cellStyle name="Normal 10 5 2 3 5" xfId="57151"/>
    <cellStyle name="Normal 10 5 2 4" xfId="4686"/>
    <cellStyle name="Normal 10 5 2 5" xfId="15264"/>
    <cellStyle name="Normal 10 5 2 6" xfId="20195"/>
    <cellStyle name="Normal 10 5 2 7" xfId="30752"/>
    <cellStyle name="Normal 10 5 2 8" xfId="41307"/>
    <cellStyle name="Normal 10 5 2 9" xfId="51871"/>
    <cellStyle name="Normal 10 5 3" xfId="6096"/>
    <cellStyle name="Normal 10 5 3 2" xfId="11377"/>
    <cellStyle name="Normal 10 5 3 2 2" xfId="26883"/>
    <cellStyle name="Normal 10 5 3 2 3" xfId="37440"/>
    <cellStyle name="Normal 10 5 3 2 4" xfId="47995"/>
    <cellStyle name="Normal 10 5 3 2 5" xfId="58559"/>
    <cellStyle name="Normal 10 5 3 3" xfId="16496"/>
    <cellStyle name="Normal 10 5 3 4" xfId="21603"/>
    <cellStyle name="Normal 10 5 3 5" xfId="32160"/>
    <cellStyle name="Normal 10 5 3 6" xfId="42715"/>
    <cellStyle name="Normal 10 5 3 7" xfId="53279"/>
    <cellStyle name="Normal 10 5 4" xfId="8736"/>
    <cellStyle name="Normal 10 5 4 2" xfId="24243"/>
    <cellStyle name="Normal 10 5 4 3" xfId="34800"/>
    <cellStyle name="Normal 10 5 4 4" xfId="45355"/>
    <cellStyle name="Normal 10 5 4 5" xfId="55919"/>
    <cellStyle name="Normal 10 5 5" xfId="3454"/>
    <cellStyle name="Normal 10 5 6" xfId="14032"/>
    <cellStyle name="Normal 10 5 7" xfId="18963"/>
    <cellStyle name="Normal 10 5 8" xfId="29520"/>
    <cellStyle name="Normal 10 5 9" xfId="40075"/>
    <cellStyle name="Normal 10 6" xfId="1338"/>
    <cellStyle name="Normal 10 6 2" xfId="6624"/>
    <cellStyle name="Normal 10 6 2 2" xfId="11905"/>
    <cellStyle name="Normal 10 6 2 2 2" xfId="27411"/>
    <cellStyle name="Normal 10 6 2 2 3" xfId="37968"/>
    <cellStyle name="Normal 10 6 2 2 4" xfId="48523"/>
    <cellStyle name="Normal 10 6 2 2 5" xfId="59087"/>
    <cellStyle name="Normal 10 6 2 3" xfId="17024"/>
    <cellStyle name="Normal 10 6 2 4" xfId="22131"/>
    <cellStyle name="Normal 10 6 2 5" xfId="32688"/>
    <cellStyle name="Normal 10 6 2 6" xfId="43243"/>
    <cellStyle name="Normal 10 6 2 7" xfId="53807"/>
    <cellStyle name="Normal 10 6 3" xfId="9264"/>
    <cellStyle name="Normal 10 6 3 2" xfId="24771"/>
    <cellStyle name="Normal 10 6 3 3" xfId="35328"/>
    <cellStyle name="Normal 10 6 3 4" xfId="45883"/>
    <cellStyle name="Normal 10 6 3 5" xfId="56447"/>
    <cellStyle name="Normal 10 6 4" xfId="3982"/>
    <cellStyle name="Normal 10 6 5" xfId="14560"/>
    <cellStyle name="Normal 10 6 6" xfId="19491"/>
    <cellStyle name="Normal 10 6 7" xfId="30048"/>
    <cellStyle name="Normal 10 6 8" xfId="40603"/>
    <cellStyle name="Normal 10 6 9" xfId="51167"/>
    <cellStyle name="Normal 10 7" xfId="2570"/>
    <cellStyle name="Normal 10 7 2" xfId="7856"/>
    <cellStyle name="Normal 10 7 2 2" xfId="13137"/>
    <cellStyle name="Normal 10 7 2 2 2" xfId="28643"/>
    <cellStyle name="Normal 10 7 2 2 3" xfId="39200"/>
    <cellStyle name="Normal 10 7 2 2 4" xfId="49755"/>
    <cellStyle name="Normal 10 7 2 2 5" xfId="60319"/>
    <cellStyle name="Normal 10 7 2 3" xfId="23363"/>
    <cellStyle name="Normal 10 7 2 4" xfId="33920"/>
    <cellStyle name="Normal 10 7 2 5" xfId="44475"/>
    <cellStyle name="Normal 10 7 2 6" xfId="55039"/>
    <cellStyle name="Normal 10 7 3" xfId="10496"/>
    <cellStyle name="Normal 10 7 3 2" xfId="26003"/>
    <cellStyle name="Normal 10 7 3 3" xfId="36560"/>
    <cellStyle name="Normal 10 7 3 4" xfId="47115"/>
    <cellStyle name="Normal 10 7 3 5" xfId="57679"/>
    <cellStyle name="Normal 10 7 4" xfId="5214"/>
    <cellStyle name="Normal 10 7 5" xfId="15792"/>
    <cellStyle name="Normal 10 7 6" xfId="20723"/>
    <cellStyle name="Normal 10 7 7" xfId="31280"/>
    <cellStyle name="Normal 10 7 8" xfId="41835"/>
    <cellStyle name="Normal 10 7 9" xfId="52399"/>
    <cellStyle name="Normal 10 8" xfId="5391"/>
    <cellStyle name="Normal 10 8 2" xfId="10673"/>
    <cellStyle name="Normal 10 8 2 2" xfId="26179"/>
    <cellStyle name="Normal 10 8 2 3" xfId="36736"/>
    <cellStyle name="Normal 10 8 2 4" xfId="47291"/>
    <cellStyle name="Normal 10 8 2 5" xfId="57855"/>
    <cellStyle name="Normal 10 8 3" xfId="20899"/>
    <cellStyle name="Normal 10 8 4" xfId="31456"/>
    <cellStyle name="Normal 10 8 5" xfId="42011"/>
    <cellStyle name="Normal 10 8 6" xfId="52575"/>
    <cellStyle name="Normal 10 9" xfId="8032"/>
    <cellStyle name="Normal 10 9 2" xfId="23539"/>
    <cellStyle name="Normal 10 9 3" xfId="34096"/>
    <cellStyle name="Normal 10 9 4" xfId="44651"/>
    <cellStyle name="Normal 10 9 5" xfId="55215"/>
    <cellStyle name="Normal 11" xfId="218"/>
    <cellStyle name="Normal 11 2" xfId="220"/>
    <cellStyle name="Normal 12" xfId="127"/>
    <cellStyle name="Normal 12 10" xfId="13357"/>
    <cellStyle name="Normal 12 11" xfId="18287"/>
    <cellStyle name="Normal 12 12" xfId="28849"/>
    <cellStyle name="Normal 12 13" xfId="39404"/>
    <cellStyle name="Normal 12 14" xfId="49964"/>
    <cellStyle name="Normal 12 2" xfId="310"/>
    <cellStyle name="Normal 12 2 10" xfId="29025"/>
    <cellStyle name="Normal 12 2 11" xfId="39580"/>
    <cellStyle name="Normal 12 2 12" xfId="50140"/>
    <cellStyle name="Normal 12 2 2" xfId="663"/>
    <cellStyle name="Normal 12 2 2 10" xfId="50492"/>
    <cellStyle name="Normal 12 2 2 2" xfId="1895"/>
    <cellStyle name="Normal 12 2 2 2 2" xfId="7181"/>
    <cellStyle name="Normal 12 2 2 2 2 2" xfId="12462"/>
    <cellStyle name="Normal 12 2 2 2 2 2 2" xfId="27968"/>
    <cellStyle name="Normal 12 2 2 2 2 2 3" xfId="38525"/>
    <cellStyle name="Normal 12 2 2 2 2 2 4" xfId="49080"/>
    <cellStyle name="Normal 12 2 2 2 2 2 5" xfId="59644"/>
    <cellStyle name="Normal 12 2 2 2 2 3" xfId="17581"/>
    <cellStyle name="Normal 12 2 2 2 2 4" xfId="22688"/>
    <cellStyle name="Normal 12 2 2 2 2 5" xfId="33245"/>
    <cellStyle name="Normal 12 2 2 2 2 6" xfId="43800"/>
    <cellStyle name="Normal 12 2 2 2 2 7" xfId="54364"/>
    <cellStyle name="Normal 12 2 2 2 3" xfId="9821"/>
    <cellStyle name="Normal 12 2 2 2 3 2" xfId="25328"/>
    <cellStyle name="Normal 12 2 2 2 3 3" xfId="35885"/>
    <cellStyle name="Normal 12 2 2 2 3 4" xfId="46440"/>
    <cellStyle name="Normal 12 2 2 2 3 5" xfId="57004"/>
    <cellStyle name="Normal 12 2 2 2 4" xfId="4539"/>
    <cellStyle name="Normal 12 2 2 2 5" xfId="15117"/>
    <cellStyle name="Normal 12 2 2 2 6" xfId="20048"/>
    <cellStyle name="Normal 12 2 2 2 7" xfId="30605"/>
    <cellStyle name="Normal 12 2 2 2 8" xfId="41160"/>
    <cellStyle name="Normal 12 2 2 2 9" xfId="51724"/>
    <cellStyle name="Normal 12 2 2 3" xfId="5949"/>
    <cellStyle name="Normal 12 2 2 3 2" xfId="11230"/>
    <cellStyle name="Normal 12 2 2 3 2 2" xfId="26736"/>
    <cellStyle name="Normal 12 2 2 3 2 3" xfId="37293"/>
    <cellStyle name="Normal 12 2 2 3 2 4" xfId="47848"/>
    <cellStyle name="Normal 12 2 2 3 2 5" xfId="58412"/>
    <cellStyle name="Normal 12 2 2 3 3" xfId="16349"/>
    <cellStyle name="Normal 12 2 2 3 4" xfId="21456"/>
    <cellStyle name="Normal 12 2 2 3 5" xfId="32013"/>
    <cellStyle name="Normal 12 2 2 3 6" xfId="42568"/>
    <cellStyle name="Normal 12 2 2 3 7" xfId="53132"/>
    <cellStyle name="Normal 12 2 2 4" xfId="8589"/>
    <cellStyle name="Normal 12 2 2 4 2" xfId="24096"/>
    <cellStyle name="Normal 12 2 2 4 3" xfId="34653"/>
    <cellStyle name="Normal 12 2 2 4 4" xfId="45208"/>
    <cellStyle name="Normal 12 2 2 4 5" xfId="55772"/>
    <cellStyle name="Normal 12 2 2 5" xfId="3307"/>
    <cellStyle name="Normal 12 2 2 6" xfId="13885"/>
    <cellStyle name="Normal 12 2 2 7" xfId="18816"/>
    <cellStyle name="Normal 12 2 2 8" xfId="29373"/>
    <cellStyle name="Normal 12 2 2 9" xfId="39928"/>
    <cellStyle name="Normal 12 2 3" xfId="1015"/>
    <cellStyle name="Normal 12 2 3 10" xfId="50844"/>
    <cellStyle name="Normal 12 2 3 2" xfId="2247"/>
    <cellStyle name="Normal 12 2 3 2 2" xfId="7533"/>
    <cellStyle name="Normal 12 2 3 2 2 2" xfId="12814"/>
    <cellStyle name="Normal 12 2 3 2 2 2 2" xfId="28320"/>
    <cellStyle name="Normal 12 2 3 2 2 2 3" xfId="38877"/>
    <cellStyle name="Normal 12 2 3 2 2 2 4" xfId="49432"/>
    <cellStyle name="Normal 12 2 3 2 2 2 5" xfId="59996"/>
    <cellStyle name="Normal 12 2 3 2 2 3" xfId="17933"/>
    <cellStyle name="Normal 12 2 3 2 2 4" xfId="23040"/>
    <cellStyle name="Normal 12 2 3 2 2 5" xfId="33597"/>
    <cellStyle name="Normal 12 2 3 2 2 6" xfId="44152"/>
    <cellStyle name="Normal 12 2 3 2 2 7" xfId="54716"/>
    <cellStyle name="Normal 12 2 3 2 3" xfId="10173"/>
    <cellStyle name="Normal 12 2 3 2 3 2" xfId="25680"/>
    <cellStyle name="Normal 12 2 3 2 3 3" xfId="36237"/>
    <cellStyle name="Normal 12 2 3 2 3 4" xfId="46792"/>
    <cellStyle name="Normal 12 2 3 2 3 5" xfId="57356"/>
    <cellStyle name="Normal 12 2 3 2 4" xfId="4891"/>
    <cellStyle name="Normal 12 2 3 2 5" xfId="15469"/>
    <cellStyle name="Normal 12 2 3 2 6" xfId="20400"/>
    <cellStyle name="Normal 12 2 3 2 7" xfId="30957"/>
    <cellStyle name="Normal 12 2 3 2 8" xfId="41512"/>
    <cellStyle name="Normal 12 2 3 2 9" xfId="52076"/>
    <cellStyle name="Normal 12 2 3 3" xfId="6301"/>
    <cellStyle name="Normal 12 2 3 3 2" xfId="11582"/>
    <cellStyle name="Normal 12 2 3 3 2 2" xfId="27088"/>
    <cellStyle name="Normal 12 2 3 3 2 3" xfId="37645"/>
    <cellStyle name="Normal 12 2 3 3 2 4" xfId="48200"/>
    <cellStyle name="Normal 12 2 3 3 2 5" xfId="58764"/>
    <cellStyle name="Normal 12 2 3 3 3" xfId="16701"/>
    <cellStyle name="Normal 12 2 3 3 4" xfId="21808"/>
    <cellStyle name="Normal 12 2 3 3 5" xfId="32365"/>
    <cellStyle name="Normal 12 2 3 3 6" xfId="42920"/>
    <cellStyle name="Normal 12 2 3 3 7" xfId="53484"/>
    <cellStyle name="Normal 12 2 3 4" xfId="8941"/>
    <cellStyle name="Normal 12 2 3 4 2" xfId="24448"/>
    <cellStyle name="Normal 12 2 3 4 3" xfId="35005"/>
    <cellStyle name="Normal 12 2 3 4 4" xfId="45560"/>
    <cellStyle name="Normal 12 2 3 4 5" xfId="56124"/>
    <cellStyle name="Normal 12 2 3 5" xfId="3659"/>
    <cellStyle name="Normal 12 2 3 6" xfId="14237"/>
    <cellStyle name="Normal 12 2 3 7" xfId="19168"/>
    <cellStyle name="Normal 12 2 3 8" xfId="29725"/>
    <cellStyle name="Normal 12 2 3 9" xfId="40280"/>
    <cellStyle name="Normal 12 2 4" xfId="1543"/>
    <cellStyle name="Normal 12 2 4 2" xfId="6829"/>
    <cellStyle name="Normal 12 2 4 2 2" xfId="12110"/>
    <cellStyle name="Normal 12 2 4 2 2 2" xfId="27616"/>
    <cellStyle name="Normal 12 2 4 2 2 3" xfId="38173"/>
    <cellStyle name="Normal 12 2 4 2 2 4" xfId="48728"/>
    <cellStyle name="Normal 12 2 4 2 2 5" xfId="59292"/>
    <cellStyle name="Normal 12 2 4 2 3" xfId="17229"/>
    <cellStyle name="Normal 12 2 4 2 4" xfId="22336"/>
    <cellStyle name="Normal 12 2 4 2 5" xfId="32893"/>
    <cellStyle name="Normal 12 2 4 2 6" xfId="43448"/>
    <cellStyle name="Normal 12 2 4 2 7" xfId="54012"/>
    <cellStyle name="Normal 12 2 4 3" xfId="9469"/>
    <cellStyle name="Normal 12 2 4 3 2" xfId="24976"/>
    <cellStyle name="Normal 12 2 4 3 3" xfId="35533"/>
    <cellStyle name="Normal 12 2 4 3 4" xfId="46088"/>
    <cellStyle name="Normal 12 2 4 3 5" xfId="56652"/>
    <cellStyle name="Normal 12 2 4 4" xfId="4187"/>
    <cellStyle name="Normal 12 2 4 5" xfId="14765"/>
    <cellStyle name="Normal 12 2 4 6" xfId="19696"/>
    <cellStyle name="Normal 12 2 4 7" xfId="30253"/>
    <cellStyle name="Normal 12 2 4 8" xfId="40808"/>
    <cellStyle name="Normal 12 2 4 9" xfId="51372"/>
    <cellStyle name="Normal 12 2 5" xfId="5596"/>
    <cellStyle name="Normal 12 2 5 2" xfId="10878"/>
    <cellStyle name="Normal 12 2 5 2 2" xfId="26384"/>
    <cellStyle name="Normal 12 2 5 2 3" xfId="36941"/>
    <cellStyle name="Normal 12 2 5 2 4" xfId="47496"/>
    <cellStyle name="Normal 12 2 5 2 5" xfId="58060"/>
    <cellStyle name="Normal 12 2 5 3" xfId="15997"/>
    <cellStyle name="Normal 12 2 5 4" xfId="21104"/>
    <cellStyle name="Normal 12 2 5 5" xfId="31661"/>
    <cellStyle name="Normal 12 2 5 6" xfId="42216"/>
    <cellStyle name="Normal 12 2 5 7" xfId="52780"/>
    <cellStyle name="Normal 12 2 6" xfId="8237"/>
    <cellStyle name="Normal 12 2 6 2" xfId="23744"/>
    <cellStyle name="Normal 12 2 6 3" xfId="34301"/>
    <cellStyle name="Normal 12 2 6 4" xfId="44856"/>
    <cellStyle name="Normal 12 2 6 5" xfId="55420"/>
    <cellStyle name="Normal 12 2 7" xfId="2959"/>
    <cellStyle name="Normal 12 2 8" xfId="13533"/>
    <cellStyle name="Normal 12 2 9" xfId="18464"/>
    <cellStyle name="Normal 12 3" xfId="486"/>
    <cellStyle name="Normal 12 3 10" xfId="39754"/>
    <cellStyle name="Normal 12 3 11" xfId="50316"/>
    <cellStyle name="Normal 12 3 2" xfId="1191"/>
    <cellStyle name="Normal 12 3 2 10" xfId="51020"/>
    <cellStyle name="Normal 12 3 2 2" xfId="2423"/>
    <cellStyle name="Normal 12 3 2 2 2" xfId="7709"/>
    <cellStyle name="Normal 12 3 2 2 2 2" xfId="12990"/>
    <cellStyle name="Normal 12 3 2 2 2 2 2" xfId="28496"/>
    <cellStyle name="Normal 12 3 2 2 2 2 3" xfId="39053"/>
    <cellStyle name="Normal 12 3 2 2 2 2 4" xfId="49608"/>
    <cellStyle name="Normal 12 3 2 2 2 2 5" xfId="60172"/>
    <cellStyle name="Normal 12 3 2 2 2 3" xfId="18109"/>
    <cellStyle name="Normal 12 3 2 2 2 4" xfId="23216"/>
    <cellStyle name="Normal 12 3 2 2 2 5" xfId="33773"/>
    <cellStyle name="Normal 12 3 2 2 2 6" xfId="44328"/>
    <cellStyle name="Normal 12 3 2 2 2 7" xfId="54892"/>
    <cellStyle name="Normal 12 3 2 2 3" xfId="10349"/>
    <cellStyle name="Normal 12 3 2 2 3 2" xfId="25856"/>
    <cellStyle name="Normal 12 3 2 2 3 3" xfId="36413"/>
    <cellStyle name="Normal 12 3 2 2 3 4" xfId="46968"/>
    <cellStyle name="Normal 12 3 2 2 3 5" xfId="57532"/>
    <cellStyle name="Normal 12 3 2 2 4" xfId="5067"/>
    <cellStyle name="Normal 12 3 2 2 5" xfId="15645"/>
    <cellStyle name="Normal 12 3 2 2 6" xfId="20576"/>
    <cellStyle name="Normal 12 3 2 2 7" xfId="31133"/>
    <cellStyle name="Normal 12 3 2 2 8" xfId="41688"/>
    <cellStyle name="Normal 12 3 2 2 9" xfId="52252"/>
    <cellStyle name="Normal 12 3 2 3" xfId="6477"/>
    <cellStyle name="Normal 12 3 2 3 2" xfId="11758"/>
    <cellStyle name="Normal 12 3 2 3 2 2" xfId="27264"/>
    <cellStyle name="Normal 12 3 2 3 2 3" xfId="37821"/>
    <cellStyle name="Normal 12 3 2 3 2 4" xfId="48376"/>
    <cellStyle name="Normal 12 3 2 3 2 5" xfId="58940"/>
    <cellStyle name="Normal 12 3 2 3 3" xfId="16877"/>
    <cellStyle name="Normal 12 3 2 3 4" xfId="21984"/>
    <cellStyle name="Normal 12 3 2 3 5" xfId="32541"/>
    <cellStyle name="Normal 12 3 2 3 6" xfId="43096"/>
    <cellStyle name="Normal 12 3 2 3 7" xfId="53660"/>
    <cellStyle name="Normal 12 3 2 4" xfId="9117"/>
    <cellStyle name="Normal 12 3 2 4 2" xfId="24624"/>
    <cellStyle name="Normal 12 3 2 4 3" xfId="35181"/>
    <cellStyle name="Normal 12 3 2 4 4" xfId="45736"/>
    <cellStyle name="Normal 12 3 2 4 5" xfId="56300"/>
    <cellStyle name="Normal 12 3 2 5" xfId="3835"/>
    <cellStyle name="Normal 12 3 2 6" xfId="14413"/>
    <cellStyle name="Normal 12 3 2 7" xfId="19344"/>
    <cellStyle name="Normal 12 3 2 8" xfId="29901"/>
    <cellStyle name="Normal 12 3 2 9" xfId="40456"/>
    <cellStyle name="Normal 12 3 3" xfId="1719"/>
    <cellStyle name="Normal 12 3 3 2" xfId="7005"/>
    <cellStyle name="Normal 12 3 3 2 2" xfId="12286"/>
    <cellStyle name="Normal 12 3 3 2 2 2" xfId="27792"/>
    <cellStyle name="Normal 12 3 3 2 2 3" xfId="38349"/>
    <cellStyle name="Normal 12 3 3 2 2 4" xfId="48904"/>
    <cellStyle name="Normal 12 3 3 2 2 5" xfId="59468"/>
    <cellStyle name="Normal 12 3 3 2 3" xfId="17405"/>
    <cellStyle name="Normal 12 3 3 2 4" xfId="22512"/>
    <cellStyle name="Normal 12 3 3 2 5" xfId="33069"/>
    <cellStyle name="Normal 12 3 3 2 6" xfId="43624"/>
    <cellStyle name="Normal 12 3 3 2 7" xfId="54188"/>
    <cellStyle name="Normal 12 3 3 3" xfId="9645"/>
    <cellStyle name="Normal 12 3 3 3 2" xfId="25152"/>
    <cellStyle name="Normal 12 3 3 3 3" xfId="35709"/>
    <cellStyle name="Normal 12 3 3 3 4" xfId="46264"/>
    <cellStyle name="Normal 12 3 3 3 5" xfId="56828"/>
    <cellStyle name="Normal 12 3 3 4" xfId="4363"/>
    <cellStyle name="Normal 12 3 3 5" xfId="14941"/>
    <cellStyle name="Normal 12 3 3 6" xfId="19872"/>
    <cellStyle name="Normal 12 3 3 7" xfId="30429"/>
    <cellStyle name="Normal 12 3 3 8" xfId="40984"/>
    <cellStyle name="Normal 12 3 3 9" xfId="51548"/>
    <cellStyle name="Normal 12 3 4" xfId="5772"/>
    <cellStyle name="Normal 12 3 4 2" xfId="11054"/>
    <cellStyle name="Normal 12 3 4 2 2" xfId="26560"/>
    <cellStyle name="Normal 12 3 4 2 3" xfId="37117"/>
    <cellStyle name="Normal 12 3 4 2 4" xfId="47672"/>
    <cellStyle name="Normal 12 3 4 2 5" xfId="58236"/>
    <cellStyle name="Normal 12 3 4 3" xfId="16173"/>
    <cellStyle name="Normal 12 3 4 4" xfId="21280"/>
    <cellStyle name="Normal 12 3 4 5" xfId="31837"/>
    <cellStyle name="Normal 12 3 4 6" xfId="42392"/>
    <cellStyle name="Normal 12 3 4 7" xfId="52956"/>
    <cellStyle name="Normal 12 3 5" xfId="8413"/>
    <cellStyle name="Normal 12 3 5 2" xfId="23920"/>
    <cellStyle name="Normal 12 3 5 3" xfId="34477"/>
    <cellStyle name="Normal 12 3 5 4" xfId="45032"/>
    <cellStyle name="Normal 12 3 5 5" xfId="55596"/>
    <cellStyle name="Normal 12 3 6" xfId="3133"/>
    <cellStyle name="Normal 12 3 7" xfId="13709"/>
    <cellStyle name="Normal 12 3 8" xfId="18640"/>
    <cellStyle name="Normal 12 3 9" xfId="29199"/>
    <cellStyle name="Normal 12 4" xfId="839"/>
    <cellStyle name="Normal 12 4 10" xfId="50668"/>
    <cellStyle name="Normal 12 4 2" xfId="2071"/>
    <cellStyle name="Normal 12 4 2 2" xfId="7357"/>
    <cellStyle name="Normal 12 4 2 2 2" xfId="12638"/>
    <cellStyle name="Normal 12 4 2 2 2 2" xfId="28144"/>
    <cellStyle name="Normal 12 4 2 2 2 3" xfId="38701"/>
    <cellStyle name="Normal 12 4 2 2 2 4" xfId="49256"/>
    <cellStyle name="Normal 12 4 2 2 2 5" xfId="59820"/>
    <cellStyle name="Normal 12 4 2 2 3" xfId="17757"/>
    <cellStyle name="Normal 12 4 2 2 4" xfId="22864"/>
    <cellStyle name="Normal 12 4 2 2 5" xfId="33421"/>
    <cellStyle name="Normal 12 4 2 2 6" xfId="43976"/>
    <cellStyle name="Normal 12 4 2 2 7" xfId="54540"/>
    <cellStyle name="Normal 12 4 2 3" xfId="9997"/>
    <cellStyle name="Normal 12 4 2 3 2" xfId="25504"/>
    <cellStyle name="Normal 12 4 2 3 3" xfId="36061"/>
    <cellStyle name="Normal 12 4 2 3 4" xfId="46616"/>
    <cellStyle name="Normal 12 4 2 3 5" xfId="57180"/>
    <cellStyle name="Normal 12 4 2 4" xfId="4715"/>
    <cellStyle name="Normal 12 4 2 5" xfId="15293"/>
    <cellStyle name="Normal 12 4 2 6" xfId="20224"/>
    <cellStyle name="Normal 12 4 2 7" xfId="30781"/>
    <cellStyle name="Normal 12 4 2 8" xfId="41336"/>
    <cellStyle name="Normal 12 4 2 9" xfId="51900"/>
    <cellStyle name="Normal 12 4 3" xfId="6125"/>
    <cellStyle name="Normal 12 4 3 2" xfId="11406"/>
    <cellStyle name="Normal 12 4 3 2 2" xfId="26912"/>
    <cellStyle name="Normal 12 4 3 2 3" xfId="37469"/>
    <cellStyle name="Normal 12 4 3 2 4" xfId="48024"/>
    <cellStyle name="Normal 12 4 3 2 5" xfId="58588"/>
    <cellStyle name="Normal 12 4 3 3" xfId="16525"/>
    <cellStyle name="Normal 12 4 3 4" xfId="21632"/>
    <cellStyle name="Normal 12 4 3 5" xfId="32189"/>
    <cellStyle name="Normal 12 4 3 6" xfId="42744"/>
    <cellStyle name="Normal 12 4 3 7" xfId="53308"/>
    <cellStyle name="Normal 12 4 4" xfId="8765"/>
    <cellStyle name="Normal 12 4 4 2" xfId="24272"/>
    <cellStyle name="Normal 12 4 4 3" xfId="34829"/>
    <cellStyle name="Normal 12 4 4 4" xfId="45384"/>
    <cellStyle name="Normal 12 4 4 5" xfId="55948"/>
    <cellStyle name="Normal 12 4 5" xfId="3483"/>
    <cellStyle name="Normal 12 4 6" xfId="14061"/>
    <cellStyle name="Normal 12 4 7" xfId="18992"/>
    <cellStyle name="Normal 12 4 8" xfId="29549"/>
    <cellStyle name="Normal 12 4 9" xfId="40104"/>
    <cellStyle name="Normal 12 5" xfId="1367"/>
    <cellStyle name="Normal 12 5 2" xfId="6653"/>
    <cellStyle name="Normal 12 5 2 2" xfId="11934"/>
    <cellStyle name="Normal 12 5 2 2 2" xfId="27440"/>
    <cellStyle name="Normal 12 5 2 2 3" xfId="37997"/>
    <cellStyle name="Normal 12 5 2 2 4" xfId="48552"/>
    <cellStyle name="Normal 12 5 2 2 5" xfId="59116"/>
    <cellStyle name="Normal 12 5 2 3" xfId="17053"/>
    <cellStyle name="Normal 12 5 2 4" xfId="22160"/>
    <cellStyle name="Normal 12 5 2 5" xfId="32717"/>
    <cellStyle name="Normal 12 5 2 6" xfId="43272"/>
    <cellStyle name="Normal 12 5 2 7" xfId="53836"/>
    <cellStyle name="Normal 12 5 3" xfId="9293"/>
    <cellStyle name="Normal 12 5 3 2" xfId="24800"/>
    <cellStyle name="Normal 12 5 3 3" xfId="35357"/>
    <cellStyle name="Normal 12 5 3 4" xfId="45912"/>
    <cellStyle name="Normal 12 5 3 5" xfId="56476"/>
    <cellStyle name="Normal 12 5 4" xfId="4011"/>
    <cellStyle name="Normal 12 5 5" xfId="14589"/>
    <cellStyle name="Normal 12 5 6" xfId="19520"/>
    <cellStyle name="Normal 12 5 7" xfId="30077"/>
    <cellStyle name="Normal 12 5 8" xfId="40632"/>
    <cellStyle name="Normal 12 5 9" xfId="51196"/>
    <cellStyle name="Normal 12 6" xfId="2599"/>
    <cellStyle name="Normal 12 6 2" xfId="7885"/>
    <cellStyle name="Normal 12 6 2 2" xfId="13166"/>
    <cellStyle name="Normal 12 6 2 2 2" xfId="28672"/>
    <cellStyle name="Normal 12 6 2 2 3" xfId="39229"/>
    <cellStyle name="Normal 12 6 2 2 4" xfId="49784"/>
    <cellStyle name="Normal 12 6 2 2 5" xfId="60348"/>
    <cellStyle name="Normal 12 6 2 3" xfId="23392"/>
    <cellStyle name="Normal 12 6 2 4" xfId="33949"/>
    <cellStyle name="Normal 12 6 2 5" xfId="44504"/>
    <cellStyle name="Normal 12 6 2 6" xfId="55068"/>
    <cellStyle name="Normal 12 6 3" xfId="10525"/>
    <cellStyle name="Normal 12 6 3 2" xfId="26032"/>
    <cellStyle name="Normal 12 6 3 3" xfId="36589"/>
    <cellStyle name="Normal 12 6 3 4" xfId="47144"/>
    <cellStyle name="Normal 12 6 3 5" xfId="57708"/>
    <cellStyle name="Normal 12 6 4" xfId="5243"/>
    <cellStyle name="Normal 12 6 5" xfId="15821"/>
    <cellStyle name="Normal 12 6 6" xfId="20752"/>
    <cellStyle name="Normal 12 6 7" xfId="31309"/>
    <cellStyle name="Normal 12 6 8" xfId="41864"/>
    <cellStyle name="Normal 12 6 9" xfId="52428"/>
    <cellStyle name="Normal 12 7" xfId="5420"/>
    <cellStyle name="Normal 12 7 2" xfId="10702"/>
    <cellStyle name="Normal 12 7 2 2" xfId="26208"/>
    <cellStyle name="Normal 12 7 2 3" xfId="36765"/>
    <cellStyle name="Normal 12 7 2 4" xfId="47320"/>
    <cellStyle name="Normal 12 7 2 5" xfId="57884"/>
    <cellStyle name="Normal 12 7 3" xfId="20928"/>
    <cellStyle name="Normal 12 7 4" xfId="31485"/>
    <cellStyle name="Normal 12 7 5" xfId="42040"/>
    <cellStyle name="Normal 12 7 6" xfId="52604"/>
    <cellStyle name="Normal 12 8" xfId="8061"/>
    <cellStyle name="Normal 12 8 2" xfId="23568"/>
    <cellStyle name="Normal 12 8 3" xfId="34125"/>
    <cellStyle name="Normal 12 8 4" xfId="44680"/>
    <cellStyle name="Normal 12 8 5" xfId="55244"/>
    <cellStyle name="Normal 12 9" xfId="2776"/>
    <cellStyle name="Normal 13" xfId="221"/>
    <cellStyle name="Normal 13 10" xfId="28937"/>
    <cellStyle name="Normal 13 11" xfId="39492"/>
    <cellStyle name="Normal 13 12" xfId="50052"/>
    <cellStyle name="Normal 13 2" xfId="574"/>
    <cellStyle name="Normal 13 2 10" xfId="50403"/>
    <cellStyle name="Normal 13 2 2" xfId="1806"/>
    <cellStyle name="Normal 13 2 2 2" xfId="7092"/>
    <cellStyle name="Normal 13 2 2 2 2" xfId="12373"/>
    <cellStyle name="Normal 13 2 2 2 2 2" xfId="27879"/>
    <cellStyle name="Normal 13 2 2 2 2 3" xfId="38436"/>
    <cellStyle name="Normal 13 2 2 2 2 4" xfId="48991"/>
    <cellStyle name="Normal 13 2 2 2 2 5" xfId="59555"/>
    <cellStyle name="Normal 13 2 2 2 3" xfId="17492"/>
    <cellStyle name="Normal 13 2 2 2 4" xfId="22599"/>
    <cellStyle name="Normal 13 2 2 2 5" xfId="33156"/>
    <cellStyle name="Normal 13 2 2 2 6" xfId="43711"/>
    <cellStyle name="Normal 13 2 2 2 7" xfId="54275"/>
    <cellStyle name="Normal 13 2 2 3" xfId="9732"/>
    <cellStyle name="Normal 13 2 2 3 2" xfId="25239"/>
    <cellStyle name="Normal 13 2 2 3 3" xfId="35796"/>
    <cellStyle name="Normal 13 2 2 3 4" xfId="46351"/>
    <cellStyle name="Normal 13 2 2 3 5" xfId="56915"/>
    <cellStyle name="Normal 13 2 2 4" xfId="4450"/>
    <cellStyle name="Normal 13 2 2 5" xfId="15028"/>
    <cellStyle name="Normal 13 2 2 6" xfId="19959"/>
    <cellStyle name="Normal 13 2 2 7" xfId="30516"/>
    <cellStyle name="Normal 13 2 2 8" xfId="41071"/>
    <cellStyle name="Normal 13 2 2 9" xfId="51635"/>
    <cellStyle name="Normal 13 2 3" xfId="5860"/>
    <cellStyle name="Normal 13 2 3 2" xfId="11141"/>
    <cellStyle name="Normal 13 2 3 2 2" xfId="26647"/>
    <cellStyle name="Normal 13 2 3 2 3" xfId="37204"/>
    <cellStyle name="Normal 13 2 3 2 4" xfId="47759"/>
    <cellStyle name="Normal 13 2 3 2 5" xfId="58323"/>
    <cellStyle name="Normal 13 2 3 3" xfId="16260"/>
    <cellStyle name="Normal 13 2 3 4" xfId="21367"/>
    <cellStyle name="Normal 13 2 3 5" xfId="31924"/>
    <cellStyle name="Normal 13 2 3 6" xfId="42479"/>
    <cellStyle name="Normal 13 2 3 7" xfId="53043"/>
    <cellStyle name="Normal 13 2 4" xfId="8500"/>
    <cellStyle name="Normal 13 2 4 2" xfId="24007"/>
    <cellStyle name="Normal 13 2 4 3" xfId="34564"/>
    <cellStyle name="Normal 13 2 4 4" xfId="45119"/>
    <cellStyle name="Normal 13 2 4 5" xfId="55683"/>
    <cellStyle name="Normal 13 2 5" xfId="3218"/>
    <cellStyle name="Normal 13 2 6" xfId="13796"/>
    <cellStyle name="Normal 13 2 7" xfId="18727"/>
    <cellStyle name="Normal 13 2 8" xfId="29284"/>
    <cellStyle name="Normal 13 2 9" xfId="39839"/>
    <cellStyle name="Normal 13 3" xfId="926"/>
    <cellStyle name="Normal 13 3 10" xfId="50755"/>
    <cellStyle name="Normal 13 3 2" xfId="2158"/>
    <cellStyle name="Normal 13 3 2 2" xfId="7444"/>
    <cellStyle name="Normal 13 3 2 2 2" xfId="12725"/>
    <cellStyle name="Normal 13 3 2 2 2 2" xfId="28231"/>
    <cellStyle name="Normal 13 3 2 2 2 3" xfId="38788"/>
    <cellStyle name="Normal 13 3 2 2 2 4" xfId="49343"/>
    <cellStyle name="Normal 13 3 2 2 2 5" xfId="59907"/>
    <cellStyle name="Normal 13 3 2 2 3" xfId="17844"/>
    <cellStyle name="Normal 13 3 2 2 4" xfId="22951"/>
    <cellStyle name="Normal 13 3 2 2 5" xfId="33508"/>
    <cellStyle name="Normal 13 3 2 2 6" xfId="44063"/>
    <cellStyle name="Normal 13 3 2 2 7" xfId="54627"/>
    <cellStyle name="Normal 13 3 2 3" xfId="10084"/>
    <cellStyle name="Normal 13 3 2 3 2" xfId="25591"/>
    <cellStyle name="Normal 13 3 2 3 3" xfId="36148"/>
    <cellStyle name="Normal 13 3 2 3 4" xfId="46703"/>
    <cellStyle name="Normal 13 3 2 3 5" xfId="57267"/>
    <cellStyle name="Normal 13 3 2 4" xfId="4802"/>
    <cellStyle name="Normal 13 3 2 5" xfId="15380"/>
    <cellStyle name="Normal 13 3 2 6" xfId="20311"/>
    <cellStyle name="Normal 13 3 2 7" xfId="30868"/>
    <cellStyle name="Normal 13 3 2 8" xfId="41423"/>
    <cellStyle name="Normal 13 3 2 9" xfId="51987"/>
    <cellStyle name="Normal 13 3 3" xfId="6212"/>
    <cellStyle name="Normal 13 3 3 2" xfId="11493"/>
    <cellStyle name="Normal 13 3 3 2 2" xfId="26999"/>
    <cellStyle name="Normal 13 3 3 2 3" xfId="37556"/>
    <cellStyle name="Normal 13 3 3 2 4" xfId="48111"/>
    <cellStyle name="Normal 13 3 3 2 5" xfId="58675"/>
    <cellStyle name="Normal 13 3 3 3" xfId="16612"/>
    <cellStyle name="Normal 13 3 3 4" xfId="21719"/>
    <cellStyle name="Normal 13 3 3 5" xfId="32276"/>
    <cellStyle name="Normal 13 3 3 6" xfId="42831"/>
    <cellStyle name="Normal 13 3 3 7" xfId="53395"/>
    <cellStyle name="Normal 13 3 4" xfId="8852"/>
    <cellStyle name="Normal 13 3 4 2" xfId="24359"/>
    <cellStyle name="Normal 13 3 4 3" xfId="34916"/>
    <cellStyle name="Normal 13 3 4 4" xfId="45471"/>
    <cellStyle name="Normal 13 3 4 5" xfId="56035"/>
    <cellStyle name="Normal 13 3 5" xfId="3570"/>
    <cellStyle name="Normal 13 3 6" xfId="14148"/>
    <cellStyle name="Normal 13 3 7" xfId="19079"/>
    <cellStyle name="Normal 13 3 8" xfId="29636"/>
    <cellStyle name="Normal 13 3 9" xfId="40191"/>
    <cellStyle name="Normal 13 4" xfId="1454"/>
    <cellStyle name="Normal 13 4 2" xfId="6740"/>
    <cellStyle name="Normal 13 4 2 2" xfId="12021"/>
    <cellStyle name="Normal 13 4 2 2 2" xfId="27527"/>
    <cellStyle name="Normal 13 4 2 2 3" xfId="38084"/>
    <cellStyle name="Normal 13 4 2 2 4" xfId="48639"/>
    <cellStyle name="Normal 13 4 2 2 5" xfId="59203"/>
    <cellStyle name="Normal 13 4 2 3" xfId="17140"/>
    <cellStyle name="Normal 13 4 2 4" xfId="22247"/>
    <cellStyle name="Normal 13 4 2 5" xfId="32804"/>
    <cellStyle name="Normal 13 4 2 6" xfId="43359"/>
    <cellStyle name="Normal 13 4 2 7" xfId="53923"/>
    <cellStyle name="Normal 13 4 3" xfId="9380"/>
    <cellStyle name="Normal 13 4 3 2" xfId="24887"/>
    <cellStyle name="Normal 13 4 3 3" xfId="35444"/>
    <cellStyle name="Normal 13 4 3 4" xfId="45999"/>
    <cellStyle name="Normal 13 4 3 5" xfId="56563"/>
    <cellStyle name="Normal 13 4 4" xfId="4098"/>
    <cellStyle name="Normal 13 4 5" xfId="14676"/>
    <cellStyle name="Normal 13 4 6" xfId="19607"/>
    <cellStyle name="Normal 13 4 7" xfId="30164"/>
    <cellStyle name="Normal 13 4 8" xfId="40719"/>
    <cellStyle name="Normal 13 4 9" xfId="51283"/>
    <cellStyle name="Normal 13 5" xfId="5507"/>
    <cellStyle name="Normal 13 5 2" xfId="10789"/>
    <cellStyle name="Normal 13 5 2 2" xfId="26295"/>
    <cellStyle name="Normal 13 5 2 3" xfId="36852"/>
    <cellStyle name="Normal 13 5 2 4" xfId="47407"/>
    <cellStyle name="Normal 13 5 2 5" xfId="57971"/>
    <cellStyle name="Normal 13 5 3" xfId="15908"/>
    <cellStyle name="Normal 13 5 4" xfId="21015"/>
    <cellStyle name="Normal 13 5 5" xfId="31572"/>
    <cellStyle name="Normal 13 5 6" xfId="42127"/>
    <cellStyle name="Normal 13 5 7" xfId="52691"/>
    <cellStyle name="Normal 13 6" xfId="8148"/>
    <cellStyle name="Normal 13 6 2" xfId="23655"/>
    <cellStyle name="Normal 13 6 3" xfId="34212"/>
    <cellStyle name="Normal 13 6 4" xfId="44767"/>
    <cellStyle name="Normal 13 6 5" xfId="55331"/>
    <cellStyle name="Normal 13 7" xfId="2871"/>
    <cellStyle name="Normal 13 8" xfId="13444"/>
    <cellStyle name="Normal 13 9" xfId="18376"/>
    <cellStyle name="Normal 14" xfId="397"/>
    <cellStyle name="Normal 14 10" xfId="39667"/>
    <cellStyle name="Normal 14 11" xfId="50227"/>
    <cellStyle name="Normal 14 2" xfId="1102"/>
    <cellStyle name="Normal 14 2 10" xfId="50931"/>
    <cellStyle name="Normal 14 2 2" xfId="2334"/>
    <cellStyle name="Normal 14 2 2 2" xfId="7620"/>
    <cellStyle name="Normal 14 2 2 2 2" xfId="12901"/>
    <cellStyle name="Normal 14 2 2 2 2 2" xfId="28407"/>
    <cellStyle name="Normal 14 2 2 2 2 3" xfId="38964"/>
    <cellStyle name="Normal 14 2 2 2 2 4" xfId="49519"/>
    <cellStyle name="Normal 14 2 2 2 2 5" xfId="60083"/>
    <cellStyle name="Normal 14 2 2 2 3" xfId="18020"/>
    <cellStyle name="Normal 14 2 2 2 4" xfId="23127"/>
    <cellStyle name="Normal 14 2 2 2 5" xfId="33684"/>
    <cellStyle name="Normal 14 2 2 2 6" xfId="44239"/>
    <cellStyle name="Normal 14 2 2 2 7" xfId="54803"/>
    <cellStyle name="Normal 14 2 2 3" xfId="10260"/>
    <cellStyle name="Normal 14 2 2 3 2" xfId="25767"/>
    <cellStyle name="Normal 14 2 2 3 3" xfId="36324"/>
    <cellStyle name="Normal 14 2 2 3 4" xfId="46879"/>
    <cellStyle name="Normal 14 2 2 3 5" xfId="57443"/>
    <cellStyle name="Normal 14 2 2 4" xfId="4978"/>
    <cellStyle name="Normal 14 2 2 5" xfId="15556"/>
    <cellStyle name="Normal 14 2 2 6" xfId="20487"/>
    <cellStyle name="Normal 14 2 2 7" xfId="31044"/>
    <cellStyle name="Normal 14 2 2 8" xfId="41599"/>
    <cellStyle name="Normal 14 2 2 9" xfId="52163"/>
    <cellStyle name="Normal 14 2 3" xfId="6388"/>
    <cellStyle name="Normal 14 2 3 2" xfId="11669"/>
    <cellStyle name="Normal 14 2 3 2 2" xfId="27175"/>
    <cellStyle name="Normal 14 2 3 2 3" xfId="37732"/>
    <cellStyle name="Normal 14 2 3 2 4" xfId="48287"/>
    <cellStyle name="Normal 14 2 3 2 5" xfId="58851"/>
    <cellStyle name="Normal 14 2 3 3" xfId="16788"/>
    <cellStyle name="Normal 14 2 3 4" xfId="21895"/>
    <cellStyle name="Normal 14 2 3 5" xfId="32452"/>
    <cellStyle name="Normal 14 2 3 6" xfId="43007"/>
    <cellStyle name="Normal 14 2 3 7" xfId="53571"/>
    <cellStyle name="Normal 14 2 4" xfId="9028"/>
    <cellStyle name="Normal 14 2 4 2" xfId="24535"/>
    <cellStyle name="Normal 14 2 4 3" xfId="35092"/>
    <cellStyle name="Normal 14 2 4 4" xfId="45647"/>
    <cellStyle name="Normal 14 2 4 5" xfId="56211"/>
    <cellStyle name="Normal 14 2 5" xfId="3746"/>
    <cellStyle name="Normal 14 2 6" xfId="14324"/>
    <cellStyle name="Normal 14 2 7" xfId="19255"/>
    <cellStyle name="Normal 14 2 8" xfId="29812"/>
    <cellStyle name="Normal 14 2 9" xfId="40367"/>
    <cellStyle name="Normal 14 3" xfId="1630"/>
    <cellStyle name="Normal 14 3 2" xfId="6916"/>
    <cellStyle name="Normal 14 3 2 2" xfId="12197"/>
    <cellStyle name="Normal 14 3 2 2 2" xfId="27703"/>
    <cellStyle name="Normal 14 3 2 2 3" xfId="38260"/>
    <cellStyle name="Normal 14 3 2 2 4" xfId="48815"/>
    <cellStyle name="Normal 14 3 2 2 5" xfId="59379"/>
    <cellStyle name="Normal 14 3 2 3" xfId="17316"/>
    <cellStyle name="Normal 14 3 2 4" xfId="22423"/>
    <cellStyle name="Normal 14 3 2 5" xfId="32980"/>
    <cellStyle name="Normal 14 3 2 6" xfId="43535"/>
    <cellStyle name="Normal 14 3 2 7" xfId="54099"/>
    <cellStyle name="Normal 14 3 3" xfId="9556"/>
    <cellStyle name="Normal 14 3 3 2" xfId="25063"/>
    <cellStyle name="Normal 14 3 3 3" xfId="35620"/>
    <cellStyle name="Normal 14 3 3 4" xfId="46175"/>
    <cellStyle name="Normal 14 3 3 5" xfId="56739"/>
    <cellStyle name="Normal 14 3 4" xfId="4274"/>
    <cellStyle name="Normal 14 3 5" xfId="14852"/>
    <cellStyle name="Normal 14 3 6" xfId="19783"/>
    <cellStyle name="Normal 14 3 7" xfId="30340"/>
    <cellStyle name="Normal 14 3 8" xfId="40895"/>
    <cellStyle name="Normal 14 3 9" xfId="51459"/>
    <cellStyle name="Normal 14 4" xfId="5683"/>
    <cellStyle name="Normal 14 4 2" xfId="10965"/>
    <cellStyle name="Normal 14 4 2 2" xfId="26471"/>
    <cellStyle name="Normal 14 4 2 3" xfId="37028"/>
    <cellStyle name="Normal 14 4 2 4" xfId="47583"/>
    <cellStyle name="Normal 14 4 2 5" xfId="58147"/>
    <cellStyle name="Normal 14 4 3" xfId="16084"/>
    <cellStyle name="Normal 14 4 4" xfId="21191"/>
    <cellStyle name="Normal 14 4 5" xfId="31748"/>
    <cellStyle name="Normal 14 4 6" xfId="42303"/>
    <cellStyle name="Normal 14 4 7" xfId="52867"/>
    <cellStyle name="Normal 14 5" xfId="8324"/>
    <cellStyle name="Normal 14 5 2" xfId="23831"/>
    <cellStyle name="Normal 14 5 3" xfId="34388"/>
    <cellStyle name="Normal 14 5 4" xfId="44943"/>
    <cellStyle name="Normal 14 5 5" xfId="55507"/>
    <cellStyle name="Normal 14 6" xfId="3046"/>
    <cellStyle name="Normal 14 7" xfId="13620"/>
    <cellStyle name="Normal 14 8" xfId="18551"/>
    <cellStyle name="Normal 14 9" xfId="29112"/>
    <cellStyle name="Normal 15" xfId="573"/>
    <cellStyle name="Normal 15 2" xfId="5859"/>
    <cellStyle name="Normal 15 3" xfId="5360"/>
    <cellStyle name="Normal 15 3 2" xfId="10642"/>
    <cellStyle name="Normal 16" xfId="750"/>
    <cellStyle name="Normal 16 10" xfId="50579"/>
    <cellStyle name="Normal 16 2" xfId="1982"/>
    <cellStyle name="Normal 16 2 2" xfId="7268"/>
    <cellStyle name="Normal 16 2 2 2" xfId="12549"/>
    <cellStyle name="Normal 16 2 2 2 2" xfId="28055"/>
    <cellStyle name="Normal 16 2 2 2 3" xfId="38612"/>
    <cellStyle name="Normal 16 2 2 2 4" xfId="49167"/>
    <cellStyle name="Normal 16 2 2 2 5" xfId="59731"/>
    <cellStyle name="Normal 16 2 2 3" xfId="17668"/>
    <cellStyle name="Normal 16 2 2 4" xfId="22775"/>
    <cellStyle name="Normal 16 2 2 5" xfId="33332"/>
    <cellStyle name="Normal 16 2 2 6" xfId="43887"/>
    <cellStyle name="Normal 16 2 2 7" xfId="54451"/>
    <cellStyle name="Normal 16 2 3" xfId="9908"/>
    <cellStyle name="Normal 16 2 3 2" xfId="25415"/>
    <cellStyle name="Normal 16 2 3 3" xfId="35972"/>
    <cellStyle name="Normal 16 2 3 4" xfId="46527"/>
    <cellStyle name="Normal 16 2 3 5" xfId="57091"/>
    <cellStyle name="Normal 16 2 4" xfId="4626"/>
    <cellStyle name="Normal 16 2 5" xfId="15204"/>
    <cellStyle name="Normal 16 2 6" xfId="20135"/>
    <cellStyle name="Normal 16 2 7" xfId="30692"/>
    <cellStyle name="Normal 16 2 8" xfId="41247"/>
    <cellStyle name="Normal 16 2 9" xfId="51811"/>
    <cellStyle name="Normal 16 3" xfId="6036"/>
    <cellStyle name="Normal 16 3 2" xfId="11317"/>
    <cellStyle name="Normal 16 3 2 2" xfId="26823"/>
    <cellStyle name="Normal 16 3 2 3" xfId="37380"/>
    <cellStyle name="Normal 16 3 2 4" xfId="47935"/>
    <cellStyle name="Normal 16 3 2 5" xfId="58499"/>
    <cellStyle name="Normal 16 3 3" xfId="16436"/>
    <cellStyle name="Normal 16 3 4" xfId="21543"/>
    <cellStyle name="Normal 16 3 5" xfId="32100"/>
    <cellStyle name="Normal 16 3 6" xfId="42655"/>
    <cellStyle name="Normal 16 3 7" xfId="53219"/>
    <cellStyle name="Normal 16 4" xfId="8676"/>
    <cellStyle name="Normal 16 4 2" xfId="24183"/>
    <cellStyle name="Normal 16 4 3" xfId="34740"/>
    <cellStyle name="Normal 16 4 4" xfId="45295"/>
    <cellStyle name="Normal 16 4 5" xfId="55859"/>
    <cellStyle name="Normal 16 5" xfId="3394"/>
    <cellStyle name="Normal 16 6" xfId="13972"/>
    <cellStyle name="Normal 16 7" xfId="18903"/>
    <cellStyle name="Normal 16 8" xfId="29460"/>
    <cellStyle name="Normal 16 9" xfId="40015"/>
    <cellStyle name="Normal 17" xfId="1278"/>
    <cellStyle name="Normal 17 2" xfId="6564"/>
    <cellStyle name="Normal 17 2 2" xfId="11845"/>
    <cellStyle name="Normal 17 2 2 2" xfId="27351"/>
    <cellStyle name="Normal 17 2 2 3" xfId="37908"/>
    <cellStyle name="Normal 17 2 2 4" xfId="48463"/>
    <cellStyle name="Normal 17 2 2 5" xfId="59027"/>
    <cellStyle name="Normal 17 2 3" xfId="16964"/>
    <cellStyle name="Normal 17 2 4" xfId="22071"/>
    <cellStyle name="Normal 17 2 5" xfId="32628"/>
    <cellStyle name="Normal 17 2 6" xfId="43183"/>
    <cellStyle name="Normal 17 2 7" xfId="53747"/>
    <cellStyle name="Normal 17 3" xfId="9204"/>
    <cellStyle name="Normal 17 3 2" xfId="24711"/>
    <cellStyle name="Normal 17 3 3" xfId="35268"/>
    <cellStyle name="Normal 17 3 4" xfId="45823"/>
    <cellStyle name="Normal 17 3 5" xfId="56387"/>
    <cellStyle name="Normal 17 4" xfId="3922"/>
    <cellStyle name="Normal 17 5" xfId="14500"/>
    <cellStyle name="Normal 17 6" xfId="19431"/>
    <cellStyle name="Normal 17 7" xfId="29988"/>
    <cellStyle name="Normal 17 8" xfId="40543"/>
    <cellStyle name="Normal 17 9" xfId="51107"/>
    <cellStyle name="Normal 18" xfId="2510"/>
    <cellStyle name="Normal 18 2" xfId="7796"/>
    <cellStyle name="Normal 18 2 2" xfId="13254"/>
    <cellStyle name="Normal 18 2 3" xfId="13077"/>
    <cellStyle name="Normal 18 2 3 2" xfId="28583"/>
    <cellStyle name="Normal 18 2 3 3" xfId="39140"/>
    <cellStyle name="Normal 18 2 3 4" xfId="49695"/>
    <cellStyle name="Normal 18 2 3 5" xfId="60259"/>
    <cellStyle name="Normal 18 2 4" xfId="23303"/>
    <cellStyle name="Normal 18 2 5" xfId="33860"/>
    <cellStyle name="Normal 18 2 6" xfId="44415"/>
    <cellStyle name="Normal 18 2 7" xfId="54979"/>
    <cellStyle name="Normal 18 3" xfId="13253"/>
    <cellStyle name="Normal 18 4" xfId="10436"/>
    <cellStyle name="Normal 18 4 2" xfId="25943"/>
    <cellStyle name="Normal 18 4 3" xfId="36500"/>
    <cellStyle name="Normal 18 4 4" xfId="47055"/>
    <cellStyle name="Normal 18 4 5" xfId="57619"/>
    <cellStyle name="Normal 18 5" xfId="5154"/>
    <cellStyle name="Normal 18 6" xfId="20663"/>
    <cellStyle name="Normal 18 7" xfId="31220"/>
    <cellStyle name="Normal 18 8" xfId="41775"/>
    <cellStyle name="Normal 18 9" xfId="52339"/>
    <cellStyle name="Normal 19" xfId="5330"/>
    <cellStyle name="Normal 19 2" xfId="10612"/>
    <cellStyle name="Normal 19 2 2" xfId="26119"/>
    <cellStyle name="Normal 19 2 3" xfId="36676"/>
    <cellStyle name="Normal 19 2 4" xfId="47231"/>
    <cellStyle name="Normal 19 2 5" xfId="57795"/>
    <cellStyle name="Normal 19 3" xfId="15732"/>
    <cellStyle name="Normal 19 4" xfId="20839"/>
    <cellStyle name="Normal 19 5" xfId="31396"/>
    <cellStyle name="Normal 19 6" xfId="41951"/>
    <cellStyle name="Normal 19 7" xfId="52515"/>
    <cellStyle name="Normal 2" xfId="1"/>
    <cellStyle name="Normal 2 2" xfId="65"/>
    <cellStyle name="Normal 2 2 2" xfId="66"/>
    <cellStyle name="Normal 20" xfId="7972"/>
    <cellStyle name="Normal 20 2" xfId="23479"/>
    <cellStyle name="Normal 20 3" xfId="34036"/>
    <cellStyle name="Normal 20 4" xfId="44591"/>
    <cellStyle name="Normal 20 5" xfId="55155"/>
    <cellStyle name="Normal 21" xfId="2870"/>
    <cellStyle name="Normal 21 2" xfId="13255"/>
    <cellStyle name="Normal 22" xfId="2686"/>
    <cellStyle name="Normal 23" xfId="13268"/>
    <cellStyle name="Normal 24" xfId="18196"/>
    <cellStyle name="Normal 25" xfId="28763"/>
    <cellStyle name="Normal 26" xfId="39318"/>
    <cellStyle name="Normal 27" xfId="49873"/>
    <cellStyle name="Normal 3" xfId="3"/>
    <cellStyle name="Normal 3 10" xfId="13256"/>
    <cellStyle name="Normal 3 11" xfId="18210"/>
    <cellStyle name="Normal 3 12" xfId="49887"/>
    <cellStyle name="Normal 3 2" xfId="57"/>
    <cellStyle name="Normal 3 2 10" xfId="766"/>
    <cellStyle name="Normal 3 2 10 10" xfId="50595"/>
    <cellStyle name="Normal 3 2 10 2" xfId="1998"/>
    <cellStyle name="Normal 3 2 10 2 2" xfId="7284"/>
    <cellStyle name="Normal 3 2 10 2 2 2" xfId="12565"/>
    <cellStyle name="Normal 3 2 10 2 2 2 2" xfId="28071"/>
    <cellStyle name="Normal 3 2 10 2 2 2 3" xfId="38628"/>
    <cellStyle name="Normal 3 2 10 2 2 2 4" xfId="49183"/>
    <cellStyle name="Normal 3 2 10 2 2 2 5" xfId="59747"/>
    <cellStyle name="Normal 3 2 10 2 2 3" xfId="17684"/>
    <cellStyle name="Normal 3 2 10 2 2 4" xfId="22791"/>
    <cellStyle name="Normal 3 2 10 2 2 5" xfId="33348"/>
    <cellStyle name="Normal 3 2 10 2 2 6" xfId="43903"/>
    <cellStyle name="Normal 3 2 10 2 2 7" xfId="54467"/>
    <cellStyle name="Normal 3 2 10 2 3" xfId="9924"/>
    <cellStyle name="Normal 3 2 10 2 3 2" xfId="25431"/>
    <cellStyle name="Normal 3 2 10 2 3 3" xfId="35988"/>
    <cellStyle name="Normal 3 2 10 2 3 4" xfId="46543"/>
    <cellStyle name="Normal 3 2 10 2 3 5" xfId="57107"/>
    <cellStyle name="Normal 3 2 10 2 4" xfId="4642"/>
    <cellStyle name="Normal 3 2 10 2 5" xfId="15220"/>
    <cellStyle name="Normal 3 2 10 2 6" xfId="20151"/>
    <cellStyle name="Normal 3 2 10 2 7" xfId="30708"/>
    <cellStyle name="Normal 3 2 10 2 8" xfId="41263"/>
    <cellStyle name="Normal 3 2 10 2 9" xfId="51827"/>
    <cellStyle name="Normal 3 2 10 3" xfId="6052"/>
    <cellStyle name="Normal 3 2 10 3 2" xfId="11333"/>
    <cellStyle name="Normal 3 2 10 3 2 2" xfId="26839"/>
    <cellStyle name="Normal 3 2 10 3 2 3" xfId="37396"/>
    <cellStyle name="Normal 3 2 10 3 2 4" xfId="47951"/>
    <cellStyle name="Normal 3 2 10 3 2 5" xfId="58515"/>
    <cellStyle name="Normal 3 2 10 3 3" xfId="16452"/>
    <cellStyle name="Normal 3 2 10 3 4" xfId="21559"/>
    <cellStyle name="Normal 3 2 10 3 5" xfId="32116"/>
    <cellStyle name="Normal 3 2 10 3 6" xfId="42671"/>
    <cellStyle name="Normal 3 2 10 3 7" xfId="53235"/>
    <cellStyle name="Normal 3 2 10 4" xfId="8692"/>
    <cellStyle name="Normal 3 2 10 4 2" xfId="24199"/>
    <cellStyle name="Normal 3 2 10 4 3" xfId="34756"/>
    <cellStyle name="Normal 3 2 10 4 4" xfId="45311"/>
    <cellStyle name="Normal 3 2 10 4 5" xfId="55875"/>
    <cellStyle name="Normal 3 2 10 5" xfId="3410"/>
    <cellStyle name="Normal 3 2 10 6" xfId="13988"/>
    <cellStyle name="Normal 3 2 10 7" xfId="18919"/>
    <cellStyle name="Normal 3 2 10 8" xfId="29476"/>
    <cellStyle name="Normal 3 2 10 9" xfId="40031"/>
    <cellStyle name="Normal 3 2 11" xfId="1281"/>
    <cellStyle name="Normal 3 2 11 2" xfId="6567"/>
    <cellStyle name="Normal 3 2 11 2 2" xfId="11848"/>
    <cellStyle name="Normal 3 2 11 2 2 2" xfId="27354"/>
    <cellStyle name="Normal 3 2 11 2 2 3" xfId="37911"/>
    <cellStyle name="Normal 3 2 11 2 2 4" xfId="48466"/>
    <cellStyle name="Normal 3 2 11 2 2 5" xfId="59030"/>
    <cellStyle name="Normal 3 2 11 2 3" xfId="16967"/>
    <cellStyle name="Normal 3 2 11 2 4" xfId="22074"/>
    <cellStyle name="Normal 3 2 11 2 5" xfId="32631"/>
    <cellStyle name="Normal 3 2 11 2 6" xfId="43186"/>
    <cellStyle name="Normal 3 2 11 2 7" xfId="53750"/>
    <cellStyle name="Normal 3 2 11 3" xfId="9207"/>
    <cellStyle name="Normal 3 2 11 3 2" xfId="24714"/>
    <cellStyle name="Normal 3 2 11 3 3" xfId="35271"/>
    <cellStyle name="Normal 3 2 11 3 4" xfId="45826"/>
    <cellStyle name="Normal 3 2 11 3 5" xfId="56390"/>
    <cellStyle name="Normal 3 2 11 4" xfId="3925"/>
    <cellStyle name="Normal 3 2 11 5" xfId="14503"/>
    <cellStyle name="Normal 3 2 11 6" xfId="19434"/>
    <cellStyle name="Normal 3 2 11 7" xfId="29991"/>
    <cellStyle name="Normal 3 2 11 8" xfId="40546"/>
    <cellStyle name="Normal 3 2 11 9" xfId="51110"/>
    <cellStyle name="Normal 3 2 12" xfId="2526"/>
    <cellStyle name="Normal 3 2 12 2" xfId="7812"/>
    <cellStyle name="Normal 3 2 12 2 2" xfId="13093"/>
    <cellStyle name="Normal 3 2 12 2 2 2" xfId="28599"/>
    <cellStyle name="Normal 3 2 12 2 2 3" xfId="39156"/>
    <cellStyle name="Normal 3 2 12 2 2 4" xfId="49711"/>
    <cellStyle name="Normal 3 2 12 2 2 5" xfId="60275"/>
    <cellStyle name="Normal 3 2 12 2 3" xfId="23319"/>
    <cellStyle name="Normal 3 2 12 2 4" xfId="33876"/>
    <cellStyle name="Normal 3 2 12 2 5" xfId="44431"/>
    <cellStyle name="Normal 3 2 12 2 6" xfId="54995"/>
    <cellStyle name="Normal 3 2 12 3" xfId="10452"/>
    <cellStyle name="Normal 3 2 12 3 2" xfId="25959"/>
    <cellStyle name="Normal 3 2 12 3 3" xfId="36516"/>
    <cellStyle name="Normal 3 2 12 3 4" xfId="47071"/>
    <cellStyle name="Normal 3 2 12 3 5" xfId="57635"/>
    <cellStyle name="Normal 3 2 12 4" xfId="5170"/>
    <cellStyle name="Normal 3 2 12 5" xfId="15735"/>
    <cellStyle name="Normal 3 2 12 6" xfId="20679"/>
    <cellStyle name="Normal 3 2 12 7" xfId="31236"/>
    <cellStyle name="Normal 3 2 12 8" xfId="41791"/>
    <cellStyle name="Normal 3 2 12 9" xfId="52355"/>
    <cellStyle name="Normal 3 2 13" xfId="5346"/>
    <cellStyle name="Normal 3 2 13 2" xfId="10628"/>
    <cellStyle name="Normal 3 2 13 2 2" xfId="26135"/>
    <cellStyle name="Normal 3 2 13 2 3" xfId="36692"/>
    <cellStyle name="Normal 3 2 13 2 4" xfId="47247"/>
    <cellStyle name="Normal 3 2 13 2 5" xfId="57811"/>
    <cellStyle name="Normal 3 2 13 3" xfId="20855"/>
    <cellStyle name="Normal 3 2 13 4" xfId="31412"/>
    <cellStyle name="Normal 3 2 13 5" xfId="41967"/>
    <cellStyle name="Normal 3 2 13 6" xfId="52531"/>
    <cellStyle name="Normal 3 2 14" xfId="7988"/>
    <cellStyle name="Normal 3 2 14 2" xfId="23495"/>
    <cellStyle name="Normal 3 2 14 3" xfId="34052"/>
    <cellStyle name="Normal 3 2 14 4" xfId="44607"/>
    <cellStyle name="Normal 3 2 14 5" xfId="55171"/>
    <cellStyle name="Normal 3 2 15" xfId="2705"/>
    <cellStyle name="Normal 3 2 16" xfId="13271"/>
    <cellStyle name="Normal 3 2 17" xfId="18212"/>
    <cellStyle name="Normal 3 2 18" xfId="28782"/>
    <cellStyle name="Normal 3 2 19" xfId="39337"/>
    <cellStyle name="Normal 3 2 2" xfId="60"/>
    <cellStyle name="Normal 3 2 2 10" xfId="1297"/>
    <cellStyle name="Normal 3 2 2 10 2" xfId="6583"/>
    <cellStyle name="Normal 3 2 2 10 2 2" xfId="11864"/>
    <cellStyle name="Normal 3 2 2 10 2 2 2" xfId="27370"/>
    <cellStyle name="Normal 3 2 2 10 2 2 3" xfId="37927"/>
    <cellStyle name="Normal 3 2 2 10 2 2 4" xfId="48482"/>
    <cellStyle name="Normal 3 2 2 10 2 2 5" xfId="59046"/>
    <cellStyle name="Normal 3 2 2 10 2 3" xfId="16983"/>
    <cellStyle name="Normal 3 2 2 10 2 4" xfId="22090"/>
    <cellStyle name="Normal 3 2 2 10 2 5" xfId="32647"/>
    <cellStyle name="Normal 3 2 2 10 2 6" xfId="43202"/>
    <cellStyle name="Normal 3 2 2 10 2 7" xfId="53766"/>
    <cellStyle name="Normal 3 2 2 10 3" xfId="9223"/>
    <cellStyle name="Normal 3 2 2 10 3 2" xfId="24730"/>
    <cellStyle name="Normal 3 2 2 10 3 3" xfId="35287"/>
    <cellStyle name="Normal 3 2 2 10 3 4" xfId="45842"/>
    <cellStyle name="Normal 3 2 2 10 3 5" xfId="56406"/>
    <cellStyle name="Normal 3 2 2 10 4" xfId="3941"/>
    <cellStyle name="Normal 3 2 2 10 5" xfId="14519"/>
    <cellStyle name="Normal 3 2 2 10 6" xfId="19450"/>
    <cellStyle name="Normal 3 2 2 10 7" xfId="30007"/>
    <cellStyle name="Normal 3 2 2 10 8" xfId="40562"/>
    <cellStyle name="Normal 3 2 2 10 9" xfId="51126"/>
    <cellStyle name="Normal 3 2 2 11" xfId="2529"/>
    <cellStyle name="Normal 3 2 2 11 2" xfId="7815"/>
    <cellStyle name="Normal 3 2 2 11 2 2" xfId="13096"/>
    <cellStyle name="Normal 3 2 2 11 2 2 2" xfId="28602"/>
    <cellStyle name="Normal 3 2 2 11 2 2 3" xfId="39159"/>
    <cellStyle name="Normal 3 2 2 11 2 2 4" xfId="49714"/>
    <cellStyle name="Normal 3 2 2 11 2 2 5" xfId="60278"/>
    <cellStyle name="Normal 3 2 2 11 2 3" xfId="23322"/>
    <cellStyle name="Normal 3 2 2 11 2 4" xfId="33879"/>
    <cellStyle name="Normal 3 2 2 11 2 5" xfId="44434"/>
    <cellStyle name="Normal 3 2 2 11 2 6" xfId="54998"/>
    <cellStyle name="Normal 3 2 2 11 3" xfId="10455"/>
    <cellStyle name="Normal 3 2 2 11 3 2" xfId="25962"/>
    <cellStyle name="Normal 3 2 2 11 3 3" xfId="36519"/>
    <cellStyle name="Normal 3 2 2 11 3 4" xfId="47074"/>
    <cellStyle name="Normal 3 2 2 11 3 5" xfId="57638"/>
    <cellStyle name="Normal 3 2 2 11 4" xfId="5173"/>
    <cellStyle name="Normal 3 2 2 11 5" xfId="15751"/>
    <cellStyle name="Normal 3 2 2 11 6" xfId="20682"/>
    <cellStyle name="Normal 3 2 2 11 7" xfId="31239"/>
    <cellStyle name="Normal 3 2 2 11 8" xfId="41794"/>
    <cellStyle name="Normal 3 2 2 11 9" xfId="52358"/>
    <cellStyle name="Normal 3 2 2 12" xfId="5349"/>
    <cellStyle name="Normal 3 2 2 12 2" xfId="10631"/>
    <cellStyle name="Normal 3 2 2 12 2 2" xfId="26138"/>
    <cellStyle name="Normal 3 2 2 12 2 3" xfId="36695"/>
    <cellStyle name="Normal 3 2 2 12 2 4" xfId="47250"/>
    <cellStyle name="Normal 3 2 2 12 2 5" xfId="57814"/>
    <cellStyle name="Normal 3 2 2 12 3" xfId="20858"/>
    <cellStyle name="Normal 3 2 2 12 4" xfId="31415"/>
    <cellStyle name="Normal 3 2 2 12 5" xfId="41970"/>
    <cellStyle name="Normal 3 2 2 12 6" xfId="52534"/>
    <cellStyle name="Normal 3 2 2 13" xfId="7991"/>
    <cellStyle name="Normal 3 2 2 13 2" xfId="23498"/>
    <cellStyle name="Normal 3 2 2 13 3" xfId="34055"/>
    <cellStyle name="Normal 3 2 2 13 4" xfId="44610"/>
    <cellStyle name="Normal 3 2 2 13 5" xfId="55174"/>
    <cellStyle name="Normal 3 2 2 14" xfId="2708"/>
    <cellStyle name="Normal 3 2 2 15" xfId="13287"/>
    <cellStyle name="Normal 3 2 2 16" xfId="18216"/>
    <cellStyle name="Normal 3 2 2 17" xfId="28785"/>
    <cellStyle name="Normal 3 2 2 18" xfId="39340"/>
    <cellStyle name="Normal 3 2 2 19" xfId="49893"/>
    <cellStyle name="Normal 3 2 2 2" xfId="76"/>
    <cellStyle name="Normal 3 2 2 2 10" xfId="5357"/>
    <cellStyle name="Normal 3 2 2 2 10 2" xfId="10639"/>
    <cellStyle name="Normal 3 2 2 2 10 2 2" xfId="26146"/>
    <cellStyle name="Normal 3 2 2 2 10 2 3" xfId="36703"/>
    <cellStyle name="Normal 3 2 2 2 10 2 4" xfId="47258"/>
    <cellStyle name="Normal 3 2 2 2 10 2 5" xfId="57822"/>
    <cellStyle name="Normal 3 2 2 2 10 3" xfId="20866"/>
    <cellStyle name="Normal 3 2 2 2 10 4" xfId="31423"/>
    <cellStyle name="Normal 3 2 2 2 10 5" xfId="41978"/>
    <cellStyle name="Normal 3 2 2 2 10 6" xfId="52542"/>
    <cellStyle name="Normal 3 2 2 2 11" xfId="7999"/>
    <cellStyle name="Normal 3 2 2 2 11 2" xfId="23506"/>
    <cellStyle name="Normal 3 2 2 2 11 3" xfId="34063"/>
    <cellStyle name="Normal 3 2 2 2 11 4" xfId="44618"/>
    <cellStyle name="Normal 3 2 2 2 11 5" xfId="55182"/>
    <cellStyle name="Normal 3 2 2 2 12" xfId="2733"/>
    <cellStyle name="Normal 3 2 2 2 13" xfId="13295"/>
    <cellStyle name="Normal 3 2 2 2 14" xfId="18224"/>
    <cellStyle name="Normal 3 2 2 2 15" xfId="28807"/>
    <cellStyle name="Normal 3 2 2 2 16" xfId="39362"/>
    <cellStyle name="Normal 3 2 2 2 17" xfId="49901"/>
    <cellStyle name="Normal 3 2 2 2 2" xfId="91"/>
    <cellStyle name="Normal 3 2 2 2 2 10" xfId="2747"/>
    <cellStyle name="Normal 3 2 2 2 2 11" xfId="13311"/>
    <cellStyle name="Normal 3 2 2 2 2 12" xfId="18240"/>
    <cellStyle name="Normal 3 2 2 2 2 13" xfId="28821"/>
    <cellStyle name="Normal 3 2 2 2 2 14" xfId="39376"/>
    <cellStyle name="Normal 3 2 2 2 2 15" xfId="49917"/>
    <cellStyle name="Normal 3 2 2 2 2 2" xfId="171"/>
    <cellStyle name="Normal 3 2 2 2 2 2 10" xfId="13398"/>
    <cellStyle name="Normal 3 2 2 2 2 2 11" xfId="18328"/>
    <cellStyle name="Normal 3 2 2 2 2 2 12" xfId="28890"/>
    <cellStyle name="Normal 3 2 2 2 2 2 13" xfId="39445"/>
    <cellStyle name="Normal 3 2 2 2 2 2 14" xfId="50005"/>
    <cellStyle name="Normal 3 2 2 2 2 2 2" xfId="351"/>
    <cellStyle name="Normal 3 2 2 2 2 2 2 10" xfId="29066"/>
    <cellStyle name="Normal 3 2 2 2 2 2 2 11" xfId="39621"/>
    <cellStyle name="Normal 3 2 2 2 2 2 2 12" xfId="50181"/>
    <cellStyle name="Normal 3 2 2 2 2 2 2 2" xfId="704"/>
    <cellStyle name="Normal 3 2 2 2 2 2 2 2 10" xfId="50533"/>
    <cellStyle name="Normal 3 2 2 2 2 2 2 2 2" xfId="1936"/>
    <cellStyle name="Normal 3 2 2 2 2 2 2 2 2 2" xfId="7222"/>
    <cellStyle name="Normal 3 2 2 2 2 2 2 2 2 2 2" xfId="12503"/>
    <cellStyle name="Normal 3 2 2 2 2 2 2 2 2 2 2 2" xfId="28009"/>
    <cellStyle name="Normal 3 2 2 2 2 2 2 2 2 2 2 3" xfId="38566"/>
    <cellStyle name="Normal 3 2 2 2 2 2 2 2 2 2 2 4" xfId="49121"/>
    <cellStyle name="Normal 3 2 2 2 2 2 2 2 2 2 2 5" xfId="59685"/>
    <cellStyle name="Normal 3 2 2 2 2 2 2 2 2 2 3" xfId="17622"/>
    <cellStyle name="Normal 3 2 2 2 2 2 2 2 2 2 4" xfId="22729"/>
    <cellStyle name="Normal 3 2 2 2 2 2 2 2 2 2 5" xfId="33286"/>
    <cellStyle name="Normal 3 2 2 2 2 2 2 2 2 2 6" xfId="43841"/>
    <cellStyle name="Normal 3 2 2 2 2 2 2 2 2 2 7" xfId="54405"/>
    <cellStyle name="Normal 3 2 2 2 2 2 2 2 2 3" xfId="9862"/>
    <cellStyle name="Normal 3 2 2 2 2 2 2 2 2 3 2" xfId="25369"/>
    <cellStyle name="Normal 3 2 2 2 2 2 2 2 2 3 3" xfId="35926"/>
    <cellStyle name="Normal 3 2 2 2 2 2 2 2 2 3 4" xfId="46481"/>
    <cellStyle name="Normal 3 2 2 2 2 2 2 2 2 3 5" xfId="57045"/>
    <cellStyle name="Normal 3 2 2 2 2 2 2 2 2 4" xfId="4580"/>
    <cellStyle name="Normal 3 2 2 2 2 2 2 2 2 5" xfId="15158"/>
    <cellStyle name="Normal 3 2 2 2 2 2 2 2 2 6" xfId="20089"/>
    <cellStyle name="Normal 3 2 2 2 2 2 2 2 2 7" xfId="30646"/>
    <cellStyle name="Normal 3 2 2 2 2 2 2 2 2 8" xfId="41201"/>
    <cellStyle name="Normal 3 2 2 2 2 2 2 2 2 9" xfId="51765"/>
    <cellStyle name="Normal 3 2 2 2 2 2 2 2 3" xfId="5990"/>
    <cellStyle name="Normal 3 2 2 2 2 2 2 2 3 2" xfId="11271"/>
    <cellStyle name="Normal 3 2 2 2 2 2 2 2 3 2 2" xfId="26777"/>
    <cellStyle name="Normal 3 2 2 2 2 2 2 2 3 2 3" xfId="37334"/>
    <cellStyle name="Normal 3 2 2 2 2 2 2 2 3 2 4" xfId="47889"/>
    <cellStyle name="Normal 3 2 2 2 2 2 2 2 3 2 5" xfId="58453"/>
    <cellStyle name="Normal 3 2 2 2 2 2 2 2 3 3" xfId="16390"/>
    <cellStyle name="Normal 3 2 2 2 2 2 2 2 3 4" xfId="21497"/>
    <cellStyle name="Normal 3 2 2 2 2 2 2 2 3 5" xfId="32054"/>
    <cellStyle name="Normal 3 2 2 2 2 2 2 2 3 6" xfId="42609"/>
    <cellStyle name="Normal 3 2 2 2 2 2 2 2 3 7" xfId="53173"/>
    <cellStyle name="Normal 3 2 2 2 2 2 2 2 4" xfId="8630"/>
    <cellStyle name="Normal 3 2 2 2 2 2 2 2 4 2" xfId="24137"/>
    <cellStyle name="Normal 3 2 2 2 2 2 2 2 4 3" xfId="34694"/>
    <cellStyle name="Normal 3 2 2 2 2 2 2 2 4 4" xfId="45249"/>
    <cellStyle name="Normal 3 2 2 2 2 2 2 2 4 5" xfId="55813"/>
    <cellStyle name="Normal 3 2 2 2 2 2 2 2 5" xfId="3348"/>
    <cellStyle name="Normal 3 2 2 2 2 2 2 2 6" xfId="13926"/>
    <cellStyle name="Normal 3 2 2 2 2 2 2 2 7" xfId="18857"/>
    <cellStyle name="Normal 3 2 2 2 2 2 2 2 8" xfId="29414"/>
    <cellStyle name="Normal 3 2 2 2 2 2 2 2 9" xfId="39969"/>
    <cellStyle name="Normal 3 2 2 2 2 2 2 3" xfId="1056"/>
    <cellStyle name="Normal 3 2 2 2 2 2 2 3 10" xfId="50885"/>
    <cellStyle name="Normal 3 2 2 2 2 2 2 3 2" xfId="2288"/>
    <cellStyle name="Normal 3 2 2 2 2 2 2 3 2 2" xfId="7574"/>
    <cellStyle name="Normal 3 2 2 2 2 2 2 3 2 2 2" xfId="12855"/>
    <cellStyle name="Normal 3 2 2 2 2 2 2 3 2 2 2 2" xfId="28361"/>
    <cellStyle name="Normal 3 2 2 2 2 2 2 3 2 2 2 3" xfId="38918"/>
    <cellStyle name="Normal 3 2 2 2 2 2 2 3 2 2 2 4" xfId="49473"/>
    <cellStyle name="Normal 3 2 2 2 2 2 2 3 2 2 2 5" xfId="60037"/>
    <cellStyle name="Normal 3 2 2 2 2 2 2 3 2 2 3" xfId="17974"/>
    <cellStyle name="Normal 3 2 2 2 2 2 2 3 2 2 4" xfId="23081"/>
    <cellStyle name="Normal 3 2 2 2 2 2 2 3 2 2 5" xfId="33638"/>
    <cellStyle name="Normal 3 2 2 2 2 2 2 3 2 2 6" xfId="44193"/>
    <cellStyle name="Normal 3 2 2 2 2 2 2 3 2 2 7" xfId="54757"/>
    <cellStyle name="Normal 3 2 2 2 2 2 2 3 2 3" xfId="10214"/>
    <cellStyle name="Normal 3 2 2 2 2 2 2 3 2 3 2" xfId="25721"/>
    <cellStyle name="Normal 3 2 2 2 2 2 2 3 2 3 3" xfId="36278"/>
    <cellStyle name="Normal 3 2 2 2 2 2 2 3 2 3 4" xfId="46833"/>
    <cellStyle name="Normal 3 2 2 2 2 2 2 3 2 3 5" xfId="57397"/>
    <cellStyle name="Normal 3 2 2 2 2 2 2 3 2 4" xfId="4932"/>
    <cellStyle name="Normal 3 2 2 2 2 2 2 3 2 5" xfId="15510"/>
    <cellStyle name="Normal 3 2 2 2 2 2 2 3 2 6" xfId="20441"/>
    <cellStyle name="Normal 3 2 2 2 2 2 2 3 2 7" xfId="30998"/>
    <cellStyle name="Normal 3 2 2 2 2 2 2 3 2 8" xfId="41553"/>
    <cellStyle name="Normal 3 2 2 2 2 2 2 3 2 9" xfId="52117"/>
    <cellStyle name="Normal 3 2 2 2 2 2 2 3 3" xfId="6342"/>
    <cellStyle name="Normal 3 2 2 2 2 2 2 3 3 2" xfId="11623"/>
    <cellStyle name="Normal 3 2 2 2 2 2 2 3 3 2 2" xfId="27129"/>
    <cellStyle name="Normal 3 2 2 2 2 2 2 3 3 2 3" xfId="37686"/>
    <cellStyle name="Normal 3 2 2 2 2 2 2 3 3 2 4" xfId="48241"/>
    <cellStyle name="Normal 3 2 2 2 2 2 2 3 3 2 5" xfId="58805"/>
    <cellStyle name="Normal 3 2 2 2 2 2 2 3 3 3" xfId="16742"/>
    <cellStyle name="Normal 3 2 2 2 2 2 2 3 3 4" xfId="21849"/>
    <cellStyle name="Normal 3 2 2 2 2 2 2 3 3 5" xfId="32406"/>
    <cellStyle name="Normal 3 2 2 2 2 2 2 3 3 6" xfId="42961"/>
    <cellStyle name="Normal 3 2 2 2 2 2 2 3 3 7" xfId="53525"/>
    <cellStyle name="Normal 3 2 2 2 2 2 2 3 4" xfId="8982"/>
    <cellStyle name="Normal 3 2 2 2 2 2 2 3 4 2" xfId="24489"/>
    <cellStyle name="Normal 3 2 2 2 2 2 2 3 4 3" xfId="35046"/>
    <cellStyle name="Normal 3 2 2 2 2 2 2 3 4 4" xfId="45601"/>
    <cellStyle name="Normal 3 2 2 2 2 2 2 3 4 5" xfId="56165"/>
    <cellStyle name="Normal 3 2 2 2 2 2 2 3 5" xfId="3700"/>
    <cellStyle name="Normal 3 2 2 2 2 2 2 3 6" xfId="14278"/>
    <cellStyle name="Normal 3 2 2 2 2 2 2 3 7" xfId="19209"/>
    <cellStyle name="Normal 3 2 2 2 2 2 2 3 8" xfId="29766"/>
    <cellStyle name="Normal 3 2 2 2 2 2 2 3 9" xfId="40321"/>
    <cellStyle name="Normal 3 2 2 2 2 2 2 4" xfId="1584"/>
    <cellStyle name="Normal 3 2 2 2 2 2 2 4 2" xfId="6870"/>
    <cellStyle name="Normal 3 2 2 2 2 2 2 4 2 2" xfId="12151"/>
    <cellStyle name="Normal 3 2 2 2 2 2 2 4 2 2 2" xfId="27657"/>
    <cellStyle name="Normal 3 2 2 2 2 2 2 4 2 2 3" xfId="38214"/>
    <cellStyle name="Normal 3 2 2 2 2 2 2 4 2 2 4" xfId="48769"/>
    <cellStyle name="Normal 3 2 2 2 2 2 2 4 2 2 5" xfId="59333"/>
    <cellStyle name="Normal 3 2 2 2 2 2 2 4 2 3" xfId="17270"/>
    <cellStyle name="Normal 3 2 2 2 2 2 2 4 2 4" xfId="22377"/>
    <cellStyle name="Normal 3 2 2 2 2 2 2 4 2 5" xfId="32934"/>
    <cellStyle name="Normal 3 2 2 2 2 2 2 4 2 6" xfId="43489"/>
    <cellStyle name="Normal 3 2 2 2 2 2 2 4 2 7" xfId="54053"/>
    <cellStyle name="Normal 3 2 2 2 2 2 2 4 3" xfId="9510"/>
    <cellStyle name="Normal 3 2 2 2 2 2 2 4 3 2" xfId="25017"/>
    <cellStyle name="Normal 3 2 2 2 2 2 2 4 3 3" xfId="35574"/>
    <cellStyle name="Normal 3 2 2 2 2 2 2 4 3 4" xfId="46129"/>
    <cellStyle name="Normal 3 2 2 2 2 2 2 4 3 5" xfId="56693"/>
    <cellStyle name="Normal 3 2 2 2 2 2 2 4 4" xfId="4228"/>
    <cellStyle name="Normal 3 2 2 2 2 2 2 4 5" xfId="14806"/>
    <cellStyle name="Normal 3 2 2 2 2 2 2 4 6" xfId="19737"/>
    <cellStyle name="Normal 3 2 2 2 2 2 2 4 7" xfId="30294"/>
    <cellStyle name="Normal 3 2 2 2 2 2 2 4 8" xfId="40849"/>
    <cellStyle name="Normal 3 2 2 2 2 2 2 4 9" xfId="51413"/>
    <cellStyle name="Normal 3 2 2 2 2 2 2 5" xfId="5637"/>
    <cellStyle name="Normal 3 2 2 2 2 2 2 5 2" xfId="10919"/>
    <cellStyle name="Normal 3 2 2 2 2 2 2 5 2 2" xfId="26425"/>
    <cellStyle name="Normal 3 2 2 2 2 2 2 5 2 3" xfId="36982"/>
    <cellStyle name="Normal 3 2 2 2 2 2 2 5 2 4" xfId="47537"/>
    <cellStyle name="Normal 3 2 2 2 2 2 2 5 2 5" xfId="58101"/>
    <cellStyle name="Normal 3 2 2 2 2 2 2 5 3" xfId="16038"/>
    <cellStyle name="Normal 3 2 2 2 2 2 2 5 4" xfId="21145"/>
    <cellStyle name="Normal 3 2 2 2 2 2 2 5 5" xfId="31702"/>
    <cellStyle name="Normal 3 2 2 2 2 2 2 5 6" xfId="42257"/>
    <cellStyle name="Normal 3 2 2 2 2 2 2 5 7" xfId="52821"/>
    <cellStyle name="Normal 3 2 2 2 2 2 2 6" xfId="8278"/>
    <cellStyle name="Normal 3 2 2 2 2 2 2 6 2" xfId="23785"/>
    <cellStyle name="Normal 3 2 2 2 2 2 2 6 3" xfId="34342"/>
    <cellStyle name="Normal 3 2 2 2 2 2 2 6 4" xfId="44897"/>
    <cellStyle name="Normal 3 2 2 2 2 2 2 6 5" xfId="55461"/>
    <cellStyle name="Normal 3 2 2 2 2 2 2 7" xfId="3000"/>
    <cellStyle name="Normal 3 2 2 2 2 2 2 8" xfId="13574"/>
    <cellStyle name="Normal 3 2 2 2 2 2 2 9" xfId="18505"/>
    <cellStyle name="Normal 3 2 2 2 2 2 3" xfId="527"/>
    <cellStyle name="Normal 3 2 2 2 2 2 3 10" xfId="39793"/>
    <cellStyle name="Normal 3 2 2 2 2 2 3 11" xfId="50357"/>
    <cellStyle name="Normal 3 2 2 2 2 2 3 2" xfId="1232"/>
    <cellStyle name="Normal 3 2 2 2 2 2 3 2 10" xfId="51061"/>
    <cellStyle name="Normal 3 2 2 2 2 2 3 2 2" xfId="2464"/>
    <cellStyle name="Normal 3 2 2 2 2 2 3 2 2 2" xfId="7750"/>
    <cellStyle name="Normal 3 2 2 2 2 2 3 2 2 2 2" xfId="13031"/>
    <cellStyle name="Normal 3 2 2 2 2 2 3 2 2 2 2 2" xfId="28537"/>
    <cellStyle name="Normal 3 2 2 2 2 2 3 2 2 2 2 3" xfId="39094"/>
    <cellStyle name="Normal 3 2 2 2 2 2 3 2 2 2 2 4" xfId="49649"/>
    <cellStyle name="Normal 3 2 2 2 2 2 3 2 2 2 2 5" xfId="60213"/>
    <cellStyle name="Normal 3 2 2 2 2 2 3 2 2 2 3" xfId="18150"/>
    <cellStyle name="Normal 3 2 2 2 2 2 3 2 2 2 4" xfId="23257"/>
    <cellStyle name="Normal 3 2 2 2 2 2 3 2 2 2 5" xfId="33814"/>
    <cellStyle name="Normal 3 2 2 2 2 2 3 2 2 2 6" xfId="44369"/>
    <cellStyle name="Normal 3 2 2 2 2 2 3 2 2 2 7" xfId="54933"/>
    <cellStyle name="Normal 3 2 2 2 2 2 3 2 2 3" xfId="10390"/>
    <cellStyle name="Normal 3 2 2 2 2 2 3 2 2 3 2" xfId="25897"/>
    <cellStyle name="Normal 3 2 2 2 2 2 3 2 2 3 3" xfId="36454"/>
    <cellStyle name="Normal 3 2 2 2 2 2 3 2 2 3 4" xfId="47009"/>
    <cellStyle name="Normal 3 2 2 2 2 2 3 2 2 3 5" xfId="57573"/>
    <cellStyle name="Normal 3 2 2 2 2 2 3 2 2 4" xfId="5108"/>
    <cellStyle name="Normal 3 2 2 2 2 2 3 2 2 5" xfId="15686"/>
    <cellStyle name="Normal 3 2 2 2 2 2 3 2 2 6" xfId="20617"/>
    <cellStyle name="Normal 3 2 2 2 2 2 3 2 2 7" xfId="31174"/>
    <cellStyle name="Normal 3 2 2 2 2 2 3 2 2 8" xfId="41729"/>
    <cellStyle name="Normal 3 2 2 2 2 2 3 2 2 9" xfId="52293"/>
    <cellStyle name="Normal 3 2 2 2 2 2 3 2 3" xfId="6518"/>
    <cellStyle name="Normal 3 2 2 2 2 2 3 2 3 2" xfId="11799"/>
    <cellStyle name="Normal 3 2 2 2 2 2 3 2 3 2 2" xfId="27305"/>
    <cellStyle name="Normal 3 2 2 2 2 2 3 2 3 2 3" xfId="37862"/>
    <cellStyle name="Normal 3 2 2 2 2 2 3 2 3 2 4" xfId="48417"/>
    <cellStyle name="Normal 3 2 2 2 2 2 3 2 3 2 5" xfId="58981"/>
    <cellStyle name="Normal 3 2 2 2 2 2 3 2 3 3" xfId="16918"/>
    <cellStyle name="Normal 3 2 2 2 2 2 3 2 3 4" xfId="22025"/>
    <cellStyle name="Normal 3 2 2 2 2 2 3 2 3 5" xfId="32582"/>
    <cellStyle name="Normal 3 2 2 2 2 2 3 2 3 6" xfId="43137"/>
    <cellStyle name="Normal 3 2 2 2 2 2 3 2 3 7" xfId="53701"/>
    <cellStyle name="Normal 3 2 2 2 2 2 3 2 4" xfId="9158"/>
    <cellStyle name="Normal 3 2 2 2 2 2 3 2 4 2" xfId="24665"/>
    <cellStyle name="Normal 3 2 2 2 2 2 3 2 4 3" xfId="35222"/>
    <cellStyle name="Normal 3 2 2 2 2 2 3 2 4 4" xfId="45777"/>
    <cellStyle name="Normal 3 2 2 2 2 2 3 2 4 5" xfId="56341"/>
    <cellStyle name="Normal 3 2 2 2 2 2 3 2 5" xfId="3876"/>
    <cellStyle name="Normal 3 2 2 2 2 2 3 2 6" xfId="14454"/>
    <cellStyle name="Normal 3 2 2 2 2 2 3 2 7" xfId="19385"/>
    <cellStyle name="Normal 3 2 2 2 2 2 3 2 8" xfId="29942"/>
    <cellStyle name="Normal 3 2 2 2 2 2 3 2 9" xfId="40497"/>
    <cellStyle name="Normal 3 2 2 2 2 2 3 3" xfId="1760"/>
    <cellStyle name="Normal 3 2 2 2 2 2 3 3 2" xfId="7046"/>
    <cellStyle name="Normal 3 2 2 2 2 2 3 3 2 2" xfId="12327"/>
    <cellStyle name="Normal 3 2 2 2 2 2 3 3 2 2 2" xfId="27833"/>
    <cellStyle name="Normal 3 2 2 2 2 2 3 3 2 2 3" xfId="38390"/>
    <cellStyle name="Normal 3 2 2 2 2 2 3 3 2 2 4" xfId="48945"/>
    <cellStyle name="Normal 3 2 2 2 2 2 3 3 2 2 5" xfId="59509"/>
    <cellStyle name="Normal 3 2 2 2 2 2 3 3 2 3" xfId="17446"/>
    <cellStyle name="Normal 3 2 2 2 2 2 3 3 2 4" xfId="22553"/>
    <cellStyle name="Normal 3 2 2 2 2 2 3 3 2 5" xfId="33110"/>
    <cellStyle name="Normal 3 2 2 2 2 2 3 3 2 6" xfId="43665"/>
    <cellStyle name="Normal 3 2 2 2 2 2 3 3 2 7" xfId="54229"/>
    <cellStyle name="Normal 3 2 2 2 2 2 3 3 3" xfId="9686"/>
    <cellStyle name="Normal 3 2 2 2 2 2 3 3 3 2" xfId="25193"/>
    <cellStyle name="Normal 3 2 2 2 2 2 3 3 3 3" xfId="35750"/>
    <cellStyle name="Normal 3 2 2 2 2 2 3 3 3 4" xfId="46305"/>
    <cellStyle name="Normal 3 2 2 2 2 2 3 3 3 5" xfId="56869"/>
    <cellStyle name="Normal 3 2 2 2 2 2 3 3 4" xfId="4404"/>
    <cellStyle name="Normal 3 2 2 2 2 2 3 3 5" xfId="14982"/>
    <cellStyle name="Normal 3 2 2 2 2 2 3 3 6" xfId="19913"/>
    <cellStyle name="Normal 3 2 2 2 2 2 3 3 7" xfId="30470"/>
    <cellStyle name="Normal 3 2 2 2 2 2 3 3 8" xfId="41025"/>
    <cellStyle name="Normal 3 2 2 2 2 2 3 3 9" xfId="51589"/>
    <cellStyle name="Normal 3 2 2 2 2 2 3 4" xfId="5813"/>
    <cellStyle name="Normal 3 2 2 2 2 2 3 4 2" xfId="11095"/>
    <cellStyle name="Normal 3 2 2 2 2 2 3 4 2 2" xfId="26601"/>
    <cellStyle name="Normal 3 2 2 2 2 2 3 4 2 3" xfId="37158"/>
    <cellStyle name="Normal 3 2 2 2 2 2 3 4 2 4" xfId="47713"/>
    <cellStyle name="Normal 3 2 2 2 2 2 3 4 2 5" xfId="58277"/>
    <cellStyle name="Normal 3 2 2 2 2 2 3 4 3" xfId="16214"/>
    <cellStyle name="Normal 3 2 2 2 2 2 3 4 4" xfId="21321"/>
    <cellStyle name="Normal 3 2 2 2 2 2 3 4 5" xfId="31878"/>
    <cellStyle name="Normal 3 2 2 2 2 2 3 4 6" xfId="42433"/>
    <cellStyle name="Normal 3 2 2 2 2 2 3 4 7" xfId="52997"/>
    <cellStyle name="Normal 3 2 2 2 2 2 3 5" xfId="8454"/>
    <cellStyle name="Normal 3 2 2 2 2 2 3 5 2" xfId="23961"/>
    <cellStyle name="Normal 3 2 2 2 2 2 3 5 3" xfId="34518"/>
    <cellStyle name="Normal 3 2 2 2 2 2 3 5 4" xfId="45073"/>
    <cellStyle name="Normal 3 2 2 2 2 2 3 5 5" xfId="55637"/>
    <cellStyle name="Normal 3 2 2 2 2 2 3 6" xfId="3172"/>
    <cellStyle name="Normal 3 2 2 2 2 2 3 7" xfId="13750"/>
    <cellStyle name="Normal 3 2 2 2 2 2 3 8" xfId="18681"/>
    <cellStyle name="Normal 3 2 2 2 2 2 3 9" xfId="29238"/>
    <cellStyle name="Normal 3 2 2 2 2 2 4" xfId="880"/>
    <cellStyle name="Normal 3 2 2 2 2 2 4 10" xfId="50709"/>
    <cellStyle name="Normal 3 2 2 2 2 2 4 2" xfId="2112"/>
    <cellStyle name="Normal 3 2 2 2 2 2 4 2 2" xfId="7398"/>
    <cellStyle name="Normal 3 2 2 2 2 2 4 2 2 2" xfId="12679"/>
    <cellStyle name="Normal 3 2 2 2 2 2 4 2 2 2 2" xfId="28185"/>
    <cellStyle name="Normal 3 2 2 2 2 2 4 2 2 2 3" xfId="38742"/>
    <cellStyle name="Normal 3 2 2 2 2 2 4 2 2 2 4" xfId="49297"/>
    <cellStyle name="Normal 3 2 2 2 2 2 4 2 2 2 5" xfId="59861"/>
    <cellStyle name="Normal 3 2 2 2 2 2 4 2 2 3" xfId="17798"/>
    <cellStyle name="Normal 3 2 2 2 2 2 4 2 2 4" xfId="22905"/>
    <cellStyle name="Normal 3 2 2 2 2 2 4 2 2 5" xfId="33462"/>
    <cellStyle name="Normal 3 2 2 2 2 2 4 2 2 6" xfId="44017"/>
    <cellStyle name="Normal 3 2 2 2 2 2 4 2 2 7" xfId="54581"/>
    <cellStyle name="Normal 3 2 2 2 2 2 4 2 3" xfId="10038"/>
    <cellStyle name="Normal 3 2 2 2 2 2 4 2 3 2" xfId="25545"/>
    <cellStyle name="Normal 3 2 2 2 2 2 4 2 3 3" xfId="36102"/>
    <cellStyle name="Normal 3 2 2 2 2 2 4 2 3 4" xfId="46657"/>
    <cellStyle name="Normal 3 2 2 2 2 2 4 2 3 5" xfId="57221"/>
    <cellStyle name="Normal 3 2 2 2 2 2 4 2 4" xfId="4756"/>
    <cellStyle name="Normal 3 2 2 2 2 2 4 2 5" xfId="15334"/>
    <cellStyle name="Normal 3 2 2 2 2 2 4 2 6" xfId="20265"/>
    <cellStyle name="Normal 3 2 2 2 2 2 4 2 7" xfId="30822"/>
    <cellStyle name="Normal 3 2 2 2 2 2 4 2 8" xfId="41377"/>
    <cellStyle name="Normal 3 2 2 2 2 2 4 2 9" xfId="51941"/>
    <cellStyle name="Normal 3 2 2 2 2 2 4 3" xfId="6166"/>
    <cellStyle name="Normal 3 2 2 2 2 2 4 3 2" xfId="11447"/>
    <cellStyle name="Normal 3 2 2 2 2 2 4 3 2 2" xfId="26953"/>
    <cellStyle name="Normal 3 2 2 2 2 2 4 3 2 3" xfId="37510"/>
    <cellStyle name="Normal 3 2 2 2 2 2 4 3 2 4" xfId="48065"/>
    <cellStyle name="Normal 3 2 2 2 2 2 4 3 2 5" xfId="58629"/>
    <cellStyle name="Normal 3 2 2 2 2 2 4 3 3" xfId="16566"/>
    <cellStyle name="Normal 3 2 2 2 2 2 4 3 4" xfId="21673"/>
    <cellStyle name="Normal 3 2 2 2 2 2 4 3 5" xfId="32230"/>
    <cellStyle name="Normal 3 2 2 2 2 2 4 3 6" xfId="42785"/>
    <cellStyle name="Normal 3 2 2 2 2 2 4 3 7" xfId="53349"/>
    <cellStyle name="Normal 3 2 2 2 2 2 4 4" xfId="8806"/>
    <cellStyle name="Normal 3 2 2 2 2 2 4 4 2" xfId="24313"/>
    <cellStyle name="Normal 3 2 2 2 2 2 4 4 3" xfId="34870"/>
    <cellStyle name="Normal 3 2 2 2 2 2 4 4 4" xfId="45425"/>
    <cellStyle name="Normal 3 2 2 2 2 2 4 4 5" xfId="55989"/>
    <cellStyle name="Normal 3 2 2 2 2 2 4 5" xfId="3524"/>
    <cellStyle name="Normal 3 2 2 2 2 2 4 6" xfId="14102"/>
    <cellStyle name="Normal 3 2 2 2 2 2 4 7" xfId="19033"/>
    <cellStyle name="Normal 3 2 2 2 2 2 4 8" xfId="29590"/>
    <cellStyle name="Normal 3 2 2 2 2 2 4 9" xfId="40145"/>
    <cellStyle name="Normal 3 2 2 2 2 2 5" xfId="1408"/>
    <cellStyle name="Normal 3 2 2 2 2 2 5 2" xfId="6694"/>
    <cellStyle name="Normal 3 2 2 2 2 2 5 2 2" xfId="11975"/>
    <cellStyle name="Normal 3 2 2 2 2 2 5 2 2 2" xfId="27481"/>
    <cellStyle name="Normal 3 2 2 2 2 2 5 2 2 3" xfId="38038"/>
    <cellStyle name="Normal 3 2 2 2 2 2 5 2 2 4" xfId="48593"/>
    <cellStyle name="Normal 3 2 2 2 2 2 5 2 2 5" xfId="59157"/>
    <cellStyle name="Normal 3 2 2 2 2 2 5 2 3" xfId="17094"/>
    <cellStyle name="Normal 3 2 2 2 2 2 5 2 4" xfId="22201"/>
    <cellStyle name="Normal 3 2 2 2 2 2 5 2 5" xfId="32758"/>
    <cellStyle name="Normal 3 2 2 2 2 2 5 2 6" xfId="43313"/>
    <cellStyle name="Normal 3 2 2 2 2 2 5 2 7" xfId="53877"/>
    <cellStyle name="Normal 3 2 2 2 2 2 5 3" xfId="9334"/>
    <cellStyle name="Normal 3 2 2 2 2 2 5 3 2" xfId="24841"/>
    <cellStyle name="Normal 3 2 2 2 2 2 5 3 3" xfId="35398"/>
    <cellStyle name="Normal 3 2 2 2 2 2 5 3 4" xfId="45953"/>
    <cellStyle name="Normal 3 2 2 2 2 2 5 3 5" xfId="56517"/>
    <cellStyle name="Normal 3 2 2 2 2 2 5 4" xfId="4052"/>
    <cellStyle name="Normal 3 2 2 2 2 2 5 5" xfId="14630"/>
    <cellStyle name="Normal 3 2 2 2 2 2 5 6" xfId="19561"/>
    <cellStyle name="Normal 3 2 2 2 2 2 5 7" xfId="30118"/>
    <cellStyle name="Normal 3 2 2 2 2 2 5 8" xfId="40673"/>
    <cellStyle name="Normal 3 2 2 2 2 2 5 9" xfId="51237"/>
    <cellStyle name="Normal 3 2 2 2 2 2 6" xfId="2640"/>
    <cellStyle name="Normal 3 2 2 2 2 2 6 2" xfId="7926"/>
    <cellStyle name="Normal 3 2 2 2 2 2 6 2 2" xfId="13207"/>
    <cellStyle name="Normal 3 2 2 2 2 2 6 2 2 2" xfId="28713"/>
    <cellStyle name="Normal 3 2 2 2 2 2 6 2 2 3" xfId="39270"/>
    <cellStyle name="Normal 3 2 2 2 2 2 6 2 2 4" xfId="49825"/>
    <cellStyle name="Normal 3 2 2 2 2 2 6 2 2 5" xfId="60389"/>
    <cellStyle name="Normal 3 2 2 2 2 2 6 2 3" xfId="23433"/>
    <cellStyle name="Normal 3 2 2 2 2 2 6 2 4" xfId="33990"/>
    <cellStyle name="Normal 3 2 2 2 2 2 6 2 5" xfId="44545"/>
    <cellStyle name="Normal 3 2 2 2 2 2 6 2 6" xfId="55109"/>
    <cellStyle name="Normal 3 2 2 2 2 2 6 3" xfId="10566"/>
    <cellStyle name="Normal 3 2 2 2 2 2 6 3 2" xfId="26073"/>
    <cellStyle name="Normal 3 2 2 2 2 2 6 3 3" xfId="36630"/>
    <cellStyle name="Normal 3 2 2 2 2 2 6 3 4" xfId="47185"/>
    <cellStyle name="Normal 3 2 2 2 2 2 6 3 5" xfId="57749"/>
    <cellStyle name="Normal 3 2 2 2 2 2 6 4" xfId="5284"/>
    <cellStyle name="Normal 3 2 2 2 2 2 6 5" xfId="15862"/>
    <cellStyle name="Normal 3 2 2 2 2 2 6 6" xfId="20793"/>
    <cellStyle name="Normal 3 2 2 2 2 2 6 7" xfId="31350"/>
    <cellStyle name="Normal 3 2 2 2 2 2 6 8" xfId="41905"/>
    <cellStyle name="Normal 3 2 2 2 2 2 6 9" xfId="52469"/>
    <cellStyle name="Normal 3 2 2 2 2 2 7" xfId="5461"/>
    <cellStyle name="Normal 3 2 2 2 2 2 7 2" xfId="10743"/>
    <cellStyle name="Normal 3 2 2 2 2 2 7 2 2" xfId="26249"/>
    <cellStyle name="Normal 3 2 2 2 2 2 7 2 3" xfId="36806"/>
    <cellStyle name="Normal 3 2 2 2 2 2 7 2 4" xfId="47361"/>
    <cellStyle name="Normal 3 2 2 2 2 2 7 2 5" xfId="57925"/>
    <cellStyle name="Normal 3 2 2 2 2 2 7 3" xfId="20969"/>
    <cellStyle name="Normal 3 2 2 2 2 2 7 4" xfId="31526"/>
    <cellStyle name="Normal 3 2 2 2 2 2 7 5" xfId="42081"/>
    <cellStyle name="Normal 3 2 2 2 2 2 7 6" xfId="52645"/>
    <cellStyle name="Normal 3 2 2 2 2 2 8" xfId="8102"/>
    <cellStyle name="Normal 3 2 2 2 2 2 8 2" xfId="23609"/>
    <cellStyle name="Normal 3 2 2 2 2 2 8 3" xfId="34166"/>
    <cellStyle name="Normal 3 2 2 2 2 2 8 4" xfId="44721"/>
    <cellStyle name="Normal 3 2 2 2 2 2 8 5" xfId="55285"/>
    <cellStyle name="Normal 3 2 2 2 2 2 9" xfId="2817"/>
    <cellStyle name="Normal 3 2 2 2 2 3" xfId="264"/>
    <cellStyle name="Normal 3 2 2 2 2 3 10" xfId="28979"/>
    <cellStyle name="Normal 3 2 2 2 2 3 11" xfId="39534"/>
    <cellStyle name="Normal 3 2 2 2 2 3 12" xfId="50094"/>
    <cellStyle name="Normal 3 2 2 2 2 3 2" xfId="617"/>
    <cellStyle name="Normal 3 2 2 2 2 3 2 10" xfId="50446"/>
    <cellStyle name="Normal 3 2 2 2 2 3 2 2" xfId="1849"/>
    <cellStyle name="Normal 3 2 2 2 2 3 2 2 2" xfId="7135"/>
    <cellStyle name="Normal 3 2 2 2 2 3 2 2 2 2" xfId="12416"/>
    <cellStyle name="Normal 3 2 2 2 2 3 2 2 2 2 2" xfId="27922"/>
    <cellStyle name="Normal 3 2 2 2 2 3 2 2 2 2 3" xfId="38479"/>
    <cellStyle name="Normal 3 2 2 2 2 3 2 2 2 2 4" xfId="49034"/>
    <cellStyle name="Normal 3 2 2 2 2 3 2 2 2 2 5" xfId="59598"/>
    <cellStyle name="Normal 3 2 2 2 2 3 2 2 2 3" xfId="17535"/>
    <cellStyle name="Normal 3 2 2 2 2 3 2 2 2 4" xfId="22642"/>
    <cellStyle name="Normal 3 2 2 2 2 3 2 2 2 5" xfId="33199"/>
    <cellStyle name="Normal 3 2 2 2 2 3 2 2 2 6" xfId="43754"/>
    <cellStyle name="Normal 3 2 2 2 2 3 2 2 2 7" xfId="54318"/>
    <cellStyle name="Normal 3 2 2 2 2 3 2 2 3" xfId="9775"/>
    <cellStyle name="Normal 3 2 2 2 2 3 2 2 3 2" xfId="25282"/>
    <cellStyle name="Normal 3 2 2 2 2 3 2 2 3 3" xfId="35839"/>
    <cellStyle name="Normal 3 2 2 2 2 3 2 2 3 4" xfId="46394"/>
    <cellStyle name="Normal 3 2 2 2 2 3 2 2 3 5" xfId="56958"/>
    <cellStyle name="Normal 3 2 2 2 2 3 2 2 4" xfId="4493"/>
    <cellStyle name="Normal 3 2 2 2 2 3 2 2 5" xfId="15071"/>
    <cellStyle name="Normal 3 2 2 2 2 3 2 2 6" xfId="20002"/>
    <cellStyle name="Normal 3 2 2 2 2 3 2 2 7" xfId="30559"/>
    <cellStyle name="Normal 3 2 2 2 2 3 2 2 8" xfId="41114"/>
    <cellStyle name="Normal 3 2 2 2 2 3 2 2 9" xfId="51678"/>
    <cellStyle name="Normal 3 2 2 2 2 3 2 3" xfId="5903"/>
    <cellStyle name="Normal 3 2 2 2 2 3 2 3 2" xfId="11184"/>
    <cellStyle name="Normal 3 2 2 2 2 3 2 3 2 2" xfId="26690"/>
    <cellStyle name="Normal 3 2 2 2 2 3 2 3 2 3" xfId="37247"/>
    <cellStyle name="Normal 3 2 2 2 2 3 2 3 2 4" xfId="47802"/>
    <cellStyle name="Normal 3 2 2 2 2 3 2 3 2 5" xfId="58366"/>
    <cellStyle name="Normal 3 2 2 2 2 3 2 3 3" xfId="16303"/>
    <cellStyle name="Normal 3 2 2 2 2 3 2 3 4" xfId="21410"/>
    <cellStyle name="Normal 3 2 2 2 2 3 2 3 5" xfId="31967"/>
    <cellStyle name="Normal 3 2 2 2 2 3 2 3 6" xfId="42522"/>
    <cellStyle name="Normal 3 2 2 2 2 3 2 3 7" xfId="53086"/>
    <cellStyle name="Normal 3 2 2 2 2 3 2 4" xfId="8543"/>
    <cellStyle name="Normal 3 2 2 2 2 3 2 4 2" xfId="24050"/>
    <cellStyle name="Normal 3 2 2 2 2 3 2 4 3" xfId="34607"/>
    <cellStyle name="Normal 3 2 2 2 2 3 2 4 4" xfId="45162"/>
    <cellStyle name="Normal 3 2 2 2 2 3 2 4 5" xfId="55726"/>
    <cellStyle name="Normal 3 2 2 2 2 3 2 5" xfId="3261"/>
    <cellStyle name="Normal 3 2 2 2 2 3 2 6" xfId="13839"/>
    <cellStyle name="Normal 3 2 2 2 2 3 2 7" xfId="18770"/>
    <cellStyle name="Normal 3 2 2 2 2 3 2 8" xfId="29327"/>
    <cellStyle name="Normal 3 2 2 2 2 3 2 9" xfId="39882"/>
    <cellStyle name="Normal 3 2 2 2 2 3 3" xfId="969"/>
    <cellStyle name="Normal 3 2 2 2 2 3 3 10" xfId="50798"/>
    <cellStyle name="Normal 3 2 2 2 2 3 3 2" xfId="2201"/>
    <cellStyle name="Normal 3 2 2 2 2 3 3 2 2" xfId="7487"/>
    <cellStyle name="Normal 3 2 2 2 2 3 3 2 2 2" xfId="12768"/>
    <cellStyle name="Normal 3 2 2 2 2 3 3 2 2 2 2" xfId="28274"/>
    <cellStyle name="Normal 3 2 2 2 2 3 3 2 2 2 3" xfId="38831"/>
    <cellStyle name="Normal 3 2 2 2 2 3 3 2 2 2 4" xfId="49386"/>
    <cellStyle name="Normal 3 2 2 2 2 3 3 2 2 2 5" xfId="59950"/>
    <cellStyle name="Normal 3 2 2 2 2 3 3 2 2 3" xfId="17887"/>
    <cellStyle name="Normal 3 2 2 2 2 3 3 2 2 4" xfId="22994"/>
    <cellStyle name="Normal 3 2 2 2 2 3 3 2 2 5" xfId="33551"/>
    <cellStyle name="Normal 3 2 2 2 2 3 3 2 2 6" xfId="44106"/>
    <cellStyle name="Normal 3 2 2 2 2 3 3 2 2 7" xfId="54670"/>
    <cellStyle name="Normal 3 2 2 2 2 3 3 2 3" xfId="10127"/>
    <cellStyle name="Normal 3 2 2 2 2 3 3 2 3 2" xfId="25634"/>
    <cellStyle name="Normal 3 2 2 2 2 3 3 2 3 3" xfId="36191"/>
    <cellStyle name="Normal 3 2 2 2 2 3 3 2 3 4" xfId="46746"/>
    <cellStyle name="Normal 3 2 2 2 2 3 3 2 3 5" xfId="57310"/>
    <cellStyle name="Normal 3 2 2 2 2 3 3 2 4" xfId="4845"/>
    <cellStyle name="Normal 3 2 2 2 2 3 3 2 5" xfId="15423"/>
    <cellStyle name="Normal 3 2 2 2 2 3 3 2 6" xfId="20354"/>
    <cellStyle name="Normal 3 2 2 2 2 3 3 2 7" xfId="30911"/>
    <cellStyle name="Normal 3 2 2 2 2 3 3 2 8" xfId="41466"/>
    <cellStyle name="Normal 3 2 2 2 2 3 3 2 9" xfId="52030"/>
    <cellStyle name="Normal 3 2 2 2 2 3 3 3" xfId="6255"/>
    <cellStyle name="Normal 3 2 2 2 2 3 3 3 2" xfId="11536"/>
    <cellStyle name="Normal 3 2 2 2 2 3 3 3 2 2" xfId="27042"/>
    <cellStyle name="Normal 3 2 2 2 2 3 3 3 2 3" xfId="37599"/>
    <cellStyle name="Normal 3 2 2 2 2 3 3 3 2 4" xfId="48154"/>
    <cellStyle name="Normal 3 2 2 2 2 3 3 3 2 5" xfId="58718"/>
    <cellStyle name="Normal 3 2 2 2 2 3 3 3 3" xfId="16655"/>
    <cellStyle name="Normal 3 2 2 2 2 3 3 3 4" xfId="21762"/>
    <cellStyle name="Normal 3 2 2 2 2 3 3 3 5" xfId="32319"/>
    <cellStyle name="Normal 3 2 2 2 2 3 3 3 6" xfId="42874"/>
    <cellStyle name="Normal 3 2 2 2 2 3 3 3 7" xfId="53438"/>
    <cellStyle name="Normal 3 2 2 2 2 3 3 4" xfId="8895"/>
    <cellStyle name="Normal 3 2 2 2 2 3 3 4 2" xfId="24402"/>
    <cellStyle name="Normal 3 2 2 2 2 3 3 4 3" xfId="34959"/>
    <cellStyle name="Normal 3 2 2 2 2 3 3 4 4" xfId="45514"/>
    <cellStyle name="Normal 3 2 2 2 2 3 3 4 5" xfId="56078"/>
    <cellStyle name="Normal 3 2 2 2 2 3 3 5" xfId="3613"/>
    <cellStyle name="Normal 3 2 2 2 2 3 3 6" xfId="14191"/>
    <cellStyle name="Normal 3 2 2 2 2 3 3 7" xfId="19122"/>
    <cellStyle name="Normal 3 2 2 2 2 3 3 8" xfId="29679"/>
    <cellStyle name="Normal 3 2 2 2 2 3 3 9" xfId="40234"/>
    <cellStyle name="Normal 3 2 2 2 2 3 4" xfId="1497"/>
    <cellStyle name="Normal 3 2 2 2 2 3 4 2" xfId="6783"/>
    <cellStyle name="Normal 3 2 2 2 2 3 4 2 2" xfId="12064"/>
    <cellStyle name="Normal 3 2 2 2 2 3 4 2 2 2" xfId="27570"/>
    <cellStyle name="Normal 3 2 2 2 2 3 4 2 2 3" xfId="38127"/>
    <cellStyle name="Normal 3 2 2 2 2 3 4 2 2 4" xfId="48682"/>
    <cellStyle name="Normal 3 2 2 2 2 3 4 2 2 5" xfId="59246"/>
    <cellStyle name="Normal 3 2 2 2 2 3 4 2 3" xfId="17183"/>
    <cellStyle name="Normal 3 2 2 2 2 3 4 2 4" xfId="22290"/>
    <cellStyle name="Normal 3 2 2 2 2 3 4 2 5" xfId="32847"/>
    <cellStyle name="Normal 3 2 2 2 2 3 4 2 6" xfId="43402"/>
    <cellStyle name="Normal 3 2 2 2 2 3 4 2 7" xfId="53966"/>
    <cellStyle name="Normal 3 2 2 2 2 3 4 3" xfId="9423"/>
    <cellStyle name="Normal 3 2 2 2 2 3 4 3 2" xfId="24930"/>
    <cellStyle name="Normal 3 2 2 2 2 3 4 3 3" xfId="35487"/>
    <cellStyle name="Normal 3 2 2 2 2 3 4 3 4" xfId="46042"/>
    <cellStyle name="Normal 3 2 2 2 2 3 4 3 5" xfId="56606"/>
    <cellStyle name="Normal 3 2 2 2 2 3 4 4" xfId="4141"/>
    <cellStyle name="Normal 3 2 2 2 2 3 4 5" xfId="14719"/>
    <cellStyle name="Normal 3 2 2 2 2 3 4 6" xfId="19650"/>
    <cellStyle name="Normal 3 2 2 2 2 3 4 7" xfId="30207"/>
    <cellStyle name="Normal 3 2 2 2 2 3 4 8" xfId="40762"/>
    <cellStyle name="Normal 3 2 2 2 2 3 4 9" xfId="51326"/>
    <cellStyle name="Normal 3 2 2 2 2 3 5" xfId="5550"/>
    <cellStyle name="Normal 3 2 2 2 2 3 5 2" xfId="10832"/>
    <cellStyle name="Normal 3 2 2 2 2 3 5 2 2" xfId="26338"/>
    <cellStyle name="Normal 3 2 2 2 2 3 5 2 3" xfId="36895"/>
    <cellStyle name="Normal 3 2 2 2 2 3 5 2 4" xfId="47450"/>
    <cellStyle name="Normal 3 2 2 2 2 3 5 2 5" xfId="58014"/>
    <cellStyle name="Normal 3 2 2 2 2 3 5 3" xfId="15951"/>
    <cellStyle name="Normal 3 2 2 2 2 3 5 4" xfId="21058"/>
    <cellStyle name="Normal 3 2 2 2 2 3 5 5" xfId="31615"/>
    <cellStyle name="Normal 3 2 2 2 2 3 5 6" xfId="42170"/>
    <cellStyle name="Normal 3 2 2 2 2 3 5 7" xfId="52734"/>
    <cellStyle name="Normal 3 2 2 2 2 3 6" xfId="8191"/>
    <cellStyle name="Normal 3 2 2 2 2 3 6 2" xfId="23698"/>
    <cellStyle name="Normal 3 2 2 2 2 3 6 3" xfId="34255"/>
    <cellStyle name="Normal 3 2 2 2 2 3 6 4" xfId="44810"/>
    <cellStyle name="Normal 3 2 2 2 2 3 6 5" xfId="55374"/>
    <cellStyle name="Normal 3 2 2 2 2 3 7" xfId="2913"/>
    <cellStyle name="Normal 3 2 2 2 2 3 8" xfId="13487"/>
    <cellStyle name="Normal 3 2 2 2 2 3 9" xfId="18418"/>
    <cellStyle name="Normal 3 2 2 2 2 4" xfId="442"/>
    <cellStyle name="Normal 3 2 2 2 2 4 10" xfId="39710"/>
    <cellStyle name="Normal 3 2 2 2 2 4 11" xfId="50272"/>
    <cellStyle name="Normal 3 2 2 2 2 4 2" xfId="1147"/>
    <cellStyle name="Normal 3 2 2 2 2 4 2 10" xfId="50976"/>
    <cellStyle name="Normal 3 2 2 2 2 4 2 2" xfId="2379"/>
    <cellStyle name="Normal 3 2 2 2 2 4 2 2 2" xfId="7665"/>
    <cellStyle name="Normal 3 2 2 2 2 4 2 2 2 2" xfId="12946"/>
    <cellStyle name="Normal 3 2 2 2 2 4 2 2 2 2 2" xfId="28452"/>
    <cellStyle name="Normal 3 2 2 2 2 4 2 2 2 2 3" xfId="39009"/>
    <cellStyle name="Normal 3 2 2 2 2 4 2 2 2 2 4" xfId="49564"/>
    <cellStyle name="Normal 3 2 2 2 2 4 2 2 2 2 5" xfId="60128"/>
    <cellStyle name="Normal 3 2 2 2 2 4 2 2 2 3" xfId="18065"/>
    <cellStyle name="Normal 3 2 2 2 2 4 2 2 2 4" xfId="23172"/>
    <cellStyle name="Normal 3 2 2 2 2 4 2 2 2 5" xfId="33729"/>
    <cellStyle name="Normal 3 2 2 2 2 4 2 2 2 6" xfId="44284"/>
    <cellStyle name="Normal 3 2 2 2 2 4 2 2 2 7" xfId="54848"/>
    <cellStyle name="Normal 3 2 2 2 2 4 2 2 3" xfId="10305"/>
    <cellStyle name="Normal 3 2 2 2 2 4 2 2 3 2" xfId="25812"/>
    <cellStyle name="Normal 3 2 2 2 2 4 2 2 3 3" xfId="36369"/>
    <cellStyle name="Normal 3 2 2 2 2 4 2 2 3 4" xfId="46924"/>
    <cellStyle name="Normal 3 2 2 2 2 4 2 2 3 5" xfId="57488"/>
    <cellStyle name="Normal 3 2 2 2 2 4 2 2 4" xfId="5023"/>
    <cellStyle name="Normal 3 2 2 2 2 4 2 2 5" xfId="15601"/>
    <cellStyle name="Normal 3 2 2 2 2 4 2 2 6" xfId="20532"/>
    <cellStyle name="Normal 3 2 2 2 2 4 2 2 7" xfId="31089"/>
    <cellStyle name="Normal 3 2 2 2 2 4 2 2 8" xfId="41644"/>
    <cellStyle name="Normal 3 2 2 2 2 4 2 2 9" xfId="52208"/>
    <cellStyle name="Normal 3 2 2 2 2 4 2 3" xfId="6433"/>
    <cellStyle name="Normal 3 2 2 2 2 4 2 3 2" xfId="11714"/>
    <cellStyle name="Normal 3 2 2 2 2 4 2 3 2 2" xfId="27220"/>
    <cellStyle name="Normal 3 2 2 2 2 4 2 3 2 3" xfId="37777"/>
    <cellStyle name="Normal 3 2 2 2 2 4 2 3 2 4" xfId="48332"/>
    <cellStyle name="Normal 3 2 2 2 2 4 2 3 2 5" xfId="58896"/>
    <cellStyle name="Normal 3 2 2 2 2 4 2 3 3" xfId="16833"/>
    <cellStyle name="Normal 3 2 2 2 2 4 2 3 4" xfId="21940"/>
    <cellStyle name="Normal 3 2 2 2 2 4 2 3 5" xfId="32497"/>
    <cellStyle name="Normal 3 2 2 2 2 4 2 3 6" xfId="43052"/>
    <cellStyle name="Normal 3 2 2 2 2 4 2 3 7" xfId="53616"/>
    <cellStyle name="Normal 3 2 2 2 2 4 2 4" xfId="9073"/>
    <cellStyle name="Normal 3 2 2 2 2 4 2 4 2" xfId="24580"/>
    <cellStyle name="Normal 3 2 2 2 2 4 2 4 3" xfId="35137"/>
    <cellStyle name="Normal 3 2 2 2 2 4 2 4 4" xfId="45692"/>
    <cellStyle name="Normal 3 2 2 2 2 4 2 4 5" xfId="56256"/>
    <cellStyle name="Normal 3 2 2 2 2 4 2 5" xfId="3791"/>
    <cellStyle name="Normal 3 2 2 2 2 4 2 6" xfId="14369"/>
    <cellStyle name="Normal 3 2 2 2 2 4 2 7" xfId="19300"/>
    <cellStyle name="Normal 3 2 2 2 2 4 2 8" xfId="29857"/>
    <cellStyle name="Normal 3 2 2 2 2 4 2 9" xfId="40412"/>
    <cellStyle name="Normal 3 2 2 2 2 4 3" xfId="1675"/>
    <cellStyle name="Normal 3 2 2 2 2 4 3 2" xfId="6961"/>
    <cellStyle name="Normal 3 2 2 2 2 4 3 2 2" xfId="12242"/>
    <cellStyle name="Normal 3 2 2 2 2 4 3 2 2 2" xfId="27748"/>
    <cellStyle name="Normal 3 2 2 2 2 4 3 2 2 3" xfId="38305"/>
    <cellStyle name="Normal 3 2 2 2 2 4 3 2 2 4" xfId="48860"/>
    <cellStyle name="Normal 3 2 2 2 2 4 3 2 2 5" xfId="59424"/>
    <cellStyle name="Normal 3 2 2 2 2 4 3 2 3" xfId="17361"/>
    <cellStyle name="Normal 3 2 2 2 2 4 3 2 4" xfId="22468"/>
    <cellStyle name="Normal 3 2 2 2 2 4 3 2 5" xfId="33025"/>
    <cellStyle name="Normal 3 2 2 2 2 4 3 2 6" xfId="43580"/>
    <cellStyle name="Normal 3 2 2 2 2 4 3 2 7" xfId="54144"/>
    <cellStyle name="Normal 3 2 2 2 2 4 3 3" xfId="9601"/>
    <cellStyle name="Normal 3 2 2 2 2 4 3 3 2" xfId="25108"/>
    <cellStyle name="Normal 3 2 2 2 2 4 3 3 3" xfId="35665"/>
    <cellStyle name="Normal 3 2 2 2 2 4 3 3 4" xfId="46220"/>
    <cellStyle name="Normal 3 2 2 2 2 4 3 3 5" xfId="56784"/>
    <cellStyle name="Normal 3 2 2 2 2 4 3 4" xfId="4319"/>
    <cellStyle name="Normal 3 2 2 2 2 4 3 5" xfId="14897"/>
    <cellStyle name="Normal 3 2 2 2 2 4 3 6" xfId="19828"/>
    <cellStyle name="Normal 3 2 2 2 2 4 3 7" xfId="30385"/>
    <cellStyle name="Normal 3 2 2 2 2 4 3 8" xfId="40940"/>
    <cellStyle name="Normal 3 2 2 2 2 4 3 9" xfId="51504"/>
    <cellStyle name="Normal 3 2 2 2 2 4 4" xfId="5728"/>
    <cellStyle name="Normal 3 2 2 2 2 4 4 2" xfId="11010"/>
    <cellStyle name="Normal 3 2 2 2 2 4 4 2 2" xfId="26516"/>
    <cellStyle name="Normal 3 2 2 2 2 4 4 2 3" xfId="37073"/>
    <cellStyle name="Normal 3 2 2 2 2 4 4 2 4" xfId="47628"/>
    <cellStyle name="Normal 3 2 2 2 2 4 4 2 5" xfId="58192"/>
    <cellStyle name="Normal 3 2 2 2 2 4 4 3" xfId="16129"/>
    <cellStyle name="Normal 3 2 2 2 2 4 4 4" xfId="21236"/>
    <cellStyle name="Normal 3 2 2 2 2 4 4 5" xfId="31793"/>
    <cellStyle name="Normal 3 2 2 2 2 4 4 6" xfId="42348"/>
    <cellStyle name="Normal 3 2 2 2 2 4 4 7" xfId="52912"/>
    <cellStyle name="Normal 3 2 2 2 2 4 5" xfId="8369"/>
    <cellStyle name="Normal 3 2 2 2 2 4 5 2" xfId="23876"/>
    <cellStyle name="Normal 3 2 2 2 2 4 5 3" xfId="34433"/>
    <cellStyle name="Normal 3 2 2 2 2 4 5 4" xfId="44988"/>
    <cellStyle name="Normal 3 2 2 2 2 4 5 5" xfId="55552"/>
    <cellStyle name="Normal 3 2 2 2 2 4 6" xfId="3089"/>
    <cellStyle name="Normal 3 2 2 2 2 4 7" xfId="13665"/>
    <cellStyle name="Normal 3 2 2 2 2 4 8" xfId="18596"/>
    <cellStyle name="Normal 3 2 2 2 2 4 9" xfId="29155"/>
    <cellStyle name="Normal 3 2 2 2 2 5" xfId="795"/>
    <cellStyle name="Normal 3 2 2 2 2 5 10" xfId="50624"/>
    <cellStyle name="Normal 3 2 2 2 2 5 2" xfId="2027"/>
    <cellStyle name="Normal 3 2 2 2 2 5 2 2" xfId="7313"/>
    <cellStyle name="Normal 3 2 2 2 2 5 2 2 2" xfId="12594"/>
    <cellStyle name="Normal 3 2 2 2 2 5 2 2 2 2" xfId="28100"/>
    <cellStyle name="Normal 3 2 2 2 2 5 2 2 2 3" xfId="38657"/>
    <cellStyle name="Normal 3 2 2 2 2 5 2 2 2 4" xfId="49212"/>
    <cellStyle name="Normal 3 2 2 2 2 5 2 2 2 5" xfId="59776"/>
    <cellStyle name="Normal 3 2 2 2 2 5 2 2 3" xfId="17713"/>
    <cellStyle name="Normal 3 2 2 2 2 5 2 2 4" xfId="22820"/>
    <cellStyle name="Normal 3 2 2 2 2 5 2 2 5" xfId="33377"/>
    <cellStyle name="Normal 3 2 2 2 2 5 2 2 6" xfId="43932"/>
    <cellStyle name="Normal 3 2 2 2 2 5 2 2 7" xfId="54496"/>
    <cellStyle name="Normal 3 2 2 2 2 5 2 3" xfId="9953"/>
    <cellStyle name="Normal 3 2 2 2 2 5 2 3 2" xfId="25460"/>
    <cellStyle name="Normal 3 2 2 2 2 5 2 3 3" xfId="36017"/>
    <cellStyle name="Normal 3 2 2 2 2 5 2 3 4" xfId="46572"/>
    <cellStyle name="Normal 3 2 2 2 2 5 2 3 5" xfId="57136"/>
    <cellStyle name="Normal 3 2 2 2 2 5 2 4" xfId="4671"/>
    <cellStyle name="Normal 3 2 2 2 2 5 2 5" xfId="15249"/>
    <cellStyle name="Normal 3 2 2 2 2 5 2 6" xfId="20180"/>
    <cellStyle name="Normal 3 2 2 2 2 5 2 7" xfId="30737"/>
    <cellStyle name="Normal 3 2 2 2 2 5 2 8" xfId="41292"/>
    <cellStyle name="Normal 3 2 2 2 2 5 2 9" xfId="51856"/>
    <cellStyle name="Normal 3 2 2 2 2 5 3" xfId="6081"/>
    <cellStyle name="Normal 3 2 2 2 2 5 3 2" xfId="11362"/>
    <cellStyle name="Normal 3 2 2 2 2 5 3 2 2" xfId="26868"/>
    <cellStyle name="Normal 3 2 2 2 2 5 3 2 3" xfId="37425"/>
    <cellStyle name="Normal 3 2 2 2 2 5 3 2 4" xfId="47980"/>
    <cellStyle name="Normal 3 2 2 2 2 5 3 2 5" xfId="58544"/>
    <cellStyle name="Normal 3 2 2 2 2 5 3 3" xfId="16481"/>
    <cellStyle name="Normal 3 2 2 2 2 5 3 4" xfId="21588"/>
    <cellStyle name="Normal 3 2 2 2 2 5 3 5" xfId="32145"/>
    <cellStyle name="Normal 3 2 2 2 2 5 3 6" xfId="42700"/>
    <cellStyle name="Normal 3 2 2 2 2 5 3 7" xfId="53264"/>
    <cellStyle name="Normal 3 2 2 2 2 5 4" xfId="8721"/>
    <cellStyle name="Normal 3 2 2 2 2 5 4 2" xfId="24228"/>
    <cellStyle name="Normal 3 2 2 2 2 5 4 3" xfId="34785"/>
    <cellStyle name="Normal 3 2 2 2 2 5 4 4" xfId="45340"/>
    <cellStyle name="Normal 3 2 2 2 2 5 4 5" xfId="55904"/>
    <cellStyle name="Normal 3 2 2 2 2 5 5" xfId="3439"/>
    <cellStyle name="Normal 3 2 2 2 2 5 6" xfId="14017"/>
    <cellStyle name="Normal 3 2 2 2 2 5 7" xfId="18948"/>
    <cellStyle name="Normal 3 2 2 2 2 5 8" xfId="29505"/>
    <cellStyle name="Normal 3 2 2 2 2 5 9" xfId="40060"/>
    <cellStyle name="Normal 3 2 2 2 2 6" xfId="1321"/>
    <cellStyle name="Normal 3 2 2 2 2 6 2" xfId="6607"/>
    <cellStyle name="Normal 3 2 2 2 2 6 2 2" xfId="11888"/>
    <cellStyle name="Normal 3 2 2 2 2 6 2 2 2" xfId="27394"/>
    <cellStyle name="Normal 3 2 2 2 2 6 2 2 3" xfId="37951"/>
    <cellStyle name="Normal 3 2 2 2 2 6 2 2 4" xfId="48506"/>
    <cellStyle name="Normal 3 2 2 2 2 6 2 2 5" xfId="59070"/>
    <cellStyle name="Normal 3 2 2 2 2 6 2 3" xfId="17007"/>
    <cellStyle name="Normal 3 2 2 2 2 6 2 4" xfId="22114"/>
    <cellStyle name="Normal 3 2 2 2 2 6 2 5" xfId="32671"/>
    <cellStyle name="Normal 3 2 2 2 2 6 2 6" xfId="43226"/>
    <cellStyle name="Normal 3 2 2 2 2 6 2 7" xfId="53790"/>
    <cellStyle name="Normal 3 2 2 2 2 6 3" xfId="9247"/>
    <cellStyle name="Normal 3 2 2 2 2 6 3 2" xfId="24754"/>
    <cellStyle name="Normal 3 2 2 2 2 6 3 3" xfId="35311"/>
    <cellStyle name="Normal 3 2 2 2 2 6 3 4" xfId="45866"/>
    <cellStyle name="Normal 3 2 2 2 2 6 3 5" xfId="56430"/>
    <cellStyle name="Normal 3 2 2 2 2 6 4" xfId="3965"/>
    <cellStyle name="Normal 3 2 2 2 2 6 5" xfId="14543"/>
    <cellStyle name="Normal 3 2 2 2 2 6 6" xfId="19474"/>
    <cellStyle name="Normal 3 2 2 2 2 6 7" xfId="30031"/>
    <cellStyle name="Normal 3 2 2 2 2 6 8" xfId="40586"/>
    <cellStyle name="Normal 3 2 2 2 2 6 9" xfId="51150"/>
    <cellStyle name="Normal 3 2 2 2 2 7" xfId="2553"/>
    <cellStyle name="Normal 3 2 2 2 2 7 2" xfId="7839"/>
    <cellStyle name="Normal 3 2 2 2 2 7 2 2" xfId="13120"/>
    <cellStyle name="Normal 3 2 2 2 2 7 2 2 2" xfId="28626"/>
    <cellStyle name="Normal 3 2 2 2 2 7 2 2 3" xfId="39183"/>
    <cellStyle name="Normal 3 2 2 2 2 7 2 2 4" xfId="49738"/>
    <cellStyle name="Normal 3 2 2 2 2 7 2 2 5" xfId="60302"/>
    <cellStyle name="Normal 3 2 2 2 2 7 2 3" xfId="23346"/>
    <cellStyle name="Normal 3 2 2 2 2 7 2 4" xfId="33903"/>
    <cellStyle name="Normal 3 2 2 2 2 7 2 5" xfId="44458"/>
    <cellStyle name="Normal 3 2 2 2 2 7 2 6" xfId="55022"/>
    <cellStyle name="Normal 3 2 2 2 2 7 3" xfId="10479"/>
    <cellStyle name="Normal 3 2 2 2 2 7 3 2" xfId="25986"/>
    <cellStyle name="Normal 3 2 2 2 2 7 3 3" xfId="36543"/>
    <cellStyle name="Normal 3 2 2 2 2 7 3 4" xfId="47098"/>
    <cellStyle name="Normal 3 2 2 2 2 7 3 5" xfId="57662"/>
    <cellStyle name="Normal 3 2 2 2 2 7 4" xfId="5197"/>
    <cellStyle name="Normal 3 2 2 2 2 7 5" xfId="15775"/>
    <cellStyle name="Normal 3 2 2 2 2 7 6" xfId="20706"/>
    <cellStyle name="Normal 3 2 2 2 2 7 7" xfId="31263"/>
    <cellStyle name="Normal 3 2 2 2 2 7 8" xfId="41818"/>
    <cellStyle name="Normal 3 2 2 2 2 7 9" xfId="52382"/>
    <cellStyle name="Normal 3 2 2 2 2 8" xfId="5376"/>
    <cellStyle name="Normal 3 2 2 2 2 8 2" xfId="10658"/>
    <cellStyle name="Normal 3 2 2 2 2 8 2 2" xfId="26164"/>
    <cellStyle name="Normal 3 2 2 2 2 8 2 3" xfId="36721"/>
    <cellStyle name="Normal 3 2 2 2 2 8 2 4" xfId="47276"/>
    <cellStyle name="Normal 3 2 2 2 2 8 2 5" xfId="57840"/>
    <cellStyle name="Normal 3 2 2 2 2 8 3" xfId="20884"/>
    <cellStyle name="Normal 3 2 2 2 2 8 4" xfId="31441"/>
    <cellStyle name="Normal 3 2 2 2 2 8 5" xfId="41996"/>
    <cellStyle name="Normal 3 2 2 2 2 8 6" xfId="52560"/>
    <cellStyle name="Normal 3 2 2 2 2 9" xfId="8017"/>
    <cellStyle name="Normal 3 2 2 2 2 9 2" xfId="23524"/>
    <cellStyle name="Normal 3 2 2 2 2 9 3" xfId="34081"/>
    <cellStyle name="Normal 3 2 2 2 2 9 4" xfId="44636"/>
    <cellStyle name="Normal 3 2 2 2 2 9 5" xfId="55200"/>
    <cellStyle name="Normal 3 2 2 2 3" xfId="107"/>
    <cellStyle name="Normal 3 2 2 2 3 10" xfId="2763"/>
    <cellStyle name="Normal 3 2 2 2 3 11" xfId="13327"/>
    <cellStyle name="Normal 3 2 2 2 3 12" xfId="18256"/>
    <cellStyle name="Normal 3 2 2 2 3 13" xfId="28837"/>
    <cellStyle name="Normal 3 2 2 2 3 14" xfId="39392"/>
    <cellStyle name="Normal 3 2 2 2 3 15" xfId="49933"/>
    <cellStyle name="Normal 3 2 2 2 3 2" xfId="187"/>
    <cellStyle name="Normal 3 2 2 2 3 2 10" xfId="13414"/>
    <cellStyle name="Normal 3 2 2 2 3 2 11" xfId="18344"/>
    <cellStyle name="Normal 3 2 2 2 3 2 12" xfId="28906"/>
    <cellStyle name="Normal 3 2 2 2 3 2 13" xfId="39461"/>
    <cellStyle name="Normal 3 2 2 2 3 2 14" xfId="50021"/>
    <cellStyle name="Normal 3 2 2 2 3 2 2" xfId="367"/>
    <cellStyle name="Normal 3 2 2 2 3 2 2 10" xfId="29082"/>
    <cellStyle name="Normal 3 2 2 2 3 2 2 11" xfId="39637"/>
    <cellStyle name="Normal 3 2 2 2 3 2 2 12" xfId="50197"/>
    <cellStyle name="Normal 3 2 2 2 3 2 2 2" xfId="720"/>
    <cellStyle name="Normal 3 2 2 2 3 2 2 2 10" xfId="50549"/>
    <cellStyle name="Normal 3 2 2 2 3 2 2 2 2" xfId="1952"/>
    <cellStyle name="Normal 3 2 2 2 3 2 2 2 2 2" xfId="7238"/>
    <cellStyle name="Normal 3 2 2 2 3 2 2 2 2 2 2" xfId="12519"/>
    <cellStyle name="Normal 3 2 2 2 3 2 2 2 2 2 2 2" xfId="28025"/>
    <cellStyle name="Normal 3 2 2 2 3 2 2 2 2 2 2 3" xfId="38582"/>
    <cellStyle name="Normal 3 2 2 2 3 2 2 2 2 2 2 4" xfId="49137"/>
    <cellStyle name="Normal 3 2 2 2 3 2 2 2 2 2 2 5" xfId="59701"/>
    <cellStyle name="Normal 3 2 2 2 3 2 2 2 2 2 3" xfId="17638"/>
    <cellStyle name="Normal 3 2 2 2 3 2 2 2 2 2 4" xfId="22745"/>
    <cellStyle name="Normal 3 2 2 2 3 2 2 2 2 2 5" xfId="33302"/>
    <cellStyle name="Normal 3 2 2 2 3 2 2 2 2 2 6" xfId="43857"/>
    <cellStyle name="Normal 3 2 2 2 3 2 2 2 2 2 7" xfId="54421"/>
    <cellStyle name="Normal 3 2 2 2 3 2 2 2 2 3" xfId="9878"/>
    <cellStyle name="Normal 3 2 2 2 3 2 2 2 2 3 2" xfId="25385"/>
    <cellStyle name="Normal 3 2 2 2 3 2 2 2 2 3 3" xfId="35942"/>
    <cellStyle name="Normal 3 2 2 2 3 2 2 2 2 3 4" xfId="46497"/>
    <cellStyle name="Normal 3 2 2 2 3 2 2 2 2 3 5" xfId="57061"/>
    <cellStyle name="Normal 3 2 2 2 3 2 2 2 2 4" xfId="4596"/>
    <cellStyle name="Normal 3 2 2 2 3 2 2 2 2 5" xfId="15174"/>
    <cellStyle name="Normal 3 2 2 2 3 2 2 2 2 6" xfId="20105"/>
    <cellStyle name="Normal 3 2 2 2 3 2 2 2 2 7" xfId="30662"/>
    <cellStyle name="Normal 3 2 2 2 3 2 2 2 2 8" xfId="41217"/>
    <cellStyle name="Normal 3 2 2 2 3 2 2 2 2 9" xfId="51781"/>
    <cellStyle name="Normal 3 2 2 2 3 2 2 2 3" xfId="6006"/>
    <cellStyle name="Normal 3 2 2 2 3 2 2 2 3 2" xfId="11287"/>
    <cellStyle name="Normal 3 2 2 2 3 2 2 2 3 2 2" xfId="26793"/>
    <cellStyle name="Normal 3 2 2 2 3 2 2 2 3 2 3" xfId="37350"/>
    <cellStyle name="Normal 3 2 2 2 3 2 2 2 3 2 4" xfId="47905"/>
    <cellStyle name="Normal 3 2 2 2 3 2 2 2 3 2 5" xfId="58469"/>
    <cellStyle name="Normal 3 2 2 2 3 2 2 2 3 3" xfId="16406"/>
    <cellStyle name="Normal 3 2 2 2 3 2 2 2 3 4" xfId="21513"/>
    <cellStyle name="Normal 3 2 2 2 3 2 2 2 3 5" xfId="32070"/>
    <cellStyle name="Normal 3 2 2 2 3 2 2 2 3 6" xfId="42625"/>
    <cellStyle name="Normal 3 2 2 2 3 2 2 2 3 7" xfId="53189"/>
    <cellStyle name="Normal 3 2 2 2 3 2 2 2 4" xfId="8646"/>
    <cellStyle name="Normal 3 2 2 2 3 2 2 2 4 2" xfId="24153"/>
    <cellStyle name="Normal 3 2 2 2 3 2 2 2 4 3" xfId="34710"/>
    <cellStyle name="Normal 3 2 2 2 3 2 2 2 4 4" xfId="45265"/>
    <cellStyle name="Normal 3 2 2 2 3 2 2 2 4 5" xfId="55829"/>
    <cellStyle name="Normal 3 2 2 2 3 2 2 2 5" xfId="3364"/>
    <cellStyle name="Normal 3 2 2 2 3 2 2 2 6" xfId="13942"/>
    <cellStyle name="Normal 3 2 2 2 3 2 2 2 7" xfId="18873"/>
    <cellStyle name="Normal 3 2 2 2 3 2 2 2 8" xfId="29430"/>
    <cellStyle name="Normal 3 2 2 2 3 2 2 2 9" xfId="39985"/>
    <cellStyle name="Normal 3 2 2 2 3 2 2 3" xfId="1072"/>
    <cellStyle name="Normal 3 2 2 2 3 2 2 3 10" xfId="50901"/>
    <cellStyle name="Normal 3 2 2 2 3 2 2 3 2" xfId="2304"/>
    <cellStyle name="Normal 3 2 2 2 3 2 2 3 2 2" xfId="7590"/>
    <cellStyle name="Normal 3 2 2 2 3 2 2 3 2 2 2" xfId="12871"/>
    <cellStyle name="Normal 3 2 2 2 3 2 2 3 2 2 2 2" xfId="28377"/>
    <cellStyle name="Normal 3 2 2 2 3 2 2 3 2 2 2 3" xfId="38934"/>
    <cellStyle name="Normal 3 2 2 2 3 2 2 3 2 2 2 4" xfId="49489"/>
    <cellStyle name="Normal 3 2 2 2 3 2 2 3 2 2 2 5" xfId="60053"/>
    <cellStyle name="Normal 3 2 2 2 3 2 2 3 2 2 3" xfId="17990"/>
    <cellStyle name="Normal 3 2 2 2 3 2 2 3 2 2 4" xfId="23097"/>
    <cellStyle name="Normal 3 2 2 2 3 2 2 3 2 2 5" xfId="33654"/>
    <cellStyle name="Normal 3 2 2 2 3 2 2 3 2 2 6" xfId="44209"/>
    <cellStyle name="Normal 3 2 2 2 3 2 2 3 2 2 7" xfId="54773"/>
    <cellStyle name="Normal 3 2 2 2 3 2 2 3 2 3" xfId="10230"/>
    <cellStyle name="Normal 3 2 2 2 3 2 2 3 2 3 2" xfId="25737"/>
    <cellStyle name="Normal 3 2 2 2 3 2 2 3 2 3 3" xfId="36294"/>
    <cellStyle name="Normal 3 2 2 2 3 2 2 3 2 3 4" xfId="46849"/>
    <cellStyle name="Normal 3 2 2 2 3 2 2 3 2 3 5" xfId="57413"/>
    <cellStyle name="Normal 3 2 2 2 3 2 2 3 2 4" xfId="4948"/>
    <cellStyle name="Normal 3 2 2 2 3 2 2 3 2 5" xfId="15526"/>
    <cellStyle name="Normal 3 2 2 2 3 2 2 3 2 6" xfId="20457"/>
    <cellStyle name="Normal 3 2 2 2 3 2 2 3 2 7" xfId="31014"/>
    <cellStyle name="Normal 3 2 2 2 3 2 2 3 2 8" xfId="41569"/>
    <cellStyle name="Normal 3 2 2 2 3 2 2 3 2 9" xfId="52133"/>
    <cellStyle name="Normal 3 2 2 2 3 2 2 3 3" xfId="6358"/>
    <cellStyle name="Normal 3 2 2 2 3 2 2 3 3 2" xfId="11639"/>
    <cellStyle name="Normal 3 2 2 2 3 2 2 3 3 2 2" xfId="27145"/>
    <cellStyle name="Normal 3 2 2 2 3 2 2 3 3 2 3" xfId="37702"/>
    <cellStyle name="Normal 3 2 2 2 3 2 2 3 3 2 4" xfId="48257"/>
    <cellStyle name="Normal 3 2 2 2 3 2 2 3 3 2 5" xfId="58821"/>
    <cellStyle name="Normal 3 2 2 2 3 2 2 3 3 3" xfId="16758"/>
    <cellStyle name="Normal 3 2 2 2 3 2 2 3 3 4" xfId="21865"/>
    <cellStyle name="Normal 3 2 2 2 3 2 2 3 3 5" xfId="32422"/>
    <cellStyle name="Normal 3 2 2 2 3 2 2 3 3 6" xfId="42977"/>
    <cellStyle name="Normal 3 2 2 2 3 2 2 3 3 7" xfId="53541"/>
    <cellStyle name="Normal 3 2 2 2 3 2 2 3 4" xfId="8998"/>
    <cellStyle name="Normal 3 2 2 2 3 2 2 3 4 2" xfId="24505"/>
    <cellStyle name="Normal 3 2 2 2 3 2 2 3 4 3" xfId="35062"/>
    <cellStyle name="Normal 3 2 2 2 3 2 2 3 4 4" xfId="45617"/>
    <cellStyle name="Normal 3 2 2 2 3 2 2 3 4 5" xfId="56181"/>
    <cellStyle name="Normal 3 2 2 2 3 2 2 3 5" xfId="3716"/>
    <cellStyle name="Normal 3 2 2 2 3 2 2 3 6" xfId="14294"/>
    <cellStyle name="Normal 3 2 2 2 3 2 2 3 7" xfId="19225"/>
    <cellStyle name="Normal 3 2 2 2 3 2 2 3 8" xfId="29782"/>
    <cellStyle name="Normal 3 2 2 2 3 2 2 3 9" xfId="40337"/>
    <cellStyle name="Normal 3 2 2 2 3 2 2 4" xfId="1600"/>
    <cellStyle name="Normal 3 2 2 2 3 2 2 4 2" xfId="6886"/>
    <cellStyle name="Normal 3 2 2 2 3 2 2 4 2 2" xfId="12167"/>
    <cellStyle name="Normal 3 2 2 2 3 2 2 4 2 2 2" xfId="27673"/>
    <cellStyle name="Normal 3 2 2 2 3 2 2 4 2 2 3" xfId="38230"/>
    <cellStyle name="Normal 3 2 2 2 3 2 2 4 2 2 4" xfId="48785"/>
    <cellStyle name="Normal 3 2 2 2 3 2 2 4 2 2 5" xfId="59349"/>
    <cellStyle name="Normal 3 2 2 2 3 2 2 4 2 3" xfId="17286"/>
    <cellStyle name="Normal 3 2 2 2 3 2 2 4 2 4" xfId="22393"/>
    <cellStyle name="Normal 3 2 2 2 3 2 2 4 2 5" xfId="32950"/>
    <cellStyle name="Normal 3 2 2 2 3 2 2 4 2 6" xfId="43505"/>
    <cellStyle name="Normal 3 2 2 2 3 2 2 4 2 7" xfId="54069"/>
    <cellStyle name="Normal 3 2 2 2 3 2 2 4 3" xfId="9526"/>
    <cellStyle name="Normal 3 2 2 2 3 2 2 4 3 2" xfId="25033"/>
    <cellStyle name="Normal 3 2 2 2 3 2 2 4 3 3" xfId="35590"/>
    <cellStyle name="Normal 3 2 2 2 3 2 2 4 3 4" xfId="46145"/>
    <cellStyle name="Normal 3 2 2 2 3 2 2 4 3 5" xfId="56709"/>
    <cellStyle name="Normal 3 2 2 2 3 2 2 4 4" xfId="4244"/>
    <cellStyle name="Normal 3 2 2 2 3 2 2 4 5" xfId="14822"/>
    <cellStyle name="Normal 3 2 2 2 3 2 2 4 6" xfId="19753"/>
    <cellStyle name="Normal 3 2 2 2 3 2 2 4 7" xfId="30310"/>
    <cellStyle name="Normal 3 2 2 2 3 2 2 4 8" xfId="40865"/>
    <cellStyle name="Normal 3 2 2 2 3 2 2 4 9" xfId="51429"/>
    <cellStyle name="Normal 3 2 2 2 3 2 2 5" xfId="5653"/>
    <cellStyle name="Normal 3 2 2 2 3 2 2 5 2" xfId="10935"/>
    <cellStyle name="Normal 3 2 2 2 3 2 2 5 2 2" xfId="26441"/>
    <cellStyle name="Normal 3 2 2 2 3 2 2 5 2 3" xfId="36998"/>
    <cellStyle name="Normal 3 2 2 2 3 2 2 5 2 4" xfId="47553"/>
    <cellStyle name="Normal 3 2 2 2 3 2 2 5 2 5" xfId="58117"/>
    <cellStyle name="Normal 3 2 2 2 3 2 2 5 3" xfId="16054"/>
    <cellStyle name="Normal 3 2 2 2 3 2 2 5 4" xfId="21161"/>
    <cellStyle name="Normal 3 2 2 2 3 2 2 5 5" xfId="31718"/>
    <cellStyle name="Normal 3 2 2 2 3 2 2 5 6" xfId="42273"/>
    <cellStyle name="Normal 3 2 2 2 3 2 2 5 7" xfId="52837"/>
    <cellStyle name="Normal 3 2 2 2 3 2 2 6" xfId="8294"/>
    <cellStyle name="Normal 3 2 2 2 3 2 2 6 2" xfId="23801"/>
    <cellStyle name="Normal 3 2 2 2 3 2 2 6 3" xfId="34358"/>
    <cellStyle name="Normal 3 2 2 2 3 2 2 6 4" xfId="44913"/>
    <cellStyle name="Normal 3 2 2 2 3 2 2 6 5" xfId="55477"/>
    <cellStyle name="Normal 3 2 2 2 3 2 2 7" xfId="3016"/>
    <cellStyle name="Normal 3 2 2 2 3 2 2 8" xfId="13590"/>
    <cellStyle name="Normal 3 2 2 2 3 2 2 9" xfId="18521"/>
    <cellStyle name="Normal 3 2 2 2 3 2 3" xfId="543"/>
    <cellStyle name="Normal 3 2 2 2 3 2 3 10" xfId="39809"/>
    <cellStyle name="Normal 3 2 2 2 3 2 3 11" xfId="50373"/>
    <cellStyle name="Normal 3 2 2 2 3 2 3 2" xfId="1248"/>
    <cellStyle name="Normal 3 2 2 2 3 2 3 2 10" xfId="51077"/>
    <cellStyle name="Normal 3 2 2 2 3 2 3 2 2" xfId="2480"/>
    <cellStyle name="Normal 3 2 2 2 3 2 3 2 2 2" xfId="7766"/>
    <cellStyle name="Normal 3 2 2 2 3 2 3 2 2 2 2" xfId="13047"/>
    <cellStyle name="Normal 3 2 2 2 3 2 3 2 2 2 2 2" xfId="28553"/>
    <cellStyle name="Normal 3 2 2 2 3 2 3 2 2 2 2 3" xfId="39110"/>
    <cellStyle name="Normal 3 2 2 2 3 2 3 2 2 2 2 4" xfId="49665"/>
    <cellStyle name="Normal 3 2 2 2 3 2 3 2 2 2 2 5" xfId="60229"/>
    <cellStyle name="Normal 3 2 2 2 3 2 3 2 2 2 3" xfId="18166"/>
    <cellStyle name="Normal 3 2 2 2 3 2 3 2 2 2 4" xfId="23273"/>
    <cellStyle name="Normal 3 2 2 2 3 2 3 2 2 2 5" xfId="33830"/>
    <cellStyle name="Normal 3 2 2 2 3 2 3 2 2 2 6" xfId="44385"/>
    <cellStyle name="Normal 3 2 2 2 3 2 3 2 2 2 7" xfId="54949"/>
    <cellStyle name="Normal 3 2 2 2 3 2 3 2 2 3" xfId="10406"/>
    <cellStyle name="Normal 3 2 2 2 3 2 3 2 2 3 2" xfId="25913"/>
    <cellStyle name="Normal 3 2 2 2 3 2 3 2 2 3 3" xfId="36470"/>
    <cellStyle name="Normal 3 2 2 2 3 2 3 2 2 3 4" xfId="47025"/>
    <cellStyle name="Normal 3 2 2 2 3 2 3 2 2 3 5" xfId="57589"/>
    <cellStyle name="Normal 3 2 2 2 3 2 3 2 2 4" xfId="5124"/>
    <cellStyle name="Normal 3 2 2 2 3 2 3 2 2 5" xfId="15702"/>
    <cellStyle name="Normal 3 2 2 2 3 2 3 2 2 6" xfId="20633"/>
    <cellStyle name="Normal 3 2 2 2 3 2 3 2 2 7" xfId="31190"/>
    <cellStyle name="Normal 3 2 2 2 3 2 3 2 2 8" xfId="41745"/>
    <cellStyle name="Normal 3 2 2 2 3 2 3 2 2 9" xfId="52309"/>
    <cellStyle name="Normal 3 2 2 2 3 2 3 2 3" xfId="6534"/>
    <cellStyle name="Normal 3 2 2 2 3 2 3 2 3 2" xfId="11815"/>
    <cellStyle name="Normal 3 2 2 2 3 2 3 2 3 2 2" xfId="27321"/>
    <cellStyle name="Normal 3 2 2 2 3 2 3 2 3 2 3" xfId="37878"/>
    <cellStyle name="Normal 3 2 2 2 3 2 3 2 3 2 4" xfId="48433"/>
    <cellStyle name="Normal 3 2 2 2 3 2 3 2 3 2 5" xfId="58997"/>
    <cellStyle name="Normal 3 2 2 2 3 2 3 2 3 3" xfId="16934"/>
    <cellStyle name="Normal 3 2 2 2 3 2 3 2 3 4" xfId="22041"/>
    <cellStyle name="Normal 3 2 2 2 3 2 3 2 3 5" xfId="32598"/>
    <cellStyle name="Normal 3 2 2 2 3 2 3 2 3 6" xfId="43153"/>
    <cellStyle name="Normal 3 2 2 2 3 2 3 2 3 7" xfId="53717"/>
    <cellStyle name="Normal 3 2 2 2 3 2 3 2 4" xfId="9174"/>
    <cellStyle name="Normal 3 2 2 2 3 2 3 2 4 2" xfId="24681"/>
    <cellStyle name="Normal 3 2 2 2 3 2 3 2 4 3" xfId="35238"/>
    <cellStyle name="Normal 3 2 2 2 3 2 3 2 4 4" xfId="45793"/>
    <cellStyle name="Normal 3 2 2 2 3 2 3 2 4 5" xfId="56357"/>
    <cellStyle name="Normal 3 2 2 2 3 2 3 2 5" xfId="3892"/>
    <cellStyle name="Normal 3 2 2 2 3 2 3 2 6" xfId="14470"/>
    <cellStyle name="Normal 3 2 2 2 3 2 3 2 7" xfId="19401"/>
    <cellStyle name="Normal 3 2 2 2 3 2 3 2 8" xfId="29958"/>
    <cellStyle name="Normal 3 2 2 2 3 2 3 2 9" xfId="40513"/>
    <cellStyle name="Normal 3 2 2 2 3 2 3 3" xfId="1776"/>
    <cellStyle name="Normal 3 2 2 2 3 2 3 3 2" xfId="7062"/>
    <cellStyle name="Normal 3 2 2 2 3 2 3 3 2 2" xfId="12343"/>
    <cellStyle name="Normal 3 2 2 2 3 2 3 3 2 2 2" xfId="27849"/>
    <cellStyle name="Normal 3 2 2 2 3 2 3 3 2 2 3" xfId="38406"/>
    <cellStyle name="Normal 3 2 2 2 3 2 3 3 2 2 4" xfId="48961"/>
    <cellStyle name="Normal 3 2 2 2 3 2 3 3 2 2 5" xfId="59525"/>
    <cellStyle name="Normal 3 2 2 2 3 2 3 3 2 3" xfId="17462"/>
    <cellStyle name="Normal 3 2 2 2 3 2 3 3 2 4" xfId="22569"/>
    <cellStyle name="Normal 3 2 2 2 3 2 3 3 2 5" xfId="33126"/>
    <cellStyle name="Normal 3 2 2 2 3 2 3 3 2 6" xfId="43681"/>
    <cellStyle name="Normal 3 2 2 2 3 2 3 3 2 7" xfId="54245"/>
    <cellStyle name="Normal 3 2 2 2 3 2 3 3 3" xfId="9702"/>
    <cellStyle name="Normal 3 2 2 2 3 2 3 3 3 2" xfId="25209"/>
    <cellStyle name="Normal 3 2 2 2 3 2 3 3 3 3" xfId="35766"/>
    <cellStyle name="Normal 3 2 2 2 3 2 3 3 3 4" xfId="46321"/>
    <cellStyle name="Normal 3 2 2 2 3 2 3 3 3 5" xfId="56885"/>
    <cellStyle name="Normal 3 2 2 2 3 2 3 3 4" xfId="4420"/>
    <cellStyle name="Normal 3 2 2 2 3 2 3 3 5" xfId="14998"/>
    <cellStyle name="Normal 3 2 2 2 3 2 3 3 6" xfId="19929"/>
    <cellStyle name="Normal 3 2 2 2 3 2 3 3 7" xfId="30486"/>
    <cellStyle name="Normal 3 2 2 2 3 2 3 3 8" xfId="41041"/>
    <cellStyle name="Normal 3 2 2 2 3 2 3 3 9" xfId="51605"/>
    <cellStyle name="Normal 3 2 2 2 3 2 3 4" xfId="5829"/>
    <cellStyle name="Normal 3 2 2 2 3 2 3 4 2" xfId="11111"/>
    <cellStyle name="Normal 3 2 2 2 3 2 3 4 2 2" xfId="26617"/>
    <cellStyle name="Normal 3 2 2 2 3 2 3 4 2 3" xfId="37174"/>
    <cellStyle name="Normal 3 2 2 2 3 2 3 4 2 4" xfId="47729"/>
    <cellStyle name="Normal 3 2 2 2 3 2 3 4 2 5" xfId="58293"/>
    <cellStyle name="Normal 3 2 2 2 3 2 3 4 3" xfId="16230"/>
    <cellStyle name="Normal 3 2 2 2 3 2 3 4 4" xfId="21337"/>
    <cellStyle name="Normal 3 2 2 2 3 2 3 4 5" xfId="31894"/>
    <cellStyle name="Normal 3 2 2 2 3 2 3 4 6" xfId="42449"/>
    <cellStyle name="Normal 3 2 2 2 3 2 3 4 7" xfId="53013"/>
    <cellStyle name="Normal 3 2 2 2 3 2 3 5" xfId="8470"/>
    <cellStyle name="Normal 3 2 2 2 3 2 3 5 2" xfId="23977"/>
    <cellStyle name="Normal 3 2 2 2 3 2 3 5 3" xfId="34534"/>
    <cellStyle name="Normal 3 2 2 2 3 2 3 5 4" xfId="45089"/>
    <cellStyle name="Normal 3 2 2 2 3 2 3 5 5" xfId="55653"/>
    <cellStyle name="Normal 3 2 2 2 3 2 3 6" xfId="3188"/>
    <cellStyle name="Normal 3 2 2 2 3 2 3 7" xfId="13766"/>
    <cellStyle name="Normal 3 2 2 2 3 2 3 8" xfId="18697"/>
    <cellStyle name="Normal 3 2 2 2 3 2 3 9" xfId="29254"/>
    <cellStyle name="Normal 3 2 2 2 3 2 4" xfId="896"/>
    <cellStyle name="Normal 3 2 2 2 3 2 4 10" xfId="50725"/>
    <cellStyle name="Normal 3 2 2 2 3 2 4 2" xfId="2128"/>
    <cellStyle name="Normal 3 2 2 2 3 2 4 2 2" xfId="7414"/>
    <cellStyle name="Normal 3 2 2 2 3 2 4 2 2 2" xfId="12695"/>
    <cellStyle name="Normal 3 2 2 2 3 2 4 2 2 2 2" xfId="28201"/>
    <cellStyle name="Normal 3 2 2 2 3 2 4 2 2 2 3" xfId="38758"/>
    <cellStyle name="Normal 3 2 2 2 3 2 4 2 2 2 4" xfId="49313"/>
    <cellStyle name="Normal 3 2 2 2 3 2 4 2 2 2 5" xfId="59877"/>
    <cellStyle name="Normal 3 2 2 2 3 2 4 2 2 3" xfId="17814"/>
    <cellStyle name="Normal 3 2 2 2 3 2 4 2 2 4" xfId="22921"/>
    <cellStyle name="Normal 3 2 2 2 3 2 4 2 2 5" xfId="33478"/>
    <cellStyle name="Normal 3 2 2 2 3 2 4 2 2 6" xfId="44033"/>
    <cellStyle name="Normal 3 2 2 2 3 2 4 2 2 7" xfId="54597"/>
    <cellStyle name="Normal 3 2 2 2 3 2 4 2 3" xfId="10054"/>
    <cellStyle name="Normal 3 2 2 2 3 2 4 2 3 2" xfId="25561"/>
    <cellStyle name="Normal 3 2 2 2 3 2 4 2 3 3" xfId="36118"/>
    <cellStyle name="Normal 3 2 2 2 3 2 4 2 3 4" xfId="46673"/>
    <cellStyle name="Normal 3 2 2 2 3 2 4 2 3 5" xfId="57237"/>
    <cellStyle name="Normal 3 2 2 2 3 2 4 2 4" xfId="4772"/>
    <cellStyle name="Normal 3 2 2 2 3 2 4 2 5" xfId="15350"/>
    <cellStyle name="Normal 3 2 2 2 3 2 4 2 6" xfId="20281"/>
    <cellStyle name="Normal 3 2 2 2 3 2 4 2 7" xfId="30838"/>
    <cellStyle name="Normal 3 2 2 2 3 2 4 2 8" xfId="41393"/>
    <cellStyle name="Normal 3 2 2 2 3 2 4 2 9" xfId="51957"/>
    <cellStyle name="Normal 3 2 2 2 3 2 4 3" xfId="6182"/>
    <cellStyle name="Normal 3 2 2 2 3 2 4 3 2" xfId="11463"/>
    <cellStyle name="Normal 3 2 2 2 3 2 4 3 2 2" xfId="26969"/>
    <cellStyle name="Normal 3 2 2 2 3 2 4 3 2 3" xfId="37526"/>
    <cellStyle name="Normal 3 2 2 2 3 2 4 3 2 4" xfId="48081"/>
    <cellStyle name="Normal 3 2 2 2 3 2 4 3 2 5" xfId="58645"/>
    <cellStyle name="Normal 3 2 2 2 3 2 4 3 3" xfId="16582"/>
    <cellStyle name="Normal 3 2 2 2 3 2 4 3 4" xfId="21689"/>
    <cellStyle name="Normal 3 2 2 2 3 2 4 3 5" xfId="32246"/>
    <cellStyle name="Normal 3 2 2 2 3 2 4 3 6" xfId="42801"/>
    <cellStyle name="Normal 3 2 2 2 3 2 4 3 7" xfId="53365"/>
    <cellStyle name="Normal 3 2 2 2 3 2 4 4" xfId="8822"/>
    <cellStyle name="Normal 3 2 2 2 3 2 4 4 2" xfId="24329"/>
    <cellStyle name="Normal 3 2 2 2 3 2 4 4 3" xfId="34886"/>
    <cellStyle name="Normal 3 2 2 2 3 2 4 4 4" xfId="45441"/>
    <cellStyle name="Normal 3 2 2 2 3 2 4 4 5" xfId="56005"/>
    <cellStyle name="Normal 3 2 2 2 3 2 4 5" xfId="3540"/>
    <cellStyle name="Normal 3 2 2 2 3 2 4 6" xfId="14118"/>
    <cellStyle name="Normal 3 2 2 2 3 2 4 7" xfId="19049"/>
    <cellStyle name="Normal 3 2 2 2 3 2 4 8" xfId="29606"/>
    <cellStyle name="Normal 3 2 2 2 3 2 4 9" xfId="40161"/>
    <cellStyle name="Normal 3 2 2 2 3 2 5" xfId="1424"/>
    <cellStyle name="Normal 3 2 2 2 3 2 5 2" xfId="6710"/>
    <cellStyle name="Normal 3 2 2 2 3 2 5 2 2" xfId="11991"/>
    <cellStyle name="Normal 3 2 2 2 3 2 5 2 2 2" xfId="27497"/>
    <cellStyle name="Normal 3 2 2 2 3 2 5 2 2 3" xfId="38054"/>
    <cellStyle name="Normal 3 2 2 2 3 2 5 2 2 4" xfId="48609"/>
    <cellStyle name="Normal 3 2 2 2 3 2 5 2 2 5" xfId="59173"/>
    <cellStyle name="Normal 3 2 2 2 3 2 5 2 3" xfId="17110"/>
    <cellStyle name="Normal 3 2 2 2 3 2 5 2 4" xfId="22217"/>
    <cellStyle name="Normal 3 2 2 2 3 2 5 2 5" xfId="32774"/>
    <cellStyle name="Normal 3 2 2 2 3 2 5 2 6" xfId="43329"/>
    <cellStyle name="Normal 3 2 2 2 3 2 5 2 7" xfId="53893"/>
    <cellStyle name="Normal 3 2 2 2 3 2 5 3" xfId="9350"/>
    <cellStyle name="Normal 3 2 2 2 3 2 5 3 2" xfId="24857"/>
    <cellStyle name="Normal 3 2 2 2 3 2 5 3 3" xfId="35414"/>
    <cellStyle name="Normal 3 2 2 2 3 2 5 3 4" xfId="45969"/>
    <cellStyle name="Normal 3 2 2 2 3 2 5 3 5" xfId="56533"/>
    <cellStyle name="Normal 3 2 2 2 3 2 5 4" xfId="4068"/>
    <cellStyle name="Normal 3 2 2 2 3 2 5 5" xfId="14646"/>
    <cellStyle name="Normal 3 2 2 2 3 2 5 6" xfId="19577"/>
    <cellStyle name="Normal 3 2 2 2 3 2 5 7" xfId="30134"/>
    <cellStyle name="Normal 3 2 2 2 3 2 5 8" xfId="40689"/>
    <cellStyle name="Normal 3 2 2 2 3 2 5 9" xfId="51253"/>
    <cellStyle name="Normal 3 2 2 2 3 2 6" xfId="2656"/>
    <cellStyle name="Normal 3 2 2 2 3 2 6 2" xfId="7942"/>
    <cellStyle name="Normal 3 2 2 2 3 2 6 2 2" xfId="13223"/>
    <cellStyle name="Normal 3 2 2 2 3 2 6 2 2 2" xfId="28729"/>
    <cellStyle name="Normal 3 2 2 2 3 2 6 2 2 3" xfId="39286"/>
    <cellStyle name="Normal 3 2 2 2 3 2 6 2 2 4" xfId="49841"/>
    <cellStyle name="Normal 3 2 2 2 3 2 6 2 2 5" xfId="60405"/>
    <cellStyle name="Normal 3 2 2 2 3 2 6 2 3" xfId="23449"/>
    <cellStyle name="Normal 3 2 2 2 3 2 6 2 4" xfId="34006"/>
    <cellStyle name="Normal 3 2 2 2 3 2 6 2 5" xfId="44561"/>
    <cellStyle name="Normal 3 2 2 2 3 2 6 2 6" xfId="55125"/>
    <cellStyle name="Normal 3 2 2 2 3 2 6 3" xfId="10582"/>
    <cellStyle name="Normal 3 2 2 2 3 2 6 3 2" xfId="26089"/>
    <cellStyle name="Normal 3 2 2 2 3 2 6 3 3" xfId="36646"/>
    <cellStyle name="Normal 3 2 2 2 3 2 6 3 4" xfId="47201"/>
    <cellStyle name="Normal 3 2 2 2 3 2 6 3 5" xfId="57765"/>
    <cellStyle name="Normal 3 2 2 2 3 2 6 4" xfId="5300"/>
    <cellStyle name="Normal 3 2 2 2 3 2 6 5" xfId="15878"/>
    <cellStyle name="Normal 3 2 2 2 3 2 6 6" xfId="20809"/>
    <cellStyle name="Normal 3 2 2 2 3 2 6 7" xfId="31366"/>
    <cellStyle name="Normal 3 2 2 2 3 2 6 8" xfId="41921"/>
    <cellStyle name="Normal 3 2 2 2 3 2 6 9" xfId="52485"/>
    <cellStyle name="Normal 3 2 2 2 3 2 7" xfId="5477"/>
    <cellStyle name="Normal 3 2 2 2 3 2 7 2" xfId="10759"/>
    <cellStyle name="Normal 3 2 2 2 3 2 7 2 2" xfId="26265"/>
    <cellStyle name="Normal 3 2 2 2 3 2 7 2 3" xfId="36822"/>
    <cellStyle name="Normal 3 2 2 2 3 2 7 2 4" xfId="47377"/>
    <cellStyle name="Normal 3 2 2 2 3 2 7 2 5" xfId="57941"/>
    <cellStyle name="Normal 3 2 2 2 3 2 7 3" xfId="20985"/>
    <cellStyle name="Normal 3 2 2 2 3 2 7 4" xfId="31542"/>
    <cellStyle name="Normal 3 2 2 2 3 2 7 5" xfId="42097"/>
    <cellStyle name="Normal 3 2 2 2 3 2 7 6" xfId="52661"/>
    <cellStyle name="Normal 3 2 2 2 3 2 8" xfId="8118"/>
    <cellStyle name="Normal 3 2 2 2 3 2 8 2" xfId="23625"/>
    <cellStyle name="Normal 3 2 2 2 3 2 8 3" xfId="34182"/>
    <cellStyle name="Normal 3 2 2 2 3 2 8 4" xfId="44737"/>
    <cellStyle name="Normal 3 2 2 2 3 2 8 5" xfId="55301"/>
    <cellStyle name="Normal 3 2 2 2 3 2 9" xfId="2833"/>
    <cellStyle name="Normal 3 2 2 2 3 3" xfId="280"/>
    <cellStyle name="Normal 3 2 2 2 3 3 10" xfId="28995"/>
    <cellStyle name="Normal 3 2 2 2 3 3 11" xfId="39550"/>
    <cellStyle name="Normal 3 2 2 2 3 3 12" xfId="50110"/>
    <cellStyle name="Normal 3 2 2 2 3 3 2" xfId="633"/>
    <cellStyle name="Normal 3 2 2 2 3 3 2 10" xfId="50462"/>
    <cellStyle name="Normal 3 2 2 2 3 3 2 2" xfId="1865"/>
    <cellStyle name="Normal 3 2 2 2 3 3 2 2 2" xfId="7151"/>
    <cellStyle name="Normal 3 2 2 2 3 3 2 2 2 2" xfId="12432"/>
    <cellStyle name="Normal 3 2 2 2 3 3 2 2 2 2 2" xfId="27938"/>
    <cellStyle name="Normal 3 2 2 2 3 3 2 2 2 2 3" xfId="38495"/>
    <cellStyle name="Normal 3 2 2 2 3 3 2 2 2 2 4" xfId="49050"/>
    <cellStyle name="Normal 3 2 2 2 3 3 2 2 2 2 5" xfId="59614"/>
    <cellStyle name="Normal 3 2 2 2 3 3 2 2 2 3" xfId="17551"/>
    <cellStyle name="Normal 3 2 2 2 3 3 2 2 2 4" xfId="22658"/>
    <cellStyle name="Normal 3 2 2 2 3 3 2 2 2 5" xfId="33215"/>
    <cellStyle name="Normal 3 2 2 2 3 3 2 2 2 6" xfId="43770"/>
    <cellStyle name="Normal 3 2 2 2 3 3 2 2 2 7" xfId="54334"/>
    <cellStyle name="Normal 3 2 2 2 3 3 2 2 3" xfId="9791"/>
    <cellStyle name="Normal 3 2 2 2 3 3 2 2 3 2" xfId="25298"/>
    <cellStyle name="Normal 3 2 2 2 3 3 2 2 3 3" xfId="35855"/>
    <cellStyle name="Normal 3 2 2 2 3 3 2 2 3 4" xfId="46410"/>
    <cellStyle name="Normal 3 2 2 2 3 3 2 2 3 5" xfId="56974"/>
    <cellStyle name="Normal 3 2 2 2 3 3 2 2 4" xfId="4509"/>
    <cellStyle name="Normal 3 2 2 2 3 3 2 2 5" xfId="15087"/>
    <cellStyle name="Normal 3 2 2 2 3 3 2 2 6" xfId="20018"/>
    <cellStyle name="Normal 3 2 2 2 3 3 2 2 7" xfId="30575"/>
    <cellStyle name="Normal 3 2 2 2 3 3 2 2 8" xfId="41130"/>
    <cellStyle name="Normal 3 2 2 2 3 3 2 2 9" xfId="51694"/>
    <cellStyle name="Normal 3 2 2 2 3 3 2 3" xfId="5919"/>
    <cellStyle name="Normal 3 2 2 2 3 3 2 3 2" xfId="11200"/>
    <cellStyle name="Normal 3 2 2 2 3 3 2 3 2 2" xfId="26706"/>
    <cellStyle name="Normal 3 2 2 2 3 3 2 3 2 3" xfId="37263"/>
    <cellStyle name="Normal 3 2 2 2 3 3 2 3 2 4" xfId="47818"/>
    <cellStyle name="Normal 3 2 2 2 3 3 2 3 2 5" xfId="58382"/>
    <cellStyle name="Normal 3 2 2 2 3 3 2 3 3" xfId="16319"/>
    <cellStyle name="Normal 3 2 2 2 3 3 2 3 4" xfId="21426"/>
    <cellStyle name="Normal 3 2 2 2 3 3 2 3 5" xfId="31983"/>
    <cellStyle name="Normal 3 2 2 2 3 3 2 3 6" xfId="42538"/>
    <cellStyle name="Normal 3 2 2 2 3 3 2 3 7" xfId="53102"/>
    <cellStyle name="Normal 3 2 2 2 3 3 2 4" xfId="8559"/>
    <cellStyle name="Normal 3 2 2 2 3 3 2 4 2" xfId="24066"/>
    <cellStyle name="Normal 3 2 2 2 3 3 2 4 3" xfId="34623"/>
    <cellStyle name="Normal 3 2 2 2 3 3 2 4 4" xfId="45178"/>
    <cellStyle name="Normal 3 2 2 2 3 3 2 4 5" xfId="55742"/>
    <cellStyle name="Normal 3 2 2 2 3 3 2 5" xfId="3277"/>
    <cellStyle name="Normal 3 2 2 2 3 3 2 6" xfId="13855"/>
    <cellStyle name="Normal 3 2 2 2 3 3 2 7" xfId="18786"/>
    <cellStyle name="Normal 3 2 2 2 3 3 2 8" xfId="29343"/>
    <cellStyle name="Normal 3 2 2 2 3 3 2 9" xfId="39898"/>
    <cellStyle name="Normal 3 2 2 2 3 3 3" xfId="985"/>
    <cellStyle name="Normal 3 2 2 2 3 3 3 10" xfId="50814"/>
    <cellStyle name="Normal 3 2 2 2 3 3 3 2" xfId="2217"/>
    <cellStyle name="Normal 3 2 2 2 3 3 3 2 2" xfId="7503"/>
    <cellStyle name="Normal 3 2 2 2 3 3 3 2 2 2" xfId="12784"/>
    <cellStyle name="Normal 3 2 2 2 3 3 3 2 2 2 2" xfId="28290"/>
    <cellStyle name="Normal 3 2 2 2 3 3 3 2 2 2 3" xfId="38847"/>
    <cellStyle name="Normal 3 2 2 2 3 3 3 2 2 2 4" xfId="49402"/>
    <cellStyle name="Normal 3 2 2 2 3 3 3 2 2 2 5" xfId="59966"/>
    <cellStyle name="Normal 3 2 2 2 3 3 3 2 2 3" xfId="17903"/>
    <cellStyle name="Normal 3 2 2 2 3 3 3 2 2 4" xfId="23010"/>
    <cellStyle name="Normal 3 2 2 2 3 3 3 2 2 5" xfId="33567"/>
    <cellStyle name="Normal 3 2 2 2 3 3 3 2 2 6" xfId="44122"/>
    <cellStyle name="Normal 3 2 2 2 3 3 3 2 2 7" xfId="54686"/>
    <cellStyle name="Normal 3 2 2 2 3 3 3 2 3" xfId="10143"/>
    <cellStyle name="Normal 3 2 2 2 3 3 3 2 3 2" xfId="25650"/>
    <cellStyle name="Normal 3 2 2 2 3 3 3 2 3 3" xfId="36207"/>
    <cellStyle name="Normal 3 2 2 2 3 3 3 2 3 4" xfId="46762"/>
    <cellStyle name="Normal 3 2 2 2 3 3 3 2 3 5" xfId="57326"/>
    <cellStyle name="Normal 3 2 2 2 3 3 3 2 4" xfId="4861"/>
    <cellStyle name="Normal 3 2 2 2 3 3 3 2 5" xfId="15439"/>
    <cellStyle name="Normal 3 2 2 2 3 3 3 2 6" xfId="20370"/>
    <cellStyle name="Normal 3 2 2 2 3 3 3 2 7" xfId="30927"/>
    <cellStyle name="Normal 3 2 2 2 3 3 3 2 8" xfId="41482"/>
    <cellStyle name="Normal 3 2 2 2 3 3 3 2 9" xfId="52046"/>
    <cellStyle name="Normal 3 2 2 2 3 3 3 3" xfId="6271"/>
    <cellStyle name="Normal 3 2 2 2 3 3 3 3 2" xfId="11552"/>
    <cellStyle name="Normal 3 2 2 2 3 3 3 3 2 2" xfId="27058"/>
    <cellStyle name="Normal 3 2 2 2 3 3 3 3 2 3" xfId="37615"/>
    <cellStyle name="Normal 3 2 2 2 3 3 3 3 2 4" xfId="48170"/>
    <cellStyle name="Normal 3 2 2 2 3 3 3 3 2 5" xfId="58734"/>
    <cellStyle name="Normal 3 2 2 2 3 3 3 3 3" xfId="16671"/>
    <cellStyle name="Normal 3 2 2 2 3 3 3 3 4" xfId="21778"/>
    <cellStyle name="Normal 3 2 2 2 3 3 3 3 5" xfId="32335"/>
    <cellStyle name="Normal 3 2 2 2 3 3 3 3 6" xfId="42890"/>
    <cellStyle name="Normal 3 2 2 2 3 3 3 3 7" xfId="53454"/>
    <cellStyle name="Normal 3 2 2 2 3 3 3 4" xfId="8911"/>
    <cellStyle name="Normal 3 2 2 2 3 3 3 4 2" xfId="24418"/>
    <cellStyle name="Normal 3 2 2 2 3 3 3 4 3" xfId="34975"/>
    <cellStyle name="Normal 3 2 2 2 3 3 3 4 4" xfId="45530"/>
    <cellStyle name="Normal 3 2 2 2 3 3 3 4 5" xfId="56094"/>
    <cellStyle name="Normal 3 2 2 2 3 3 3 5" xfId="3629"/>
    <cellStyle name="Normal 3 2 2 2 3 3 3 6" xfId="14207"/>
    <cellStyle name="Normal 3 2 2 2 3 3 3 7" xfId="19138"/>
    <cellStyle name="Normal 3 2 2 2 3 3 3 8" xfId="29695"/>
    <cellStyle name="Normal 3 2 2 2 3 3 3 9" xfId="40250"/>
    <cellStyle name="Normal 3 2 2 2 3 3 4" xfId="1513"/>
    <cellStyle name="Normal 3 2 2 2 3 3 4 2" xfId="6799"/>
    <cellStyle name="Normal 3 2 2 2 3 3 4 2 2" xfId="12080"/>
    <cellStyle name="Normal 3 2 2 2 3 3 4 2 2 2" xfId="27586"/>
    <cellStyle name="Normal 3 2 2 2 3 3 4 2 2 3" xfId="38143"/>
    <cellStyle name="Normal 3 2 2 2 3 3 4 2 2 4" xfId="48698"/>
    <cellStyle name="Normal 3 2 2 2 3 3 4 2 2 5" xfId="59262"/>
    <cellStyle name="Normal 3 2 2 2 3 3 4 2 3" xfId="17199"/>
    <cellStyle name="Normal 3 2 2 2 3 3 4 2 4" xfId="22306"/>
    <cellStyle name="Normal 3 2 2 2 3 3 4 2 5" xfId="32863"/>
    <cellStyle name="Normal 3 2 2 2 3 3 4 2 6" xfId="43418"/>
    <cellStyle name="Normal 3 2 2 2 3 3 4 2 7" xfId="53982"/>
    <cellStyle name="Normal 3 2 2 2 3 3 4 3" xfId="9439"/>
    <cellStyle name="Normal 3 2 2 2 3 3 4 3 2" xfId="24946"/>
    <cellStyle name="Normal 3 2 2 2 3 3 4 3 3" xfId="35503"/>
    <cellStyle name="Normal 3 2 2 2 3 3 4 3 4" xfId="46058"/>
    <cellStyle name="Normal 3 2 2 2 3 3 4 3 5" xfId="56622"/>
    <cellStyle name="Normal 3 2 2 2 3 3 4 4" xfId="4157"/>
    <cellStyle name="Normal 3 2 2 2 3 3 4 5" xfId="14735"/>
    <cellStyle name="Normal 3 2 2 2 3 3 4 6" xfId="19666"/>
    <cellStyle name="Normal 3 2 2 2 3 3 4 7" xfId="30223"/>
    <cellStyle name="Normal 3 2 2 2 3 3 4 8" xfId="40778"/>
    <cellStyle name="Normal 3 2 2 2 3 3 4 9" xfId="51342"/>
    <cellStyle name="Normal 3 2 2 2 3 3 5" xfId="5566"/>
    <cellStyle name="Normal 3 2 2 2 3 3 5 2" xfId="10848"/>
    <cellStyle name="Normal 3 2 2 2 3 3 5 2 2" xfId="26354"/>
    <cellStyle name="Normal 3 2 2 2 3 3 5 2 3" xfId="36911"/>
    <cellStyle name="Normal 3 2 2 2 3 3 5 2 4" xfId="47466"/>
    <cellStyle name="Normal 3 2 2 2 3 3 5 2 5" xfId="58030"/>
    <cellStyle name="Normal 3 2 2 2 3 3 5 3" xfId="15967"/>
    <cellStyle name="Normal 3 2 2 2 3 3 5 4" xfId="21074"/>
    <cellStyle name="Normal 3 2 2 2 3 3 5 5" xfId="31631"/>
    <cellStyle name="Normal 3 2 2 2 3 3 5 6" xfId="42186"/>
    <cellStyle name="Normal 3 2 2 2 3 3 5 7" xfId="52750"/>
    <cellStyle name="Normal 3 2 2 2 3 3 6" xfId="8207"/>
    <cellStyle name="Normal 3 2 2 2 3 3 6 2" xfId="23714"/>
    <cellStyle name="Normal 3 2 2 2 3 3 6 3" xfId="34271"/>
    <cellStyle name="Normal 3 2 2 2 3 3 6 4" xfId="44826"/>
    <cellStyle name="Normal 3 2 2 2 3 3 6 5" xfId="55390"/>
    <cellStyle name="Normal 3 2 2 2 3 3 7" xfId="2929"/>
    <cellStyle name="Normal 3 2 2 2 3 3 8" xfId="13503"/>
    <cellStyle name="Normal 3 2 2 2 3 3 9" xfId="18434"/>
    <cellStyle name="Normal 3 2 2 2 3 4" xfId="456"/>
    <cellStyle name="Normal 3 2 2 2 3 4 10" xfId="39724"/>
    <cellStyle name="Normal 3 2 2 2 3 4 11" xfId="50286"/>
    <cellStyle name="Normal 3 2 2 2 3 4 2" xfId="1161"/>
    <cellStyle name="Normal 3 2 2 2 3 4 2 10" xfId="50990"/>
    <cellStyle name="Normal 3 2 2 2 3 4 2 2" xfId="2393"/>
    <cellStyle name="Normal 3 2 2 2 3 4 2 2 2" xfId="7679"/>
    <cellStyle name="Normal 3 2 2 2 3 4 2 2 2 2" xfId="12960"/>
    <cellStyle name="Normal 3 2 2 2 3 4 2 2 2 2 2" xfId="28466"/>
    <cellStyle name="Normal 3 2 2 2 3 4 2 2 2 2 3" xfId="39023"/>
    <cellStyle name="Normal 3 2 2 2 3 4 2 2 2 2 4" xfId="49578"/>
    <cellStyle name="Normal 3 2 2 2 3 4 2 2 2 2 5" xfId="60142"/>
    <cellStyle name="Normal 3 2 2 2 3 4 2 2 2 3" xfId="18079"/>
    <cellStyle name="Normal 3 2 2 2 3 4 2 2 2 4" xfId="23186"/>
    <cellStyle name="Normal 3 2 2 2 3 4 2 2 2 5" xfId="33743"/>
    <cellStyle name="Normal 3 2 2 2 3 4 2 2 2 6" xfId="44298"/>
    <cellStyle name="Normal 3 2 2 2 3 4 2 2 2 7" xfId="54862"/>
    <cellStyle name="Normal 3 2 2 2 3 4 2 2 3" xfId="10319"/>
    <cellStyle name="Normal 3 2 2 2 3 4 2 2 3 2" xfId="25826"/>
    <cellStyle name="Normal 3 2 2 2 3 4 2 2 3 3" xfId="36383"/>
    <cellStyle name="Normal 3 2 2 2 3 4 2 2 3 4" xfId="46938"/>
    <cellStyle name="Normal 3 2 2 2 3 4 2 2 3 5" xfId="57502"/>
    <cellStyle name="Normal 3 2 2 2 3 4 2 2 4" xfId="5037"/>
    <cellStyle name="Normal 3 2 2 2 3 4 2 2 5" xfId="15615"/>
    <cellStyle name="Normal 3 2 2 2 3 4 2 2 6" xfId="20546"/>
    <cellStyle name="Normal 3 2 2 2 3 4 2 2 7" xfId="31103"/>
    <cellStyle name="Normal 3 2 2 2 3 4 2 2 8" xfId="41658"/>
    <cellStyle name="Normal 3 2 2 2 3 4 2 2 9" xfId="52222"/>
    <cellStyle name="Normal 3 2 2 2 3 4 2 3" xfId="6447"/>
    <cellStyle name="Normal 3 2 2 2 3 4 2 3 2" xfId="11728"/>
    <cellStyle name="Normal 3 2 2 2 3 4 2 3 2 2" xfId="27234"/>
    <cellStyle name="Normal 3 2 2 2 3 4 2 3 2 3" xfId="37791"/>
    <cellStyle name="Normal 3 2 2 2 3 4 2 3 2 4" xfId="48346"/>
    <cellStyle name="Normal 3 2 2 2 3 4 2 3 2 5" xfId="58910"/>
    <cellStyle name="Normal 3 2 2 2 3 4 2 3 3" xfId="16847"/>
    <cellStyle name="Normal 3 2 2 2 3 4 2 3 4" xfId="21954"/>
    <cellStyle name="Normal 3 2 2 2 3 4 2 3 5" xfId="32511"/>
    <cellStyle name="Normal 3 2 2 2 3 4 2 3 6" xfId="43066"/>
    <cellStyle name="Normal 3 2 2 2 3 4 2 3 7" xfId="53630"/>
    <cellStyle name="Normal 3 2 2 2 3 4 2 4" xfId="9087"/>
    <cellStyle name="Normal 3 2 2 2 3 4 2 4 2" xfId="24594"/>
    <cellStyle name="Normal 3 2 2 2 3 4 2 4 3" xfId="35151"/>
    <cellStyle name="Normal 3 2 2 2 3 4 2 4 4" xfId="45706"/>
    <cellStyle name="Normal 3 2 2 2 3 4 2 4 5" xfId="56270"/>
    <cellStyle name="Normal 3 2 2 2 3 4 2 5" xfId="3805"/>
    <cellStyle name="Normal 3 2 2 2 3 4 2 6" xfId="14383"/>
    <cellStyle name="Normal 3 2 2 2 3 4 2 7" xfId="19314"/>
    <cellStyle name="Normal 3 2 2 2 3 4 2 8" xfId="29871"/>
    <cellStyle name="Normal 3 2 2 2 3 4 2 9" xfId="40426"/>
    <cellStyle name="Normal 3 2 2 2 3 4 3" xfId="1689"/>
    <cellStyle name="Normal 3 2 2 2 3 4 3 2" xfId="6975"/>
    <cellStyle name="Normal 3 2 2 2 3 4 3 2 2" xfId="12256"/>
    <cellStyle name="Normal 3 2 2 2 3 4 3 2 2 2" xfId="27762"/>
    <cellStyle name="Normal 3 2 2 2 3 4 3 2 2 3" xfId="38319"/>
    <cellStyle name="Normal 3 2 2 2 3 4 3 2 2 4" xfId="48874"/>
    <cellStyle name="Normal 3 2 2 2 3 4 3 2 2 5" xfId="59438"/>
    <cellStyle name="Normal 3 2 2 2 3 4 3 2 3" xfId="17375"/>
    <cellStyle name="Normal 3 2 2 2 3 4 3 2 4" xfId="22482"/>
    <cellStyle name="Normal 3 2 2 2 3 4 3 2 5" xfId="33039"/>
    <cellStyle name="Normal 3 2 2 2 3 4 3 2 6" xfId="43594"/>
    <cellStyle name="Normal 3 2 2 2 3 4 3 2 7" xfId="54158"/>
    <cellStyle name="Normal 3 2 2 2 3 4 3 3" xfId="9615"/>
    <cellStyle name="Normal 3 2 2 2 3 4 3 3 2" xfId="25122"/>
    <cellStyle name="Normal 3 2 2 2 3 4 3 3 3" xfId="35679"/>
    <cellStyle name="Normal 3 2 2 2 3 4 3 3 4" xfId="46234"/>
    <cellStyle name="Normal 3 2 2 2 3 4 3 3 5" xfId="56798"/>
    <cellStyle name="Normal 3 2 2 2 3 4 3 4" xfId="4333"/>
    <cellStyle name="Normal 3 2 2 2 3 4 3 5" xfId="14911"/>
    <cellStyle name="Normal 3 2 2 2 3 4 3 6" xfId="19842"/>
    <cellStyle name="Normal 3 2 2 2 3 4 3 7" xfId="30399"/>
    <cellStyle name="Normal 3 2 2 2 3 4 3 8" xfId="40954"/>
    <cellStyle name="Normal 3 2 2 2 3 4 3 9" xfId="51518"/>
    <cellStyle name="Normal 3 2 2 2 3 4 4" xfId="5742"/>
    <cellStyle name="Normal 3 2 2 2 3 4 4 2" xfId="11024"/>
    <cellStyle name="Normal 3 2 2 2 3 4 4 2 2" xfId="26530"/>
    <cellStyle name="Normal 3 2 2 2 3 4 4 2 3" xfId="37087"/>
    <cellStyle name="Normal 3 2 2 2 3 4 4 2 4" xfId="47642"/>
    <cellStyle name="Normal 3 2 2 2 3 4 4 2 5" xfId="58206"/>
    <cellStyle name="Normal 3 2 2 2 3 4 4 3" xfId="16143"/>
    <cellStyle name="Normal 3 2 2 2 3 4 4 4" xfId="21250"/>
    <cellStyle name="Normal 3 2 2 2 3 4 4 5" xfId="31807"/>
    <cellStyle name="Normal 3 2 2 2 3 4 4 6" xfId="42362"/>
    <cellStyle name="Normal 3 2 2 2 3 4 4 7" xfId="52926"/>
    <cellStyle name="Normal 3 2 2 2 3 4 5" xfId="8383"/>
    <cellStyle name="Normal 3 2 2 2 3 4 5 2" xfId="23890"/>
    <cellStyle name="Normal 3 2 2 2 3 4 5 3" xfId="34447"/>
    <cellStyle name="Normal 3 2 2 2 3 4 5 4" xfId="45002"/>
    <cellStyle name="Normal 3 2 2 2 3 4 5 5" xfId="55566"/>
    <cellStyle name="Normal 3 2 2 2 3 4 6" xfId="3103"/>
    <cellStyle name="Normal 3 2 2 2 3 4 7" xfId="13679"/>
    <cellStyle name="Normal 3 2 2 2 3 4 8" xfId="18610"/>
    <cellStyle name="Normal 3 2 2 2 3 4 9" xfId="29169"/>
    <cellStyle name="Normal 3 2 2 2 3 5" xfId="809"/>
    <cellStyle name="Normal 3 2 2 2 3 5 10" xfId="50638"/>
    <cellStyle name="Normal 3 2 2 2 3 5 2" xfId="2041"/>
    <cellStyle name="Normal 3 2 2 2 3 5 2 2" xfId="7327"/>
    <cellStyle name="Normal 3 2 2 2 3 5 2 2 2" xfId="12608"/>
    <cellStyle name="Normal 3 2 2 2 3 5 2 2 2 2" xfId="28114"/>
    <cellStyle name="Normal 3 2 2 2 3 5 2 2 2 3" xfId="38671"/>
    <cellStyle name="Normal 3 2 2 2 3 5 2 2 2 4" xfId="49226"/>
    <cellStyle name="Normal 3 2 2 2 3 5 2 2 2 5" xfId="59790"/>
    <cellStyle name="Normal 3 2 2 2 3 5 2 2 3" xfId="17727"/>
    <cellStyle name="Normal 3 2 2 2 3 5 2 2 4" xfId="22834"/>
    <cellStyle name="Normal 3 2 2 2 3 5 2 2 5" xfId="33391"/>
    <cellStyle name="Normal 3 2 2 2 3 5 2 2 6" xfId="43946"/>
    <cellStyle name="Normal 3 2 2 2 3 5 2 2 7" xfId="54510"/>
    <cellStyle name="Normal 3 2 2 2 3 5 2 3" xfId="9967"/>
    <cellStyle name="Normal 3 2 2 2 3 5 2 3 2" xfId="25474"/>
    <cellStyle name="Normal 3 2 2 2 3 5 2 3 3" xfId="36031"/>
    <cellStyle name="Normal 3 2 2 2 3 5 2 3 4" xfId="46586"/>
    <cellStyle name="Normal 3 2 2 2 3 5 2 3 5" xfId="57150"/>
    <cellStyle name="Normal 3 2 2 2 3 5 2 4" xfId="4685"/>
    <cellStyle name="Normal 3 2 2 2 3 5 2 5" xfId="15263"/>
    <cellStyle name="Normal 3 2 2 2 3 5 2 6" xfId="20194"/>
    <cellStyle name="Normal 3 2 2 2 3 5 2 7" xfId="30751"/>
    <cellStyle name="Normal 3 2 2 2 3 5 2 8" xfId="41306"/>
    <cellStyle name="Normal 3 2 2 2 3 5 2 9" xfId="51870"/>
    <cellStyle name="Normal 3 2 2 2 3 5 3" xfId="6095"/>
    <cellStyle name="Normal 3 2 2 2 3 5 3 2" xfId="11376"/>
    <cellStyle name="Normal 3 2 2 2 3 5 3 2 2" xfId="26882"/>
    <cellStyle name="Normal 3 2 2 2 3 5 3 2 3" xfId="37439"/>
    <cellStyle name="Normal 3 2 2 2 3 5 3 2 4" xfId="47994"/>
    <cellStyle name="Normal 3 2 2 2 3 5 3 2 5" xfId="58558"/>
    <cellStyle name="Normal 3 2 2 2 3 5 3 3" xfId="16495"/>
    <cellStyle name="Normal 3 2 2 2 3 5 3 4" xfId="21602"/>
    <cellStyle name="Normal 3 2 2 2 3 5 3 5" xfId="32159"/>
    <cellStyle name="Normal 3 2 2 2 3 5 3 6" xfId="42714"/>
    <cellStyle name="Normal 3 2 2 2 3 5 3 7" xfId="53278"/>
    <cellStyle name="Normal 3 2 2 2 3 5 4" xfId="8735"/>
    <cellStyle name="Normal 3 2 2 2 3 5 4 2" xfId="24242"/>
    <cellStyle name="Normal 3 2 2 2 3 5 4 3" xfId="34799"/>
    <cellStyle name="Normal 3 2 2 2 3 5 4 4" xfId="45354"/>
    <cellStyle name="Normal 3 2 2 2 3 5 4 5" xfId="55918"/>
    <cellStyle name="Normal 3 2 2 2 3 5 5" xfId="3453"/>
    <cellStyle name="Normal 3 2 2 2 3 5 6" xfId="14031"/>
    <cellStyle name="Normal 3 2 2 2 3 5 7" xfId="18962"/>
    <cellStyle name="Normal 3 2 2 2 3 5 8" xfId="29519"/>
    <cellStyle name="Normal 3 2 2 2 3 5 9" xfId="40074"/>
    <cellStyle name="Normal 3 2 2 2 3 6" xfId="1337"/>
    <cellStyle name="Normal 3 2 2 2 3 6 2" xfId="6623"/>
    <cellStyle name="Normal 3 2 2 2 3 6 2 2" xfId="11904"/>
    <cellStyle name="Normal 3 2 2 2 3 6 2 2 2" xfId="27410"/>
    <cellStyle name="Normal 3 2 2 2 3 6 2 2 3" xfId="37967"/>
    <cellStyle name="Normal 3 2 2 2 3 6 2 2 4" xfId="48522"/>
    <cellStyle name="Normal 3 2 2 2 3 6 2 2 5" xfId="59086"/>
    <cellStyle name="Normal 3 2 2 2 3 6 2 3" xfId="17023"/>
    <cellStyle name="Normal 3 2 2 2 3 6 2 4" xfId="22130"/>
    <cellStyle name="Normal 3 2 2 2 3 6 2 5" xfId="32687"/>
    <cellStyle name="Normal 3 2 2 2 3 6 2 6" xfId="43242"/>
    <cellStyle name="Normal 3 2 2 2 3 6 2 7" xfId="53806"/>
    <cellStyle name="Normal 3 2 2 2 3 6 3" xfId="9263"/>
    <cellStyle name="Normal 3 2 2 2 3 6 3 2" xfId="24770"/>
    <cellStyle name="Normal 3 2 2 2 3 6 3 3" xfId="35327"/>
    <cellStyle name="Normal 3 2 2 2 3 6 3 4" xfId="45882"/>
    <cellStyle name="Normal 3 2 2 2 3 6 3 5" xfId="56446"/>
    <cellStyle name="Normal 3 2 2 2 3 6 4" xfId="3981"/>
    <cellStyle name="Normal 3 2 2 2 3 6 5" xfId="14559"/>
    <cellStyle name="Normal 3 2 2 2 3 6 6" xfId="19490"/>
    <cellStyle name="Normal 3 2 2 2 3 6 7" xfId="30047"/>
    <cellStyle name="Normal 3 2 2 2 3 6 8" xfId="40602"/>
    <cellStyle name="Normal 3 2 2 2 3 6 9" xfId="51166"/>
    <cellStyle name="Normal 3 2 2 2 3 7" xfId="2569"/>
    <cellStyle name="Normal 3 2 2 2 3 7 2" xfId="7855"/>
    <cellStyle name="Normal 3 2 2 2 3 7 2 2" xfId="13136"/>
    <cellStyle name="Normal 3 2 2 2 3 7 2 2 2" xfId="28642"/>
    <cellStyle name="Normal 3 2 2 2 3 7 2 2 3" xfId="39199"/>
    <cellStyle name="Normal 3 2 2 2 3 7 2 2 4" xfId="49754"/>
    <cellStyle name="Normal 3 2 2 2 3 7 2 2 5" xfId="60318"/>
    <cellStyle name="Normal 3 2 2 2 3 7 2 3" xfId="23362"/>
    <cellStyle name="Normal 3 2 2 2 3 7 2 4" xfId="33919"/>
    <cellStyle name="Normal 3 2 2 2 3 7 2 5" xfId="44474"/>
    <cellStyle name="Normal 3 2 2 2 3 7 2 6" xfId="55038"/>
    <cellStyle name="Normal 3 2 2 2 3 7 3" xfId="10495"/>
    <cellStyle name="Normal 3 2 2 2 3 7 3 2" xfId="26002"/>
    <cellStyle name="Normal 3 2 2 2 3 7 3 3" xfId="36559"/>
    <cellStyle name="Normal 3 2 2 2 3 7 3 4" xfId="47114"/>
    <cellStyle name="Normal 3 2 2 2 3 7 3 5" xfId="57678"/>
    <cellStyle name="Normal 3 2 2 2 3 7 4" xfId="5213"/>
    <cellStyle name="Normal 3 2 2 2 3 7 5" xfId="15791"/>
    <cellStyle name="Normal 3 2 2 2 3 7 6" xfId="20722"/>
    <cellStyle name="Normal 3 2 2 2 3 7 7" xfId="31279"/>
    <cellStyle name="Normal 3 2 2 2 3 7 8" xfId="41834"/>
    <cellStyle name="Normal 3 2 2 2 3 7 9" xfId="52398"/>
    <cellStyle name="Normal 3 2 2 2 3 8" xfId="5390"/>
    <cellStyle name="Normal 3 2 2 2 3 8 2" xfId="10672"/>
    <cellStyle name="Normal 3 2 2 2 3 8 2 2" xfId="26178"/>
    <cellStyle name="Normal 3 2 2 2 3 8 2 3" xfId="36735"/>
    <cellStyle name="Normal 3 2 2 2 3 8 2 4" xfId="47290"/>
    <cellStyle name="Normal 3 2 2 2 3 8 2 5" xfId="57854"/>
    <cellStyle name="Normal 3 2 2 2 3 8 3" xfId="20898"/>
    <cellStyle name="Normal 3 2 2 2 3 8 4" xfId="31455"/>
    <cellStyle name="Normal 3 2 2 2 3 8 5" xfId="42010"/>
    <cellStyle name="Normal 3 2 2 2 3 8 6" xfId="52574"/>
    <cellStyle name="Normal 3 2 2 2 3 9" xfId="8031"/>
    <cellStyle name="Normal 3 2 2 2 3 9 2" xfId="23538"/>
    <cellStyle name="Normal 3 2 2 2 3 9 3" xfId="34095"/>
    <cellStyle name="Normal 3 2 2 2 3 9 4" xfId="44650"/>
    <cellStyle name="Normal 3 2 2 2 3 9 5" xfId="55214"/>
    <cellStyle name="Normal 3 2 2 2 4" xfId="154"/>
    <cellStyle name="Normal 3 2 2 2 4 10" xfId="13384"/>
    <cellStyle name="Normal 3 2 2 2 4 11" xfId="18314"/>
    <cellStyle name="Normal 3 2 2 2 4 12" xfId="28876"/>
    <cellStyle name="Normal 3 2 2 2 4 13" xfId="39431"/>
    <cellStyle name="Normal 3 2 2 2 4 14" xfId="49991"/>
    <cellStyle name="Normal 3 2 2 2 4 2" xfId="337"/>
    <cellStyle name="Normal 3 2 2 2 4 2 10" xfId="29052"/>
    <cellStyle name="Normal 3 2 2 2 4 2 11" xfId="39607"/>
    <cellStyle name="Normal 3 2 2 2 4 2 12" xfId="50167"/>
    <cellStyle name="Normal 3 2 2 2 4 2 2" xfId="690"/>
    <cellStyle name="Normal 3 2 2 2 4 2 2 10" xfId="50519"/>
    <cellStyle name="Normal 3 2 2 2 4 2 2 2" xfId="1922"/>
    <cellStyle name="Normal 3 2 2 2 4 2 2 2 2" xfId="7208"/>
    <cellStyle name="Normal 3 2 2 2 4 2 2 2 2 2" xfId="12489"/>
    <cellStyle name="Normal 3 2 2 2 4 2 2 2 2 2 2" xfId="27995"/>
    <cellStyle name="Normal 3 2 2 2 4 2 2 2 2 2 3" xfId="38552"/>
    <cellStyle name="Normal 3 2 2 2 4 2 2 2 2 2 4" xfId="49107"/>
    <cellStyle name="Normal 3 2 2 2 4 2 2 2 2 2 5" xfId="59671"/>
    <cellStyle name="Normal 3 2 2 2 4 2 2 2 2 3" xfId="17608"/>
    <cellStyle name="Normal 3 2 2 2 4 2 2 2 2 4" xfId="22715"/>
    <cellStyle name="Normal 3 2 2 2 4 2 2 2 2 5" xfId="33272"/>
    <cellStyle name="Normal 3 2 2 2 4 2 2 2 2 6" xfId="43827"/>
    <cellStyle name="Normal 3 2 2 2 4 2 2 2 2 7" xfId="54391"/>
    <cellStyle name="Normal 3 2 2 2 4 2 2 2 3" xfId="9848"/>
    <cellStyle name="Normal 3 2 2 2 4 2 2 2 3 2" xfId="25355"/>
    <cellStyle name="Normal 3 2 2 2 4 2 2 2 3 3" xfId="35912"/>
    <cellStyle name="Normal 3 2 2 2 4 2 2 2 3 4" xfId="46467"/>
    <cellStyle name="Normal 3 2 2 2 4 2 2 2 3 5" xfId="57031"/>
    <cellStyle name="Normal 3 2 2 2 4 2 2 2 4" xfId="4566"/>
    <cellStyle name="Normal 3 2 2 2 4 2 2 2 5" xfId="15144"/>
    <cellStyle name="Normal 3 2 2 2 4 2 2 2 6" xfId="20075"/>
    <cellStyle name="Normal 3 2 2 2 4 2 2 2 7" xfId="30632"/>
    <cellStyle name="Normal 3 2 2 2 4 2 2 2 8" xfId="41187"/>
    <cellStyle name="Normal 3 2 2 2 4 2 2 2 9" xfId="51751"/>
    <cellStyle name="Normal 3 2 2 2 4 2 2 3" xfId="5976"/>
    <cellStyle name="Normal 3 2 2 2 4 2 2 3 2" xfId="11257"/>
    <cellStyle name="Normal 3 2 2 2 4 2 2 3 2 2" xfId="26763"/>
    <cellStyle name="Normal 3 2 2 2 4 2 2 3 2 3" xfId="37320"/>
    <cellStyle name="Normal 3 2 2 2 4 2 2 3 2 4" xfId="47875"/>
    <cellStyle name="Normal 3 2 2 2 4 2 2 3 2 5" xfId="58439"/>
    <cellStyle name="Normal 3 2 2 2 4 2 2 3 3" xfId="16376"/>
    <cellStyle name="Normal 3 2 2 2 4 2 2 3 4" xfId="21483"/>
    <cellStyle name="Normal 3 2 2 2 4 2 2 3 5" xfId="32040"/>
    <cellStyle name="Normal 3 2 2 2 4 2 2 3 6" xfId="42595"/>
    <cellStyle name="Normal 3 2 2 2 4 2 2 3 7" xfId="53159"/>
    <cellStyle name="Normal 3 2 2 2 4 2 2 4" xfId="8616"/>
    <cellStyle name="Normal 3 2 2 2 4 2 2 4 2" xfId="24123"/>
    <cellStyle name="Normal 3 2 2 2 4 2 2 4 3" xfId="34680"/>
    <cellStyle name="Normal 3 2 2 2 4 2 2 4 4" xfId="45235"/>
    <cellStyle name="Normal 3 2 2 2 4 2 2 4 5" xfId="55799"/>
    <cellStyle name="Normal 3 2 2 2 4 2 2 5" xfId="3334"/>
    <cellStyle name="Normal 3 2 2 2 4 2 2 6" xfId="13912"/>
    <cellStyle name="Normal 3 2 2 2 4 2 2 7" xfId="18843"/>
    <cellStyle name="Normal 3 2 2 2 4 2 2 8" xfId="29400"/>
    <cellStyle name="Normal 3 2 2 2 4 2 2 9" xfId="39955"/>
    <cellStyle name="Normal 3 2 2 2 4 2 3" xfId="1042"/>
    <cellStyle name="Normal 3 2 2 2 4 2 3 10" xfId="50871"/>
    <cellStyle name="Normal 3 2 2 2 4 2 3 2" xfId="2274"/>
    <cellStyle name="Normal 3 2 2 2 4 2 3 2 2" xfId="7560"/>
    <cellStyle name="Normal 3 2 2 2 4 2 3 2 2 2" xfId="12841"/>
    <cellStyle name="Normal 3 2 2 2 4 2 3 2 2 2 2" xfId="28347"/>
    <cellStyle name="Normal 3 2 2 2 4 2 3 2 2 2 3" xfId="38904"/>
    <cellStyle name="Normal 3 2 2 2 4 2 3 2 2 2 4" xfId="49459"/>
    <cellStyle name="Normal 3 2 2 2 4 2 3 2 2 2 5" xfId="60023"/>
    <cellStyle name="Normal 3 2 2 2 4 2 3 2 2 3" xfId="17960"/>
    <cellStyle name="Normal 3 2 2 2 4 2 3 2 2 4" xfId="23067"/>
    <cellStyle name="Normal 3 2 2 2 4 2 3 2 2 5" xfId="33624"/>
    <cellStyle name="Normal 3 2 2 2 4 2 3 2 2 6" xfId="44179"/>
    <cellStyle name="Normal 3 2 2 2 4 2 3 2 2 7" xfId="54743"/>
    <cellStyle name="Normal 3 2 2 2 4 2 3 2 3" xfId="10200"/>
    <cellStyle name="Normal 3 2 2 2 4 2 3 2 3 2" xfId="25707"/>
    <cellStyle name="Normal 3 2 2 2 4 2 3 2 3 3" xfId="36264"/>
    <cellStyle name="Normal 3 2 2 2 4 2 3 2 3 4" xfId="46819"/>
    <cellStyle name="Normal 3 2 2 2 4 2 3 2 3 5" xfId="57383"/>
    <cellStyle name="Normal 3 2 2 2 4 2 3 2 4" xfId="4918"/>
    <cellStyle name="Normal 3 2 2 2 4 2 3 2 5" xfId="15496"/>
    <cellStyle name="Normal 3 2 2 2 4 2 3 2 6" xfId="20427"/>
    <cellStyle name="Normal 3 2 2 2 4 2 3 2 7" xfId="30984"/>
    <cellStyle name="Normal 3 2 2 2 4 2 3 2 8" xfId="41539"/>
    <cellStyle name="Normal 3 2 2 2 4 2 3 2 9" xfId="52103"/>
    <cellStyle name="Normal 3 2 2 2 4 2 3 3" xfId="6328"/>
    <cellStyle name="Normal 3 2 2 2 4 2 3 3 2" xfId="11609"/>
    <cellStyle name="Normal 3 2 2 2 4 2 3 3 2 2" xfId="27115"/>
    <cellStyle name="Normal 3 2 2 2 4 2 3 3 2 3" xfId="37672"/>
    <cellStyle name="Normal 3 2 2 2 4 2 3 3 2 4" xfId="48227"/>
    <cellStyle name="Normal 3 2 2 2 4 2 3 3 2 5" xfId="58791"/>
    <cellStyle name="Normal 3 2 2 2 4 2 3 3 3" xfId="16728"/>
    <cellStyle name="Normal 3 2 2 2 4 2 3 3 4" xfId="21835"/>
    <cellStyle name="Normal 3 2 2 2 4 2 3 3 5" xfId="32392"/>
    <cellStyle name="Normal 3 2 2 2 4 2 3 3 6" xfId="42947"/>
    <cellStyle name="Normal 3 2 2 2 4 2 3 3 7" xfId="53511"/>
    <cellStyle name="Normal 3 2 2 2 4 2 3 4" xfId="8968"/>
    <cellStyle name="Normal 3 2 2 2 4 2 3 4 2" xfId="24475"/>
    <cellStyle name="Normal 3 2 2 2 4 2 3 4 3" xfId="35032"/>
    <cellStyle name="Normal 3 2 2 2 4 2 3 4 4" xfId="45587"/>
    <cellStyle name="Normal 3 2 2 2 4 2 3 4 5" xfId="56151"/>
    <cellStyle name="Normal 3 2 2 2 4 2 3 5" xfId="3686"/>
    <cellStyle name="Normal 3 2 2 2 4 2 3 6" xfId="14264"/>
    <cellStyle name="Normal 3 2 2 2 4 2 3 7" xfId="19195"/>
    <cellStyle name="Normal 3 2 2 2 4 2 3 8" xfId="29752"/>
    <cellStyle name="Normal 3 2 2 2 4 2 3 9" xfId="40307"/>
    <cellStyle name="Normal 3 2 2 2 4 2 4" xfId="1570"/>
    <cellStyle name="Normal 3 2 2 2 4 2 4 2" xfId="6856"/>
    <cellStyle name="Normal 3 2 2 2 4 2 4 2 2" xfId="12137"/>
    <cellStyle name="Normal 3 2 2 2 4 2 4 2 2 2" xfId="27643"/>
    <cellStyle name="Normal 3 2 2 2 4 2 4 2 2 3" xfId="38200"/>
    <cellStyle name="Normal 3 2 2 2 4 2 4 2 2 4" xfId="48755"/>
    <cellStyle name="Normal 3 2 2 2 4 2 4 2 2 5" xfId="59319"/>
    <cellStyle name="Normal 3 2 2 2 4 2 4 2 3" xfId="17256"/>
    <cellStyle name="Normal 3 2 2 2 4 2 4 2 4" xfId="22363"/>
    <cellStyle name="Normal 3 2 2 2 4 2 4 2 5" xfId="32920"/>
    <cellStyle name="Normal 3 2 2 2 4 2 4 2 6" xfId="43475"/>
    <cellStyle name="Normal 3 2 2 2 4 2 4 2 7" xfId="54039"/>
    <cellStyle name="Normal 3 2 2 2 4 2 4 3" xfId="9496"/>
    <cellStyle name="Normal 3 2 2 2 4 2 4 3 2" xfId="25003"/>
    <cellStyle name="Normal 3 2 2 2 4 2 4 3 3" xfId="35560"/>
    <cellStyle name="Normal 3 2 2 2 4 2 4 3 4" xfId="46115"/>
    <cellStyle name="Normal 3 2 2 2 4 2 4 3 5" xfId="56679"/>
    <cellStyle name="Normal 3 2 2 2 4 2 4 4" xfId="4214"/>
    <cellStyle name="Normal 3 2 2 2 4 2 4 5" xfId="14792"/>
    <cellStyle name="Normal 3 2 2 2 4 2 4 6" xfId="19723"/>
    <cellStyle name="Normal 3 2 2 2 4 2 4 7" xfId="30280"/>
    <cellStyle name="Normal 3 2 2 2 4 2 4 8" xfId="40835"/>
    <cellStyle name="Normal 3 2 2 2 4 2 4 9" xfId="51399"/>
    <cellStyle name="Normal 3 2 2 2 4 2 5" xfId="5623"/>
    <cellStyle name="Normal 3 2 2 2 4 2 5 2" xfId="10905"/>
    <cellStyle name="Normal 3 2 2 2 4 2 5 2 2" xfId="26411"/>
    <cellStyle name="Normal 3 2 2 2 4 2 5 2 3" xfId="36968"/>
    <cellStyle name="Normal 3 2 2 2 4 2 5 2 4" xfId="47523"/>
    <cellStyle name="Normal 3 2 2 2 4 2 5 2 5" xfId="58087"/>
    <cellStyle name="Normal 3 2 2 2 4 2 5 3" xfId="16024"/>
    <cellStyle name="Normal 3 2 2 2 4 2 5 4" xfId="21131"/>
    <cellStyle name="Normal 3 2 2 2 4 2 5 5" xfId="31688"/>
    <cellStyle name="Normal 3 2 2 2 4 2 5 6" xfId="42243"/>
    <cellStyle name="Normal 3 2 2 2 4 2 5 7" xfId="52807"/>
    <cellStyle name="Normal 3 2 2 2 4 2 6" xfId="8264"/>
    <cellStyle name="Normal 3 2 2 2 4 2 6 2" xfId="23771"/>
    <cellStyle name="Normal 3 2 2 2 4 2 6 3" xfId="34328"/>
    <cellStyle name="Normal 3 2 2 2 4 2 6 4" xfId="44883"/>
    <cellStyle name="Normal 3 2 2 2 4 2 6 5" xfId="55447"/>
    <cellStyle name="Normal 3 2 2 2 4 2 7" xfId="2986"/>
    <cellStyle name="Normal 3 2 2 2 4 2 8" xfId="13560"/>
    <cellStyle name="Normal 3 2 2 2 4 2 9" xfId="18491"/>
    <cellStyle name="Normal 3 2 2 2 4 3" xfId="513"/>
    <cellStyle name="Normal 3 2 2 2 4 3 10" xfId="39780"/>
    <cellStyle name="Normal 3 2 2 2 4 3 11" xfId="50343"/>
    <cellStyle name="Normal 3 2 2 2 4 3 2" xfId="1218"/>
    <cellStyle name="Normal 3 2 2 2 4 3 2 10" xfId="51047"/>
    <cellStyle name="Normal 3 2 2 2 4 3 2 2" xfId="2450"/>
    <cellStyle name="Normal 3 2 2 2 4 3 2 2 2" xfId="7736"/>
    <cellStyle name="Normal 3 2 2 2 4 3 2 2 2 2" xfId="13017"/>
    <cellStyle name="Normal 3 2 2 2 4 3 2 2 2 2 2" xfId="28523"/>
    <cellStyle name="Normal 3 2 2 2 4 3 2 2 2 2 3" xfId="39080"/>
    <cellStyle name="Normal 3 2 2 2 4 3 2 2 2 2 4" xfId="49635"/>
    <cellStyle name="Normal 3 2 2 2 4 3 2 2 2 2 5" xfId="60199"/>
    <cellStyle name="Normal 3 2 2 2 4 3 2 2 2 3" xfId="18136"/>
    <cellStyle name="Normal 3 2 2 2 4 3 2 2 2 4" xfId="23243"/>
    <cellStyle name="Normal 3 2 2 2 4 3 2 2 2 5" xfId="33800"/>
    <cellStyle name="Normal 3 2 2 2 4 3 2 2 2 6" xfId="44355"/>
    <cellStyle name="Normal 3 2 2 2 4 3 2 2 2 7" xfId="54919"/>
    <cellStyle name="Normal 3 2 2 2 4 3 2 2 3" xfId="10376"/>
    <cellStyle name="Normal 3 2 2 2 4 3 2 2 3 2" xfId="25883"/>
    <cellStyle name="Normal 3 2 2 2 4 3 2 2 3 3" xfId="36440"/>
    <cellStyle name="Normal 3 2 2 2 4 3 2 2 3 4" xfId="46995"/>
    <cellStyle name="Normal 3 2 2 2 4 3 2 2 3 5" xfId="57559"/>
    <cellStyle name="Normal 3 2 2 2 4 3 2 2 4" xfId="5094"/>
    <cellStyle name="Normal 3 2 2 2 4 3 2 2 5" xfId="15672"/>
    <cellStyle name="Normal 3 2 2 2 4 3 2 2 6" xfId="20603"/>
    <cellStyle name="Normal 3 2 2 2 4 3 2 2 7" xfId="31160"/>
    <cellStyle name="Normal 3 2 2 2 4 3 2 2 8" xfId="41715"/>
    <cellStyle name="Normal 3 2 2 2 4 3 2 2 9" xfId="52279"/>
    <cellStyle name="Normal 3 2 2 2 4 3 2 3" xfId="6504"/>
    <cellStyle name="Normal 3 2 2 2 4 3 2 3 2" xfId="11785"/>
    <cellStyle name="Normal 3 2 2 2 4 3 2 3 2 2" xfId="27291"/>
    <cellStyle name="Normal 3 2 2 2 4 3 2 3 2 3" xfId="37848"/>
    <cellStyle name="Normal 3 2 2 2 4 3 2 3 2 4" xfId="48403"/>
    <cellStyle name="Normal 3 2 2 2 4 3 2 3 2 5" xfId="58967"/>
    <cellStyle name="Normal 3 2 2 2 4 3 2 3 3" xfId="16904"/>
    <cellStyle name="Normal 3 2 2 2 4 3 2 3 4" xfId="22011"/>
    <cellStyle name="Normal 3 2 2 2 4 3 2 3 5" xfId="32568"/>
    <cellStyle name="Normal 3 2 2 2 4 3 2 3 6" xfId="43123"/>
    <cellStyle name="Normal 3 2 2 2 4 3 2 3 7" xfId="53687"/>
    <cellStyle name="Normal 3 2 2 2 4 3 2 4" xfId="9144"/>
    <cellStyle name="Normal 3 2 2 2 4 3 2 4 2" xfId="24651"/>
    <cellStyle name="Normal 3 2 2 2 4 3 2 4 3" xfId="35208"/>
    <cellStyle name="Normal 3 2 2 2 4 3 2 4 4" xfId="45763"/>
    <cellStyle name="Normal 3 2 2 2 4 3 2 4 5" xfId="56327"/>
    <cellStyle name="Normal 3 2 2 2 4 3 2 5" xfId="3862"/>
    <cellStyle name="Normal 3 2 2 2 4 3 2 6" xfId="14440"/>
    <cellStyle name="Normal 3 2 2 2 4 3 2 7" xfId="19371"/>
    <cellStyle name="Normal 3 2 2 2 4 3 2 8" xfId="29928"/>
    <cellStyle name="Normal 3 2 2 2 4 3 2 9" xfId="40483"/>
    <cellStyle name="Normal 3 2 2 2 4 3 3" xfId="1746"/>
    <cellStyle name="Normal 3 2 2 2 4 3 3 2" xfId="7032"/>
    <cellStyle name="Normal 3 2 2 2 4 3 3 2 2" xfId="12313"/>
    <cellStyle name="Normal 3 2 2 2 4 3 3 2 2 2" xfId="27819"/>
    <cellStyle name="Normal 3 2 2 2 4 3 3 2 2 3" xfId="38376"/>
    <cellStyle name="Normal 3 2 2 2 4 3 3 2 2 4" xfId="48931"/>
    <cellStyle name="Normal 3 2 2 2 4 3 3 2 2 5" xfId="59495"/>
    <cellStyle name="Normal 3 2 2 2 4 3 3 2 3" xfId="17432"/>
    <cellStyle name="Normal 3 2 2 2 4 3 3 2 4" xfId="22539"/>
    <cellStyle name="Normal 3 2 2 2 4 3 3 2 5" xfId="33096"/>
    <cellStyle name="Normal 3 2 2 2 4 3 3 2 6" xfId="43651"/>
    <cellStyle name="Normal 3 2 2 2 4 3 3 2 7" xfId="54215"/>
    <cellStyle name="Normal 3 2 2 2 4 3 3 3" xfId="9672"/>
    <cellStyle name="Normal 3 2 2 2 4 3 3 3 2" xfId="25179"/>
    <cellStyle name="Normal 3 2 2 2 4 3 3 3 3" xfId="35736"/>
    <cellStyle name="Normal 3 2 2 2 4 3 3 3 4" xfId="46291"/>
    <cellStyle name="Normal 3 2 2 2 4 3 3 3 5" xfId="56855"/>
    <cellStyle name="Normal 3 2 2 2 4 3 3 4" xfId="4390"/>
    <cellStyle name="Normal 3 2 2 2 4 3 3 5" xfId="14968"/>
    <cellStyle name="Normal 3 2 2 2 4 3 3 6" xfId="19899"/>
    <cellStyle name="Normal 3 2 2 2 4 3 3 7" xfId="30456"/>
    <cellStyle name="Normal 3 2 2 2 4 3 3 8" xfId="41011"/>
    <cellStyle name="Normal 3 2 2 2 4 3 3 9" xfId="51575"/>
    <cellStyle name="Normal 3 2 2 2 4 3 4" xfId="5799"/>
    <cellStyle name="Normal 3 2 2 2 4 3 4 2" xfId="11081"/>
    <cellStyle name="Normal 3 2 2 2 4 3 4 2 2" xfId="26587"/>
    <cellStyle name="Normal 3 2 2 2 4 3 4 2 3" xfId="37144"/>
    <cellStyle name="Normal 3 2 2 2 4 3 4 2 4" xfId="47699"/>
    <cellStyle name="Normal 3 2 2 2 4 3 4 2 5" xfId="58263"/>
    <cellStyle name="Normal 3 2 2 2 4 3 4 3" xfId="16200"/>
    <cellStyle name="Normal 3 2 2 2 4 3 4 4" xfId="21307"/>
    <cellStyle name="Normal 3 2 2 2 4 3 4 5" xfId="31864"/>
    <cellStyle name="Normal 3 2 2 2 4 3 4 6" xfId="42419"/>
    <cellStyle name="Normal 3 2 2 2 4 3 4 7" xfId="52983"/>
    <cellStyle name="Normal 3 2 2 2 4 3 5" xfId="8440"/>
    <cellStyle name="Normal 3 2 2 2 4 3 5 2" xfId="23947"/>
    <cellStyle name="Normal 3 2 2 2 4 3 5 3" xfId="34504"/>
    <cellStyle name="Normal 3 2 2 2 4 3 5 4" xfId="45059"/>
    <cellStyle name="Normal 3 2 2 2 4 3 5 5" xfId="55623"/>
    <cellStyle name="Normal 3 2 2 2 4 3 6" xfId="3159"/>
    <cellStyle name="Normal 3 2 2 2 4 3 7" xfId="13736"/>
    <cellStyle name="Normal 3 2 2 2 4 3 8" xfId="18667"/>
    <cellStyle name="Normal 3 2 2 2 4 3 9" xfId="29225"/>
    <cellStyle name="Normal 3 2 2 2 4 4" xfId="866"/>
    <cellStyle name="Normal 3 2 2 2 4 4 10" xfId="50695"/>
    <cellStyle name="Normal 3 2 2 2 4 4 2" xfId="2098"/>
    <cellStyle name="Normal 3 2 2 2 4 4 2 2" xfId="7384"/>
    <cellStyle name="Normal 3 2 2 2 4 4 2 2 2" xfId="12665"/>
    <cellStyle name="Normal 3 2 2 2 4 4 2 2 2 2" xfId="28171"/>
    <cellStyle name="Normal 3 2 2 2 4 4 2 2 2 3" xfId="38728"/>
    <cellStyle name="Normal 3 2 2 2 4 4 2 2 2 4" xfId="49283"/>
    <cellStyle name="Normal 3 2 2 2 4 4 2 2 2 5" xfId="59847"/>
    <cellStyle name="Normal 3 2 2 2 4 4 2 2 3" xfId="17784"/>
    <cellStyle name="Normal 3 2 2 2 4 4 2 2 4" xfId="22891"/>
    <cellStyle name="Normal 3 2 2 2 4 4 2 2 5" xfId="33448"/>
    <cellStyle name="Normal 3 2 2 2 4 4 2 2 6" xfId="44003"/>
    <cellStyle name="Normal 3 2 2 2 4 4 2 2 7" xfId="54567"/>
    <cellStyle name="Normal 3 2 2 2 4 4 2 3" xfId="10024"/>
    <cellStyle name="Normal 3 2 2 2 4 4 2 3 2" xfId="25531"/>
    <cellStyle name="Normal 3 2 2 2 4 4 2 3 3" xfId="36088"/>
    <cellStyle name="Normal 3 2 2 2 4 4 2 3 4" xfId="46643"/>
    <cellStyle name="Normal 3 2 2 2 4 4 2 3 5" xfId="57207"/>
    <cellStyle name="Normal 3 2 2 2 4 4 2 4" xfId="4742"/>
    <cellStyle name="Normal 3 2 2 2 4 4 2 5" xfId="15320"/>
    <cellStyle name="Normal 3 2 2 2 4 4 2 6" xfId="20251"/>
    <cellStyle name="Normal 3 2 2 2 4 4 2 7" xfId="30808"/>
    <cellStyle name="Normal 3 2 2 2 4 4 2 8" xfId="41363"/>
    <cellStyle name="Normal 3 2 2 2 4 4 2 9" xfId="51927"/>
    <cellStyle name="Normal 3 2 2 2 4 4 3" xfId="6152"/>
    <cellStyle name="Normal 3 2 2 2 4 4 3 2" xfId="11433"/>
    <cellStyle name="Normal 3 2 2 2 4 4 3 2 2" xfId="26939"/>
    <cellStyle name="Normal 3 2 2 2 4 4 3 2 3" xfId="37496"/>
    <cellStyle name="Normal 3 2 2 2 4 4 3 2 4" xfId="48051"/>
    <cellStyle name="Normal 3 2 2 2 4 4 3 2 5" xfId="58615"/>
    <cellStyle name="Normal 3 2 2 2 4 4 3 3" xfId="16552"/>
    <cellStyle name="Normal 3 2 2 2 4 4 3 4" xfId="21659"/>
    <cellStyle name="Normal 3 2 2 2 4 4 3 5" xfId="32216"/>
    <cellStyle name="Normal 3 2 2 2 4 4 3 6" xfId="42771"/>
    <cellStyle name="Normal 3 2 2 2 4 4 3 7" xfId="53335"/>
    <cellStyle name="Normal 3 2 2 2 4 4 4" xfId="8792"/>
    <cellStyle name="Normal 3 2 2 2 4 4 4 2" xfId="24299"/>
    <cellStyle name="Normal 3 2 2 2 4 4 4 3" xfId="34856"/>
    <cellStyle name="Normal 3 2 2 2 4 4 4 4" xfId="45411"/>
    <cellStyle name="Normal 3 2 2 2 4 4 4 5" xfId="55975"/>
    <cellStyle name="Normal 3 2 2 2 4 4 5" xfId="3510"/>
    <cellStyle name="Normal 3 2 2 2 4 4 6" xfId="14088"/>
    <cellStyle name="Normal 3 2 2 2 4 4 7" xfId="19019"/>
    <cellStyle name="Normal 3 2 2 2 4 4 8" xfId="29576"/>
    <cellStyle name="Normal 3 2 2 2 4 4 9" xfId="40131"/>
    <cellStyle name="Normal 3 2 2 2 4 5" xfId="1394"/>
    <cellStyle name="Normal 3 2 2 2 4 5 2" xfId="6680"/>
    <cellStyle name="Normal 3 2 2 2 4 5 2 2" xfId="11961"/>
    <cellStyle name="Normal 3 2 2 2 4 5 2 2 2" xfId="27467"/>
    <cellStyle name="Normal 3 2 2 2 4 5 2 2 3" xfId="38024"/>
    <cellStyle name="Normal 3 2 2 2 4 5 2 2 4" xfId="48579"/>
    <cellStyle name="Normal 3 2 2 2 4 5 2 2 5" xfId="59143"/>
    <cellStyle name="Normal 3 2 2 2 4 5 2 3" xfId="17080"/>
    <cellStyle name="Normal 3 2 2 2 4 5 2 4" xfId="22187"/>
    <cellStyle name="Normal 3 2 2 2 4 5 2 5" xfId="32744"/>
    <cellStyle name="Normal 3 2 2 2 4 5 2 6" xfId="43299"/>
    <cellStyle name="Normal 3 2 2 2 4 5 2 7" xfId="53863"/>
    <cellStyle name="Normal 3 2 2 2 4 5 3" xfId="9320"/>
    <cellStyle name="Normal 3 2 2 2 4 5 3 2" xfId="24827"/>
    <cellStyle name="Normal 3 2 2 2 4 5 3 3" xfId="35384"/>
    <cellStyle name="Normal 3 2 2 2 4 5 3 4" xfId="45939"/>
    <cellStyle name="Normal 3 2 2 2 4 5 3 5" xfId="56503"/>
    <cellStyle name="Normal 3 2 2 2 4 5 4" xfId="4038"/>
    <cellStyle name="Normal 3 2 2 2 4 5 5" xfId="14616"/>
    <cellStyle name="Normal 3 2 2 2 4 5 6" xfId="19547"/>
    <cellStyle name="Normal 3 2 2 2 4 5 7" xfId="30104"/>
    <cellStyle name="Normal 3 2 2 2 4 5 8" xfId="40659"/>
    <cellStyle name="Normal 3 2 2 2 4 5 9" xfId="51223"/>
    <cellStyle name="Normal 3 2 2 2 4 6" xfId="2626"/>
    <cellStyle name="Normal 3 2 2 2 4 6 2" xfId="7912"/>
    <cellStyle name="Normal 3 2 2 2 4 6 2 2" xfId="13193"/>
    <cellStyle name="Normal 3 2 2 2 4 6 2 2 2" xfId="28699"/>
    <cellStyle name="Normal 3 2 2 2 4 6 2 2 3" xfId="39256"/>
    <cellStyle name="Normal 3 2 2 2 4 6 2 2 4" xfId="49811"/>
    <cellStyle name="Normal 3 2 2 2 4 6 2 2 5" xfId="60375"/>
    <cellStyle name="Normal 3 2 2 2 4 6 2 3" xfId="23419"/>
    <cellStyle name="Normal 3 2 2 2 4 6 2 4" xfId="33976"/>
    <cellStyle name="Normal 3 2 2 2 4 6 2 5" xfId="44531"/>
    <cellStyle name="Normal 3 2 2 2 4 6 2 6" xfId="55095"/>
    <cellStyle name="Normal 3 2 2 2 4 6 3" xfId="10552"/>
    <cellStyle name="Normal 3 2 2 2 4 6 3 2" xfId="26059"/>
    <cellStyle name="Normal 3 2 2 2 4 6 3 3" xfId="36616"/>
    <cellStyle name="Normal 3 2 2 2 4 6 3 4" xfId="47171"/>
    <cellStyle name="Normal 3 2 2 2 4 6 3 5" xfId="57735"/>
    <cellStyle name="Normal 3 2 2 2 4 6 4" xfId="5270"/>
    <cellStyle name="Normal 3 2 2 2 4 6 5" xfId="15848"/>
    <cellStyle name="Normal 3 2 2 2 4 6 6" xfId="20779"/>
    <cellStyle name="Normal 3 2 2 2 4 6 7" xfId="31336"/>
    <cellStyle name="Normal 3 2 2 2 4 6 8" xfId="41891"/>
    <cellStyle name="Normal 3 2 2 2 4 6 9" xfId="52455"/>
    <cellStyle name="Normal 3 2 2 2 4 7" xfId="5447"/>
    <cellStyle name="Normal 3 2 2 2 4 7 2" xfId="10729"/>
    <cellStyle name="Normal 3 2 2 2 4 7 2 2" xfId="26235"/>
    <cellStyle name="Normal 3 2 2 2 4 7 2 3" xfId="36792"/>
    <cellStyle name="Normal 3 2 2 2 4 7 2 4" xfId="47347"/>
    <cellStyle name="Normal 3 2 2 2 4 7 2 5" xfId="57911"/>
    <cellStyle name="Normal 3 2 2 2 4 7 3" xfId="20955"/>
    <cellStyle name="Normal 3 2 2 2 4 7 4" xfId="31512"/>
    <cellStyle name="Normal 3 2 2 2 4 7 5" xfId="42067"/>
    <cellStyle name="Normal 3 2 2 2 4 7 6" xfId="52631"/>
    <cellStyle name="Normal 3 2 2 2 4 8" xfId="8088"/>
    <cellStyle name="Normal 3 2 2 2 4 8 2" xfId="23595"/>
    <cellStyle name="Normal 3 2 2 2 4 8 3" xfId="34152"/>
    <cellStyle name="Normal 3 2 2 2 4 8 4" xfId="44707"/>
    <cellStyle name="Normal 3 2 2 2 4 8 5" xfId="55271"/>
    <cellStyle name="Normal 3 2 2 2 4 9" xfId="2803"/>
    <cellStyle name="Normal 3 2 2 2 5" xfId="248"/>
    <cellStyle name="Normal 3 2 2 2 5 10" xfId="28964"/>
    <cellStyle name="Normal 3 2 2 2 5 11" xfId="39519"/>
    <cellStyle name="Normal 3 2 2 2 5 12" xfId="50079"/>
    <cellStyle name="Normal 3 2 2 2 5 2" xfId="601"/>
    <cellStyle name="Normal 3 2 2 2 5 2 10" xfId="50430"/>
    <cellStyle name="Normal 3 2 2 2 5 2 2" xfId="1833"/>
    <cellStyle name="Normal 3 2 2 2 5 2 2 2" xfId="7119"/>
    <cellStyle name="Normal 3 2 2 2 5 2 2 2 2" xfId="12400"/>
    <cellStyle name="Normal 3 2 2 2 5 2 2 2 2 2" xfId="27906"/>
    <cellStyle name="Normal 3 2 2 2 5 2 2 2 2 3" xfId="38463"/>
    <cellStyle name="Normal 3 2 2 2 5 2 2 2 2 4" xfId="49018"/>
    <cellStyle name="Normal 3 2 2 2 5 2 2 2 2 5" xfId="59582"/>
    <cellStyle name="Normal 3 2 2 2 5 2 2 2 3" xfId="17519"/>
    <cellStyle name="Normal 3 2 2 2 5 2 2 2 4" xfId="22626"/>
    <cellStyle name="Normal 3 2 2 2 5 2 2 2 5" xfId="33183"/>
    <cellStyle name="Normal 3 2 2 2 5 2 2 2 6" xfId="43738"/>
    <cellStyle name="Normal 3 2 2 2 5 2 2 2 7" xfId="54302"/>
    <cellStyle name="Normal 3 2 2 2 5 2 2 3" xfId="9759"/>
    <cellStyle name="Normal 3 2 2 2 5 2 2 3 2" xfId="25266"/>
    <cellStyle name="Normal 3 2 2 2 5 2 2 3 3" xfId="35823"/>
    <cellStyle name="Normal 3 2 2 2 5 2 2 3 4" xfId="46378"/>
    <cellStyle name="Normal 3 2 2 2 5 2 2 3 5" xfId="56942"/>
    <cellStyle name="Normal 3 2 2 2 5 2 2 4" xfId="4477"/>
    <cellStyle name="Normal 3 2 2 2 5 2 2 5" xfId="15055"/>
    <cellStyle name="Normal 3 2 2 2 5 2 2 6" xfId="19986"/>
    <cellStyle name="Normal 3 2 2 2 5 2 2 7" xfId="30543"/>
    <cellStyle name="Normal 3 2 2 2 5 2 2 8" xfId="41098"/>
    <cellStyle name="Normal 3 2 2 2 5 2 2 9" xfId="51662"/>
    <cellStyle name="Normal 3 2 2 2 5 2 3" xfId="5887"/>
    <cellStyle name="Normal 3 2 2 2 5 2 3 2" xfId="11168"/>
    <cellStyle name="Normal 3 2 2 2 5 2 3 2 2" xfId="26674"/>
    <cellStyle name="Normal 3 2 2 2 5 2 3 2 3" xfId="37231"/>
    <cellStyle name="Normal 3 2 2 2 5 2 3 2 4" xfId="47786"/>
    <cellStyle name="Normal 3 2 2 2 5 2 3 2 5" xfId="58350"/>
    <cellStyle name="Normal 3 2 2 2 5 2 3 3" xfId="16287"/>
    <cellStyle name="Normal 3 2 2 2 5 2 3 4" xfId="21394"/>
    <cellStyle name="Normal 3 2 2 2 5 2 3 5" xfId="31951"/>
    <cellStyle name="Normal 3 2 2 2 5 2 3 6" xfId="42506"/>
    <cellStyle name="Normal 3 2 2 2 5 2 3 7" xfId="53070"/>
    <cellStyle name="Normal 3 2 2 2 5 2 4" xfId="8527"/>
    <cellStyle name="Normal 3 2 2 2 5 2 4 2" xfId="24034"/>
    <cellStyle name="Normal 3 2 2 2 5 2 4 3" xfId="34591"/>
    <cellStyle name="Normal 3 2 2 2 5 2 4 4" xfId="45146"/>
    <cellStyle name="Normal 3 2 2 2 5 2 4 5" xfId="55710"/>
    <cellStyle name="Normal 3 2 2 2 5 2 5" xfId="3245"/>
    <cellStyle name="Normal 3 2 2 2 5 2 6" xfId="13823"/>
    <cellStyle name="Normal 3 2 2 2 5 2 7" xfId="18754"/>
    <cellStyle name="Normal 3 2 2 2 5 2 8" xfId="29311"/>
    <cellStyle name="Normal 3 2 2 2 5 2 9" xfId="39866"/>
    <cellStyle name="Normal 3 2 2 2 5 3" xfId="953"/>
    <cellStyle name="Normal 3 2 2 2 5 3 10" xfId="50782"/>
    <cellStyle name="Normal 3 2 2 2 5 3 2" xfId="2185"/>
    <cellStyle name="Normal 3 2 2 2 5 3 2 2" xfId="7471"/>
    <cellStyle name="Normal 3 2 2 2 5 3 2 2 2" xfId="12752"/>
    <cellStyle name="Normal 3 2 2 2 5 3 2 2 2 2" xfId="28258"/>
    <cellStyle name="Normal 3 2 2 2 5 3 2 2 2 3" xfId="38815"/>
    <cellStyle name="Normal 3 2 2 2 5 3 2 2 2 4" xfId="49370"/>
    <cellStyle name="Normal 3 2 2 2 5 3 2 2 2 5" xfId="59934"/>
    <cellStyle name="Normal 3 2 2 2 5 3 2 2 3" xfId="17871"/>
    <cellStyle name="Normal 3 2 2 2 5 3 2 2 4" xfId="22978"/>
    <cellStyle name="Normal 3 2 2 2 5 3 2 2 5" xfId="33535"/>
    <cellStyle name="Normal 3 2 2 2 5 3 2 2 6" xfId="44090"/>
    <cellStyle name="Normal 3 2 2 2 5 3 2 2 7" xfId="54654"/>
    <cellStyle name="Normal 3 2 2 2 5 3 2 3" xfId="10111"/>
    <cellStyle name="Normal 3 2 2 2 5 3 2 3 2" xfId="25618"/>
    <cellStyle name="Normal 3 2 2 2 5 3 2 3 3" xfId="36175"/>
    <cellStyle name="Normal 3 2 2 2 5 3 2 3 4" xfId="46730"/>
    <cellStyle name="Normal 3 2 2 2 5 3 2 3 5" xfId="57294"/>
    <cellStyle name="Normal 3 2 2 2 5 3 2 4" xfId="4829"/>
    <cellStyle name="Normal 3 2 2 2 5 3 2 5" xfId="15407"/>
    <cellStyle name="Normal 3 2 2 2 5 3 2 6" xfId="20338"/>
    <cellStyle name="Normal 3 2 2 2 5 3 2 7" xfId="30895"/>
    <cellStyle name="Normal 3 2 2 2 5 3 2 8" xfId="41450"/>
    <cellStyle name="Normal 3 2 2 2 5 3 2 9" xfId="52014"/>
    <cellStyle name="Normal 3 2 2 2 5 3 3" xfId="6239"/>
    <cellStyle name="Normal 3 2 2 2 5 3 3 2" xfId="11520"/>
    <cellStyle name="Normal 3 2 2 2 5 3 3 2 2" xfId="27026"/>
    <cellStyle name="Normal 3 2 2 2 5 3 3 2 3" xfId="37583"/>
    <cellStyle name="Normal 3 2 2 2 5 3 3 2 4" xfId="48138"/>
    <cellStyle name="Normal 3 2 2 2 5 3 3 2 5" xfId="58702"/>
    <cellStyle name="Normal 3 2 2 2 5 3 3 3" xfId="16639"/>
    <cellStyle name="Normal 3 2 2 2 5 3 3 4" xfId="21746"/>
    <cellStyle name="Normal 3 2 2 2 5 3 3 5" xfId="32303"/>
    <cellStyle name="Normal 3 2 2 2 5 3 3 6" xfId="42858"/>
    <cellStyle name="Normal 3 2 2 2 5 3 3 7" xfId="53422"/>
    <cellStyle name="Normal 3 2 2 2 5 3 4" xfId="8879"/>
    <cellStyle name="Normal 3 2 2 2 5 3 4 2" xfId="24386"/>
    <cellStyle name="Normal 3 2 2 2 5 3 4 3" xfId="34943"/>
    <cellStyle name="Normal 3 2 2 2 5 3 4 4" xfId="45498"/>
    <cellStyle name="Normal 3 2 2 2 5 3 4 5" xfId="56062"/>
    <cellStyle name="Normal 3 2 2 2 5 3 5" xfId="3597"/>
    <cellStyle name="Normal 3 2 2 2 5 3 6" xfId="14175"/>
    <cellStyle name="Normal 3 2 2 2 5 3 7" xfId="19106"/>
    <cellStyle name="Normal 3 2 2 2 5 3 8" xfId="29663"/>
    <cellStyle name="Normal 3 2 2 2 5 3 9" xfId="40218"/>
    <cellStyle name="Normal 3 2 2 2 5 4" xfId="1481"/>
    <cellStyle name="Normal 3 2 2 2 5 4 2" xfId="6767"/>
    <cellStyle name="Normal 3 2 2 2 5 4 2 2" xfId="12048"/>
    <cellStyle name="Normal 3 2 2 2 5 4 2 2 2" xfId="27554"/>
    <cellStyle name="Normal 3 2 2 2 5 4 2 2 3" xfId="38111"/>
    <cellStyle name="Normal 3 2 2 2 5 4 2 2 4" xfId="48666"/>
    <cellStyle name="Normal 3 2 2 2 5 4 2 2 5" xfId="59230"/>
    <cellStyle name="Normal 3 2 2 2 5 4 2 3" xfId="17167"/>
    <cellStyle name="Normal 3 2 2 2 5 4 2 4" xfId="22274"/>
    <cellStyle name="Normal 3 2 2 2 5 4 2 5" xfId="32831"/>
    <cellStyle name="Normal 3 2 2 2 5 4 2 6" xfId="43386"/>
    <cellStyle name="Normal 3 2 2 2 5 4 2 7" xfId="53950"/>
    <cellStyle name="Normal 3 2 2 2 5 4 3" xfId="9407"/>
    <cellStyle name="Normal 3 2 2 2 5 4 3 2" xfId="24914"/>
    <cellStyle name="Normal 3 2 2 2 5 4 3 3" xfId="35471"/>
    <cellStyle name="Normal 3 2 2 2 5 4 3 4" xfId="46026"/>
    <cellStyle name="Normal 3 2 2 2 5 4 3 5" xfId="56590"/>
    <cellStyle name="Normal 3 2 2 2 5 4 4" xfId="4125"/>
    <cellStyle name="Normal 3 2 2 2 5 4 5" xfId="14703"/>
    <cellStyle name="Normal 3 2 2 2 5 4 6" xfId="19634"/>
    <cellStyle name="Normal 3 2 2 2 5 4 7" xfId="30191"/>
    <cellStyle name="Normal 3 2 2 2 5 4 8" xfId="40746"/>
    <cellStyle name="Normal 3 2 2 2 5 4 9" xfId="51310"/>
    <cellStyle name="Normal 3 2 2 2 5 5" xfId="5534"/>
    <cellStyle name="Normal 3 2 2 2 5 5 2" xfId="10816"/>
    <cellStyle name="Normal 3 2 2 2 5 5 2 2" xfId="26322"/>
    <cellStyle name="Normal 3 2 2 2 5 5 2 3" xfId="36879"/>
    <cellStyle name="Normal 3 2 2 2 5 5 2 4" xfId="47434"/>
    <cellStyle name="Normal 3 2 2 2 5 5 2 5" xfId="57998"/>
    <cellStyle name="Normal 3 2 2 2 5 5 3" xfId="15935"/>
    <cellStyle name="Normal 3 2 2 2 5 5 4" xfId="21042"/>
    <cellStyle name="Normal 3 2 2 2 5 5 5" xfId="31599"/>
    <cellStyle name="Normal 3 2 2 2 5 5 6" xfId="42154"/>
    <cellStyle name="Normal 3 2 2 2 5 5 7" xfId="52718"/>
    <cellStyle name="Normal 3 2 2 2 5 6" xfId="8175"/>
    <cellStyle name="Normal 3 2 2 2 5 6 2" xfId="23682"/>
    <cellStyle name="Normal 3 2 2 2 5 6 3" xfId="34239"/>
    <cellStyle name="Normal 3 2 2 2 5 6 4" xfId="44794"/>
    <cellStyle name="Normal 3 2 2 2 5 6 5" xfId="55358"/>
    <cellStyle name="Normal 3 2 2 2 5 7" xfId="2898"/>
    <cellStyle name="Normal 3 2 2 2 5 8" xfId="13471"/>
    <cellStyle name="Normal 3 2 2 2 5 9" xfId="18403"/>
    <cellStyle name="Normal 3 2 2 2 6" xfId="424"/>
    <cellStyle name="Normal 3 2 2 2 6 10" xfId="39694"/>
    <cellStyle name="Normal 3 2 2 2 6 11" xfId="50254"/>
    <cellStyle name="Normal 3 2 2 2 6 2" xfId="1129"/>
    <cellStyle name="Normal 3 2 2 2 6 2 10" xfId="50958"/>
    <cellStyle name="Normal 3 2 2 2 6 2 2" xfId="2361"/>
    <cellStyle name="Normal 3 2 2 2 6 2 2 2" xfId="7647"/>
    <cellStyle name="Normal 3 2 2 2 6 2 2 2 2" xfId="12928"/>
    <cellStyle name="Normal 3 2 2 2 6 2 2 2 2 2" xfId="28434"/>
    <cellStyle name="Normal 3 2 2 2 6 2 2 2 2 3" xfId="38991"/>
    <cellStyle name="Normal 3 2 2 2 6 2 2 2 2 4" xfId="49546"/>
    <cellStyle name="Normal 3 2 2 2 6 2 2 2 2 5" xfId="60110"/>
    <cellStyle name="Normal 3 2 2 2 6 2 2 2 3" xfId="18047"/>
    <cellStyle name="Normal 3 2 2 2 6 2 2 2 4" xfId="23154"/>
    <cellStyle name="Normal 3 2 2 2 6 2 2 2 5" xfId="33711"/>
    <cellStyle name="Normal 3 2 2 2 6 2 2 2 6" xfId="44266"/>
    <cellStyle name="Normal 3 2 2 2 6 2 2 2 7" xfId="54830"/>
    <cellStyle name="Normal 3 2 2 2 6 2 2 3" xfId="10287"/>
    <cellStyle name="Normal 3 2 2 2 6 2 2 3 2" xfId="25794"/>
    <cellStyle name="Normal 3 2 2 2 6 2 2 3 3" xfId="36351"/>
    <cellStyle name="Normal 3 2 2 2 6 2 2 3 4" xfId="46906"/>
    <cellStyle name="Normal 3 2 2 2 6 2 2 3 5" xfId="57470"/>
    <cellStyle name="Normal 3 2 2 2 6 2 2 4" xfId="5005"/>
    <cellStyle name="Normal 3 2 2 2 6 2 2 5" xfId="15583"/>
    <cellStyle name="Normal 3 2 2 2 6 2 2 6" xfId="20514"/>
    <cellStyle name="Normal 3 2 2 2 6 2 2 7" xfId="31071"/>
    <cellStyle name="Normal 3 2 2 2 6 2 2 8" xfId="41626"/>
    <cellStyle name="Normal 3 2 2 2 6 2 2 9" xfId="52190"/>
    <cellStyle name="Normal 3 2 2 2 6 2 3" xfId="6415"/>
    <cellStyle name="Normal 3 2 2 2 6 2 3 2" xfId="11696"/>
    <cellStyle name="Normal 3 2 2 2 6 2 3 2 2" xfId="27202"/>
    <cellStyle name="Normal 3 2 2 2 6 2 3 2 3" xfId="37759"/>
    <cellStyle name="Normal 3 2 2 2 6 2 3 2 4" xfId="48314"/>
    <cellStyle name="Normal 3 2 2 2 6 2 3 2 5" xfId="58878"/>
    <cellStyle name="Normal 3 2 2 2 6 2 3 3" xfId="16815"/>
    <cellStyle name="Normal 3 2 2 2 6 2 3 4" xfId="21922"/>
    <cellStyle name="Normal 3 2 2 2 6 2 3 5" xfId="32479"/>
    <cellStyle name="Normal 3 2 2 2 6 2 3 6" xfId="43034"/>
    <cellStyle name="Normal 3 2 2 2 6 2 3 7" xfId="53598"/>
    <cellStyle name="Normal 3 2 2 2 6 2 4" xfId="9055"/>
    <cellStyle name="Normal 3 2 2 2 6 2 4 2" xfId="24562"/>
    <cellStyle name="Normal 3 2 2 2 6 2 4 3" xfId="35119"/>
    <cellStyle name="Normal 3 2 2 2 6 2 4 4" xfId="45674"/>
    <cellStyle name="Normal 3 2 2 2 6 2 4 5" xfId="56238"/>
    <cellStyle name="Normal 3 2 2 2 6 2 5" xfId="3773"/>
    <cellStyle name="Normal 3 2 2 2 6 2 6" xfId="14351"/>
    <cellStyle name="Normal 3 2 2 2 6 2 7" xfId="19282"/>
    <cellStyle name="Normal 3 2 2 2 6 2 8" xfId="29839"/>
    <cellStyle name="Normal 3 2 2 2 6 2 9" xfId="40394"/>
    <cellStyle name="Normal 3 2 2 2 6 3" xfId="1657"/>
    <cellStyle name="Normal 3 2 2 2 6 3 2" xfId="6943"/>
    <cellStyle name="Normal 3 2 2 2 6 3 2 2" xfId="12224"/>
    <cellStyle name="Normal 3 2 2 2 6 3 2 2 2" xfId="27730"/>
    <cellStyle name="Normal 3 2 2 2 6 3 2 2 3" xfId="38287"/>
    <cellStyle name="Normal 3 2 2 2 6 3 2 2 4" xfId="48842"/>
    <cellStyle name="Normal 3 2 2 2 6 3 2 2 5" xfId="59406"/>
    <cellStyle name="Normal 3 2 2 2 6 3 2 3" xfId="17343"/>
    <cellStyle name="Normal 3 2 2 2 6 3 2 4" xfId="22450"/>
    <cellStyle name="Normal 3 2 2 2 6 3 2 5" xfId="33007"/>
    <cellStyle name="Normal 3 2 2 2 6 3 2 6" xfId="43562"/>
    <cellStyle name="Normal 3 2 2 2 6 3 2 7" xfId="54126"/>
    <cellStyle name="Normal 3 2 2 2 6 3 3" xfId="9583"/>
    <cellStyle name="Normal 3 2 2 2 6 3 3 2" xfId="25090"/>
    <cellStyle name="Normal 3 2 2 2 6 3 3 3" xfId="35647"/>
    <cellStyle name="Normal 3 2 2 2 6 3 3 4" xfId="46202"/>
    <cellStyle name="Normal 3 2 2 2 6 3 3 5" xfId="56766"/>
    <cellStyle name="Normal 3 2 2 2 6 3 4" xfId="4301"/>
    <cellStyle name="Normal 3 2 2 2 6 3 5" xfId="14879"/>
    <cellStyle name="Normal 3 2 2 2 6 3 6" xfId="19810"/>
    <cellStyle name="Normal 3 2 2 2 6 3 7" xfId="30367"/>
    <cellStyle name="Normal 3 2 2 2 6 3 8" xfId="40922"/>
    <cellStyle name="Normal 3 2 2 2 6 3 9" xfId="51486"/>
    <cellStyle name="Normal 3 2 2 2 6 4" xfId="5710"/>
    <cellStyle name="Normal 3 2 2 2 6 4 2" xfId="10992"/>
    <cellStyle name="Normal 3 2 2 2 6 4 2 2" xfId="26498"/>
    <cellStyle name="Normal 3 2 2 2 6 4 2 3" xfId="37055"/>
    <cellStyle name="Normal 3 2 2 2 6 4 2 4" xfId="47610"/>
    <cellStyle name="Normal 3 2 2 2 6 4 2 5" xfId="58174"/>
    <cellStyle name="Normal 3 2 2 2 6 4 3" xfId="16111"/>
    <cellStyle name="Normal 3 2 2 2 6 4 4" xfId="21218"/>
    <cellStyle name="Normal 3 2 2 2 6 4 5" xfId="31775"/>
    <cellStyle name="Normal 3 2 2 2 6 4 6" xfId="42330"/>
    <cellStyle name="Normal 3 2 2 2 6 4 7" xfId="52894"/>
    <cellStyle name="Normal 3 2 2 2 6 5" xfId="8351"/>
    <cellStyle name="Normal 3 2 2 2 6 5 2" xfId="23858"/>
    <cellStyle name="Normal 3 2 2 2 6 5 3" xfId="34415"/>
    <cellStyle name="Normal 3 2 2 2 6 5 4" xfId="44970"/>
    <cellStyle name="Normal 3 2 2 2 6 5 5" xfId="55534"/>
    <cellStyle name="Normal 3 2 2 2 6 6" xfId="3073"/>
    <cellStyle name="Normal 3 2 2 2 6 7" xfId="13647"/>
    <cellStyle name="Normal 3 2 2 2 6 8" xfId="18578"/>
    <cellStyle name="Normal 3 2 2 2 6 9" xfId="29139"/>
    <cellStyle name="Normal 3 2 2 2 7" xfId="777"/>
    <cellStyle name="Normal 3 2 2 2 7 10" xfId="50606"/>
    <cellStyle name="Normal 3 2 2 2 7 2" xfId="2009"/>
    <cellStyle name="Normal 3 2 2 2 7 2 2" xfId="7295"/>
    <cellStyle name="Normal 3 2 2 2 7 2 2 2" xfId="12576"/>
    <cellStyle name="Normal 3 2 2 2 7 2 2 2 2" xfId="28082"/>
    <cellStyle name="Normal 3 2 2 2 7 2 2 2 3" xfId="38639"/>
    <cellStyle name="Normal 3 2 2 2 7 2 2 2 4" xfId="49194"/>
    <cellStyle name="Normal 3 2 2 2 7 2 2 2 5" xfId="59758"/>
    <cellStyle name="Normal 3 2 2 2 7 2 2 3" xfId="17695"/>
    <cellStyle name="Normal 3 2 2 2 7 2 2 4" xfId="22802"/>
    <cellStyle name="Normal 3 2 2 2 7 2 2 5" xfId="33359"/>
    <cellStyle name="Normal 3 2 2 2 7 2 2 6" xfId="43914"/>
    <cellStyle name="Normal 3 2 2 2 7 2 2 7" xfId="54478"/>
    <cellStyle name="Normal 3 2 2 2 7 2 3" xfId="9935"/>
    <cellStyle name="Normal 3 2 2 2 7 2 3 2" xfId="25442"/>
    <cellStyle name="Normal 3 2 2 2 7 2 3 3" xfId="35999"/>
    <cellStyle name="Normal 3 2 2 2 7 2 3 4" xfId="46554"/>
    <cellStyle name="Normal 3 2 2 2 7 2 3 5" xfId="57118"/>
    <cellStyle name="Normal 3 2 2 2 7 2 4" xfId="4653"/>
    <cellStyle name="Normal 3 2 2 2 7 2 5" xfId="15231"/>
    <cellStyle name="Normal 3 2 2 2 7 2 6" xfId="20162"/>
    <cellStyle name="Normal 3 2 2 2 7 2 7" xfId="30719"/>
    <cellStyle name="Normal 3 2 2 2 7 2 8" xfId="41274"/>
    <cellStyle name="Normal 3 2 2 2 7 2 9" xfId="51838"/>
    <cellStyle name="Normal 3 2 2 2 7 3" xfId="6063"/>
    <cellStyle name="Normal 3 2 2 2 7 3 2" xfId="11344"/>
    <cellStyle name="Normal 3 2 2 2 7 3 2 2" xfId="26850"/>
    <cellStyle name="Normal 3 2 2 2 7 3 2 3" xfId="37407"/>
    <cellStyle name="Normal 3 2 2 2 7 3 2 4" xfId="47962"/>
    <cellStyle name="Normal 3 2 2 2 7 3 2 5" xfId="58526"/>
    <cellStyle name="Normal 3 2 2 2 7 3 3" xfId="16463"/>
    <cellStyle name="Normal 3 2 2 2 7 3 4" xfId="21570"/>
    <cellStyle name="Normal 3 2 2 2 7 3 5" xfId="32127"/>
    <cellStyle name="Normal 3 2 2 2 7 3 6" xfId="42682"/>
    <cellStyle name="Normal 3 2 2 2 7 3 7" xfId="53246"/>
    <cellStyle name="Normal 3 2 2 2 7 4" xfId="8703"/>
    <cellStyle name="Normal 3 2 2 2 7 4 2" xfId="24210"/>
    <cellStyle name="Normal 3 2 2 2 7 4 3" xfId="34767"/>
    <cellStyle name="Normal 3 2 2 2 7 4 4" xfId="45322"/>
    <cellStyle name="Normal 3 2 2 2 7 4 5" xfId="55886"/>
    <cellStyle name="Normal 3 2 2 2 7 5" xfId="3421"/>
    <cellStyle name="Normal 3 2 2 2 7 6" xfId="13999"/>
    <cellStyle name="Normal 3 2 2 2 7 7" xfId="18930"/>
    <cellStyle name="Normal 3 2 2 2 7 8" xfId="29487"/>
    <cellStyle name="Normal 3 2 2 2 7 9" xfId="40042"/>
    <cellStyle name="Normal 3 2 2 2 8" xfId="1305"/>
    <cellStyle name="Normal 3 2 2 2 8 2" xfId="6591"/>
    <cellStyle name="Normal 3 2 2 2 8 2 2" xfId="11872"/>
    <cellStyle name="Normal 3 2 2 2 8 2 2 2" xfId="27378"/>
    <cellStyle name="Normal 3 2 2 2 8 2 2 3" xfId="37935"/>
    <cellStyle name="Normal 3 2 2 2 8 2 2 4" xfId="48490"/>
    <cellStyle name="Normal 3 2 2 2 8 2 2 5" xfId="59054"/>
    <cellStyle name="Normal 3 2 2 2 8 2 3" xfId="16991"/>
    <cellStyle name="Normal 3 2 2 2 8 2 4" xfId="22098"/>
    <cellStyle name="Normal 3 2 2 2 8 2 5" xfId="32655"/>
    <cellStyle name="Normal 3 2 2 2 8 2 6" xfId="43210"/>
    <cellStyle name="Normal 3 2 2 2 8 2 7" xfId="53774"/>
    <cellStyle name="Normal 3 2 2 2 8 3" xfId="9231"/>
    <cellStyle name="Normal 3 2 2 2 8 3 2" xfId="24738"/>
    <cellStyle name="Normal 3 2 2 2 8 3 3" xfId="35295"/>
    <cellStyle name="Normal 3 2 2 2 8 3 4" xfId="45850"/>
    <cellStyle name="Normal 3 2 2 2 8 3 5" xfId="56414"/>
    <cellStyle name="Normal 3 2 2 2 8 4" xfId="3949"/>
    <cellStyle name="Normal 3 2 2 2 8 5" xfId="14527"/>
    <cellStyle name="Normal 3 2 2 2 8 6" xfId="19458"/>
    <cellStyle name="Normal 3 2 2 2 8 7" xfId="30015"/>
    <cellStyle name="Normal 3 2 2 2 8 8" xfId="40570"/>
    <cellStyle name="Normal 3 2 2 2 8 9" xfId="51134"/>
    <cellStyle name="Normal 3 2 2 2 9" xfId="2537"/>
    <cellStyle name="Normal 3 2 2 2 9 2" xfId="7823"/>
    <cellStyle name="Normal 3 2 2 2 9 2 2" xfId="13104"/>
    <cellStyle name="Normal 3 2 2 2 9 2 2 2" xfId="28610"/>
    <cellStyle name="Normal 3 2 2 2 9 2 2 3" xfId="39167"/>
    <cellStyle name="Normal 3 2 2 2 9 2 2 4" xfId="49722"/>
    <cellStyle name="Normal 3 2 2 2 9 2 2 5" xfId="60286"/>
    <cellStyle name="Normal 3 2 2 2 9 2 3" xfId="23330"/>
    <cellStyle name="Normal 3 2 2 2 9 2 4" xfId="33887"/>
    <cellStyle name="Normal 3 2 2 2 9 2 5" xfId="44442"/>
    <cellStyle name="Normal 3 2 2 2 9 2 6" xfId="55006"/>
    <cellStyle name="Normal 3 2 2 2 9 3" xfId="10463"/>
    <cellStyle name="Normal 3 2 2 2 9 3 2" xfId="25970"/>
    <cellStyle name="Normal 3 2 2 2 9 3 3" xfId="36527"/>
    <cellStyle name="Normal 3 2 2 2 9 3 4" xfId="47082"/>
    <cellStyle name="Normal 3 2 2 2 9 3 5" xfId="57646"/>
    <cellStyle name="Normal 3 2 2 2 9 4" xfId="5181"/>
    <cellStyle name="Normal 3 2 2 2 9 5" xfId="15759"/>
    <cellStyle name="Normal 3 2 2 2 9 6" xfId="20690"/>
    <cellStyle name="Normal 3 2 2 2 9 7" xfId="31247"/>
    <cellStyle name="Normal 3 2 2 2 9 8" xfId="41802"/>
    <cellStyle name="Normal 3 2 2 2 9 9" xfId="52366"/>
    <cellStyle name="Normal 3 2 2 3" xfId="83"/>
    <cellStyle name="Normal 3 2 2 3 10" xfId="2739"/>
    <cellStyle name="Normal 3 2 2 3 11" xfId="13303"/>
    <cellStyle name="Normal 3 2 2 3 12" xfId="18232"/>
    <cellStyle name="Normal 3 2 2 3 13" xfId="28813"/>
    <cellStyle name="Normal 3 2 2 3 14" xfId="39368"/>
    <cellStyle name="Normal 3 2 2 3 15" xfId="49909"/>
    <cellStyle name="Normal 3 2 2 3 2" xfId="163"/>
    <cellStyle name="Normal 3 2 2 3 2 10" xfId="13392"/>
    <cellStyle name="Normal 3 2 2 3 2 11" xfId="18322"/>
    <cellStyle name="Normal 3 2 2 3 2 12" xfId="28884"/>
    <cellStyle name="Normal 3 2 2 3 2 13" xfId="39439"/>
    <cellStyle name="Normal 3 2 2 3 2 14" xfId="49999"/>
    <cellStyle name="Normal 3 2 2 3 2 2" xfId="345"/>
    <cellStyle name="Normal 3 2 2 3 2 2 10" xfId="29060"/>
    <cellStyle name="Normal 3 2 2 3 2 2 11" xfId="39615"/>
    <cellStyle name="Normal 3 2 2 3 2 2 12" xfId="50175"/>
    <cellStyle name="Normal 3 2 2 3 2 2 2" xfId="698"/>
    <cellStyle name="Normal 3 2 2 3 2 2 2 10" xfId="50527"/>
    <cellStyle name="Normal 3 2 2 3 2 2 2 2" xfId="1930"/>
    <cellStyle name="Normal 3 2 2 3 2 2 2 2 2" xfId="7216"/>
    <cellStyle name="Normal 3 2 2 3 2 2 2 2 2 2" xfId="12497"/>
    <cellStyle name="Normal 3 2 2 3 2 2 2 2 2 2 2" xfId="28003"/>
    <cellStyle name="Normal 3 2 2 3 2 2 2 2 2 2 3" xfId="38560"/>
    <cellStyle name="Normal 3 2 2 3 2 2 2 2 2 2 4" xfId="49115"/>
    <cellStyle name="Normal 3 2 2 3 2 2 2 2 2 2 5" xfId="59679"/>
    <cellStyle name="Normal 3 2 2 3 2 2 2 2 2 3" xfId="17616"/>
    <cellStyle name="Normal 3 2 2 3 2 2 2 2 2 4" xfId="22723"/>
    <cellStyle name="Normal 3 2 2 3 2 2 2 2 2 5" xfId="33280"/>
    <cellStyle name="Normal 3 2 2 3 2 2 2 2 2 6" xfId="43835"/>
    <cellStyle name="Normal 3 2 2 3 2 2 2 2 2 7" xfId="54399"/>
    <cellStyle name="Normal 3 2 2 3 2 2 2 2 3" xfId="9856"/>
    <cellStyle name="Normal 3 2 2 3 2 2 2 2 3 2" xfId="25363"/>
    <cellStyle name="Normal 3 2 2 3 2 2 2 2 3 3" xfId="35920"/>
    <cellStyle name="Normal 3 2 2 3 2 2 2 2 3 4" xfId="46475"/>
    <cellStyle name="Normal 3 2 2 3 2 2 2 2 3 5" xfId="57039"/>
    <cellStyle name="Normal 3 2 2 3 2 2 2 2 4" xfId="4574"/>
    <cellStyle name="Normal 3 2 2 3 2 2 2 2 5" xfId="15152"/>
    <cellStyle name="Normal 3 2 2 3 2 2 2 2 6" xfId="20083"/>
    <cellStyle name="Normal 3 2 2 3 2 2 2 2 7" xfId="30640"/>
    <cellStyle name="Normal 3 2 2 3 2 2 2 2 8" xfId="41195"/>
    <cellStyle name="Normal 3 2 2 3 2 2 2 2 9" xfId="51759"/>
    <cellStyle name="Normal 3 2 2 3 2 2 2 3" xfId="5984"/>
    <cellStyle name="Normal 3 2 2 3 2 2 2 3 2" xfId="11265"/>
    <cellStyle name="Normal 3 2 2 3 2 2 2 3 2 2" xfId="26771"/>
    <cellStyle name="Normal 3 2 2 3 2 2 2 3 2 3" xfId="37328"/>
    <cellStyle name="Normal 3 2 2 3 2 2 2 3 2 4" xfId="47883"/>
    <cellStyle name="Normal 3 2 2 3 2 2 2 3 2 5" xfId="58447"/>
    <cellStyle name="Normal 3 2 2 3 2 2 2 3 3" xfId="16384"/>
    <cellStyle name="Normal 3 2 2 3 2 2 2 3 4" xfId="21491"/>
    <cellStyle name="Normal 3 2 2 3 2 2 2 3 5" xfId="32048"/>
    <cellStyle name="Normal 3 2 2 3 2 2 2 3 6" xfId="42603"/>
    <cellStyle name="Normal 3 2 2 3 2 2 2 3 7" xfId="53167"/>
    <cellStyle name="Normal 3 2 2 3 2 2 2 4" xfId="8624"/>
    <cellStyle name="Normal 3 2 2 3 2 2 2 4 2" xfId="24131"/>
    <cellStyle name="Normal 3 2 2 3 2 2 2 4 3" xfId="34688"/>
    <cellStyle name="Normal 3 2 2 3 2 2 2 4 4" xfId="45243"/>
    <cellStyle name="Normal 3 2 2 3 2 2 2 4 5" xfId="55807"/>
    <cellStyle name="Normal 3 2 2 3 2 2 2 5" xfId="3342"/>
    <cellStyle name="Normal 3 2 2 3 2 2 2 6" xfId="13920"/>
    <cellStyle name="Normal 3 2 2 3 2 2 2 7" xfId="18851"/>
    <cellStyle name="Normal 3 2 2 3 2 2 2 8" xfId="29408"/>
    <cellStyle name="Normal 3 2 2 3 2 2 2 9" xfId="39963"/>
    <cellStyle name="Normal 3 2 2 3 2 2 3" xfId="1050"/>
    <cellStyle name="Normal 3 2 2 3 2 2 3 10" xfId="50879"/>
    <cellStyle name="Normal 3 2 2 3 2 2 3 2" xfId="2282"/>
    <cellStyle name="Normal 3 2 2 3 2 2 3 2 2" xfId="7568"/>
    <cellStyle name="Normal 3 2 2 3 2 2 3 2 2 2" xfId="12849"/>
    <cellStyle name="Normal 3 2 2 3 2 2 3 2 2 2 2" xfId="28355"/>
    <cellStyle name="Normal 3 2 2 3 2 2 3 2 2 2 3" xfId="38912"/>
    <cellStyle name="Normal 3 2 2 3 2 2 3 2 2 2 4" xfId="49467"/>
    <cellStyle name="Normal 3 2 2 3 2 2 3 2 2 2 5" xfId="60031"/>
    <cellStyle name="Normal 3 2 2 3 2 2 3 2 2 3" xfId="17968"/>
    <cellStyle name="Normal 3 2 2 3 2 2 3 2 2 4" xfId="23075"/>
    <cellStyle name="Normal 3 2 2 3 2 2 3 2 2 5" xfId="33632"/>
    <cellStyle name="Normal 3 2 2 3 2 2 3 2 2 6" xfId="44187"/>
    <cellStyle name="Normal 3 2 2 3 2 2 3 2 2 7" xfId="54751"/>
    <cellStyle name="Normal 3 2 2 3 2 2 3 2 3" xfId="10208"/>
    <cellStyle name="Normal 3 2 2 3 2 2 3 2 3 2" xfId="25715"/>
    <cellStyle name="Normal 3 2 2 3 2 2 3 2 3 3" xfId="36272"/>
    <cellStyle name="Normal 3 2 2 3 2 2 3 2 3 4" xfId="46827"/>
    <cellStyle name="Normal 3 2 2 3 2 2 3 2 3 5" xfId="57391"/>
    <cellStyle name="Normal 3 2 2 3 2 2 3 2 4" xfId="4926"/>
    <cellStyle name="Normal 3 2 2 3 2 2 3 2 5" xfId="15504"/>
    <cellStyle name="Normal 3 2 2 3 2 2 3 2 6" xfId="20435"/>
    <cellStyle name="Normal 3 2 2 3 2 2 3 2 7" xfId="30992"/>
    <cellStyle name="Normal 3 2 2 3 2 2 3 2 8" xfId="41547"/>
    <cellStyle name="Normal 3 2 2 3 2 2 3 2 9" xfId="52111"/>
    <cellStyle name="Normal 3 2 2 3 2 2 3 3" xfId="6336"/>
    <cellStyle name="Normal 3 2 2 3 2 2 3 3 2" xfId="11617"/>
    <cellStyle name="Normal 3 2 2 3 2 2 3 3 2 2" xfId="27123"/>
    <cellStyle name="Normal 3 2 2 3 2 2 3 3 2 3" xfId="37680"/>
    <cellStyle name="Normal 3 2 2 3 2 2 3 3 2 4" xfId="48235"/>
    <cellStyle name="Normal 3 2 2 3 2 2 3 3 2 5" xfId="58799"/>
    <cellStyle name="Normal 3 2 2 3 2 2 3 3 3" xfId="16736"/>
    <cellStyle name="Normal 3 2 2 3 2 2 3 3 4" xfId="21843"/>
    <cellStyle name="Normal 3 2 2 3 2 2 3 3 5" xfId="32400"/>
    <cellStyle name="Normal 3 2 2 3 2 2 3 3 6" xfId="42955"/>
    <cellStyle name="Normal 3 2 2 3 2 2 3 3 7" xfId="53519"/>
    <cellStyle name="Normal 3 2 2 3 2 2 3 4" xfId="8976"/>
    <cellStyle name="Normal 3 2 2 3 2 2 3 4 2" xfId="24483"/>
    <cellStyle name="Normal 3 2 2 3 2 2 3 4 3" xfId="35040"/>
    <cellStyle name="Normal 3 2 2 3 2 2 3 4 4" xfId="45595"/>
    <cellStyle name="Normal 3 2 2 3 2 2 3 4 5" xfId="56159"/>
    <cellStyle name="Normal 3 2 2 3 2 2 3 5" xfId="3694"/>
    <cellStyle name="Normal 3 2 2 3 2 2 3 6" xfId="14272"/>
    <cellStyle name="Normal 3 2 2 3 2 2 3 7" xfId="19203"/>
    <cellStyle name="Normal 3 2 2 3 2 2 3 8" xfId="29760"/>
    <cellStyle name="Normal 3 2 2 3 2 2 3 9" xfId="40315"/>
    <cellStyle name="Normal 3 2 2 3 2 2 4" xfId="1578"/>
    <cellStyle name="Normal 3 2 2 3 2 2 4 2" xfId="6864"/>
    <cellStyle name="Normal 3 2 2 3 2 2 4 2 2" xfId="12145"/>
    <cellStyle name="Normal 3 2 2 3 2 2 4 2 2 2" xfId="27651"/>
    <cellStyle name="Normal 3 2 2 3 2 2 4 2 2 3" xfId="38208"/>
    <cellStyle name="Normal 3 2 2 3 2 2 4 2 2 4" xfId="48763"/>
    <cellStyle name="Normal 3 2 2 3 2 2 4 2 2 5" xfId="59327"/>
    <cellStyle name="Normal 3 2 2 3 2 2 4 2 3" xfId="17264"/>
    <cellStyle name="Normal 3 2 2 3 2 2 4 2 4" xfId="22371"/>
    <cellStyle name="Normal 3 2 2 3 2 2 4 2 5" xfId="32928"/>
    <cellStyle name="Normal 3 2 2 3 2 2 4 2 6" xfId="43483"/>
    <cellStyle name="Normal 3 2 2 3 2 2 4 2 7" xfId="54047"/>
    <cellStyle name="Normal 3 2 2 3 2 2 4 3" xfId="9504"/>
    <cellStyle name="Normal 3 2 2 3 2 2 4 3 2" xfId="25011"/>
    <cellStyle name="Normal 3 2 2 3 2 2 4 3 3" xfId="35568"/>
    <cellStyle name="Normal 3 2 2 3 2 2 4 3 4" xfId="46123"/>
    <cellStyle name="Normal 3 2 2 3 2 2 4 3 5" xfId="56687"/>
    <cellStyle name="Normal 3 2 2 3 2 2 4 4" xfId="4222"/>
    <cellStyle name="Normal 3 2 2 3 2 2 4 5" xfId="14800"/>
    <cellStyle name="Normal 3 2 2 3 2 2 4 6" xfId="19731"/>
    <cellStyle name="Normal 3 2 2 3 2 2 4 7" xfId="30288"/>
    <cellStyle name="Normal 3 2 2 3 2 2 4 8" xfId="40843"/>
    <cellStyle name="Normal 3 2 2 3 2 2 4 9" xfId="51407"/>
    <cellStyle name="Normal 3 2 2 3 2 2 5" xfId="5631"/>
    <cellStyle name="Normal 3 2 2 3 2 2 5 2" xfId="10913"/>
    <cellStyle name="Normal 3 2 2 3 2 2 5 2 2" xfId="26419"/>
    <cellStyle name="Normal 3 2 2 3 2 2 5 2 3" xfId="36976"/>
    <cellStyle name="Normal 3 2 2 3 2 2 5 2 4" xfId="47531"/>
    <cellStyle name="Normal 3 2 2 3 2 2 5 2 5" xfId="58095"/>
    <cellStyle name="Normal 3 2 2 3 2 2 5 3" xfId="16032"/>
    <cellStyle name="Normal 3 2 2 3 2 2 5 4" xfId="21139"/>
    <cellStyle name="Normal 3 2 2 3 2 2 5 5" xfId="31696"/>
    <cellStyle name="Normal 3 2 2 3 2 2 5 6" xfId="42251"/>
    <cellStyle name="Normal 3 2 2 3 2 2 5 7" xfId="52815"/>
    <cellStyle name="Normal 3 2 2 3 2 2 6" xfId="8272"/>
    <cellStyle name="Normal 3 2 2 3 2 2 6 2" xfId="23779"/>
    <cellStyle name="Normal 3 2 2 3 2 2 6 3" xfId="34336"/>
    <cellStyle name="Normal 3 2 2 3 2 2 6 4" xfId="44891"/>
    <cellStyle name="Normal 3 2 2 3 2 2 6 5" xfId="55455"/>
    <cellStyle name="Normal 3 2 2 3 2 2 7" xfId="2994"/>
    <cellStyle name="Normal 3 2 2 3 2 2 8" xfId="13568"/>
    <cellStyle name="Normal 3 2 2 3 2 2 9" xfId="18499"/>
    <cellStyle name="Normal 3 2 2 3 2 3" xfId="521"/>
    <cellStyle name="Normal 3 2 2 3 2 3 10" xfId="39787"/>
    <cellStyle name="Normal 3 2 2 3 2 3 11" xfId="50351"/>
    <cellStyle name="Normal 3 2 2 3 2 3 2" xfId="1226"/>
    <cellStyle name="Normal 3 2 2 3 2 3 2 10" xfId="51055"/>
    <cellStyle name="Normal 3 2 2 3 2 3 2 2" xfId="2458"/>
    <cellStyle name="Normal 3 2 2 3 2 3 2 2 2" xfId="7744"/>
    <cellStyle name="Normal 3 2 2 3 2 3 2 2 2 2" xfId="13025"/>
    <cellStyle name="Normal 3 2 2 3 2 3 2 2 2 2 2" xfId="28531"/>
    <cellStyle name="Normal 3 2 2 3 2 3 2 2 2 2 3" xfId="39088"/>
    <cellStyle name="Normal 3 2 2 3 2 3 2 2 2 2 4" xfId="49643"/>
    <cellStyle name="Normal 3 2 2 3 2 3 2 2 2 2 5" xfId="60207"/>
    <cellStyle name="Normal 3 2 2 3 2 3 2 2 2 3" xfId="18144"/>
    <cellStyle name="Normal 3 2 2 3 2 3 2 2 2 4" xfId="23251"/>
    <cellStyle name="Normal 3 2 2 3 2 3 2 2 2 5" xfId="33808"/>
    <cellStyle name="Normal 3 2 2 3 2 3 2 2 2 6" xfId="44363"/>
    <cellStyle name="Normal 3 2 2 3 2 3 2 2 2 7" xfId="54927"/>
    <cellStyle name="Normal 3 2 2 3 2 3 2 2 3" xfId="10384"/>
    <cellStyle name="Normal 3 2 2 3 2 3 2 2 3 2" xfId="25891"/>
    <cellStyle name="Normal 3 2 2 3 2 3 2 2 3 3" xfId="36448"/>
    <cellStyle name="Normal 3 2 2 3 2 3 2 2 3 4" xfId="47003"/>
    <cellStyle name="Normal 3 2 2 3 2 3 2 2 3 5" xfId="57567"/>
    <cellStyle name="Normal 3 2 2 3 2 3 2 2 4" xfId="5102"/>
    <cellStyle name="Normal 3 2 2 3 2 3 2 2 5" xfId="15680"/>
    <cellStyle name="Normal 3 2 2 3 2 3 2 2 6" xfId="20611"/>
    <cellStyle name="Normal 3 2 2 3 2 3 2 2 7" xfId="31168"/>
    <cellStyle name="Normal 3 2 2 3 2 3 2 2 8" xfId="41723"/>
    <cellStyle name="Normal 3 2 2 3 2 3 2 2 9" xfId="52287"/>
    <cellStyle name="Normal 3 2 2 3 2 3 2 3" xfId="6512"/>
    <cellStyle name="Normal 3 2 2 3 2 3 2 3 2" xfId="11793"/>
    <cellStyle name="Normal 3 2 2 3 2 3 2 3 2 2" xfId="27299"/>
    <cellStyle name="Normal 3 2 2 3 2 3 2 3 2 3" xfId="37856"/>
    <cellStyle name="Normal 3 2 2 3 2 3 2 3 2 4" xfId="48411"/>
    <cellStyle name="Normal 3 2 2 3 2 3 2 3 2 5" xfId="58975"/>
    <cellStyle name="Normal 3 2 2 3 2 3 2 3 3" xfId="16912"/>
    <cellStyle name="Normal 3 2 2 3 2 3 2 3 4" xfId="22019"/>
    <cellStyle name="Normal 3 2 2 3 2 3 2 3 5" xfId="32576"/>
    <cellStyle name="Normal 3 2 2 3 2 3 2 3 6" xfId="43131"/>
    <cellStyle name="Normal 3 2 2 3 2 3 2 3 7" xfId="53695"/>
    <cellStyle name="Normal 3 2 2 3 2 3 2 4" xfId="9152"/>
    <cellStyle name="Normal 3 2 2 3 2 3 2 4 2" xfId="24659"/>
    <cellStyle name="Normal 3 2 2 3 2 3 2 4 3" xfId="35216"/>
    <cellStyle name="Normal 3 2 2 3 2 3 2 4 4" xfId="45771"/>
    <cellStyle name="Normal 3 2 2 3 2 3 2 4 5" xfId="56335"/>
    <cellStyle name="Normal 3 2 2 3 2 3 2 5" xfId="3870"/>
    <cellStyle name="Normal 3 2 2 3 2 3 2 6" xfId="14448"/>
    <cellStyle name="Normal 3 2 2 3 2 3 2 7" xfId="19379"/>
    <cellStyle name="Normal 3 2 2 3 2 3 2 8" xfId="29936"/>
    <cellStyle name="Normal 3 2 2 3 2 3 2 9" xfId="40491"/>
    <cellStyle name="Normal 3 2 2 3 2 3 3" xfId="1754"/>
    <cellStyle name="Normal 3 2 2 3 2 3 3 2" xfId="7040"/>
    <cellStyle name="Normal 3 2 2 3 2 3 3 2 2" xfId="12321"/>
    <cellStyle name="Normal 3 2 2 3 2 3 3 2 2 2" xfId="27827"/>
    <cellStyle name="Normal 3 2 2 3 2 3 3 2 2 3" xfId="38384"/>
    <cellStyle name="Normal 3 2 2 3 2 3 3 2 2 4" xfId="48939"/>
    <cellStyle name="Normal 3 2 2 3 2 3 3 2 2 5" xfId="59503"/>
    <cellStyle name="Normal 3 2 2 3 2 3 3 2 3" xfId="17440"/>
    <cellStyle name="Normal 3 2 2 3 2 3 3 2 4" xfId="22547"/>
    <cellStyle name="Normal 3 2 2 3 2 3 3 2 5" xfId="33104"/>
    <cellStyle name="Normal 3 2 2 3 2 3 3 2 6" xfId="43659"/>
    <cellStyle name="Normal 3 2 2 3 2 3 3 2 7" xfId="54223"/>
    <cellStyle name="Normal 3 2 2 3 2 3 3 3" xfId="9680"/>
    <cellStyle name="Normal 3 2 2 3 2 3 3 3 2" xfId="25187"/>
    <cellStyle name="Normal 3 2 2 3 2 3 3 3 3" xfId="35744"/>
    <cellStyle name="Normal 3 2 2 3 2 3 3 3 4" xfId="46299"/>
    <cellStyle name="Normal 3 2 2 3 2 3 3 3 5" xfId="56863"/>
    <cellStyle name="Normal 3 2 2 3 2 3 3 4" xfId="4398"/>
    <cellStyle name="Normal 3 2 2 3 2 3 3 5" xfId="14976"/>
    <cellStyle name="Normal 3 2 2 3 2 3 3 6" xfId="19907"/>
    <cellStyle name="Normal 3 2 2 3 2 3 3 7" xfId="30464"/>
    <cellStyle name="Normal 3 2 2 3 2 3 3 8" xfId="41019"/>
    <cellStyle name="Normal 3 2 2 3 2 3 3 9" xfId="51583"/>
    <cellStyle name="Normal 3 2 2 3 2 3 4" xfId="5807"/>
    <cellStyle name="Normal 3 2 2 3 2 3 4 2" xfId="11089"/>
    <cellStyle name="Normal 3 2 2 3 2 3 4 2 2" xfId="26595"/>
    <cellStyle name="Normal 3 2 2 3 2 3 4 2 3" xfId="37152"/>
    <cellStyle name="Normal 3 2 2 3 2 3 4 2 4" xfId="47707"/>
    <cellStyle name="Normal 3 2 2 3 2 3 4 2 5" xfId="58271"/>
    <cellStyle name="Normal 3 2 2 3 2 3 4 3" xfId="16208"/>
    <cellStyle name="Normal 3 2 2 3 2 3 4 4" xfId="21315"/>
    <cellStyle name="Normal 3 2 2 3 2 3 4 5" xfId="31872"/>
    <cellStyle name="Normal 3 2 2 3 2 3 4 6" xfId="42427"/>
    <cellStyle name="Normal 3 2 2 3 2 3 4 7" xfId="52991"/>
    <cellStyle name="Normal 3 2 2 3 2 3 5" xfId="8448"/>
    <cellStyle name="Normal 3 2 2 3 2 3 5 2" xfId="23955"/>
    <cellStyle name="Normal 3 2 2 3 2 3 5 3" xfId="34512"/>
    <cellStyle name="Normal 3 2 2 3 2 3 5 4" xfId="45067"/>
    <cellStyle name="Normal 3 2 2 3 2 3 5 5" xfId="55631"/>
    <cellStyle name="Normal 3 2 2 3 2 3 6" xfId="3166"/>
    <cellStyle name="Normal 3 2 2 3 2 3 7" xfId="13744"/>
    <cellStyle name="Normal 3 2 2 3 2 3 8" xfId="18675"/>
    <cellStyle name="Normal 3 2 2 3 2 3 9" xfId="29232"/>
    <cellStyle name="Normal 3 2 2 3 2 4" xfId="874"/>
    <cellStyle name="Normal 3 2 2 3 2 4 10" xfId="50703"/>
    <cellStyle name="Normal 3 2 2 3 2 4 2" xfId="2106"/>
    <cellStyle name="Normal 3 2 2 3 2 4 2 2" xfId="7392"/>
    <cellStyle name="Normal 3 2 2 3 2 4 2 2 2" xfId="12673"/>
    <cellStyle name="Normal 3 2 2 3 2 4 2 2 2 2" xfId="28179"/>
    <cellStyle name="Normal 3 2 2 3 2 4 2 2 2 3" xfId="38736"/>
    <cellStyle name="Normal 3 2 2 3 2 4 2 2 2 4" xfId="49291"/>
    <cellStyle name="Normal 3 2 2 3 2 4 2 2 2 5" xfId="59855"/>
    <cellStyle name="Normal 3 2 2 3 2 4 2 2 3" xfId="17792"/>
    <cellStyle name="Normal 3 2 2 3 2 4 2 2 4" xfId="22899"/>
    <cellStyle name="Normal 3 2 2 3 2 4 2 2 5" xfId="33456"/>
    <cellStyle name="Normal 3 2 2 3 2 4 2 2 6" xfId="44011"/>
    <cellStyle name="Normal 3 2 2 3 2 4 2 2 7" xfId="54575"/>
    <cellStyle name="Normal 3 2 2 3 2 4 2 3" xfId="10032"/>
    <cellStyle name="Normal 3 2 2 3 2 4 2 3 2" xfId="25539"/>
    <cellStyle name="Normal 3 2 2 3 2 4 2 3 3" xfId="36096"/>
    <cellStyle name="Normal 3 2 2 3 2 4 2 3 4" xfId="46651"/>
    <cellStyle name="Normal 3 2 2 3 2 4 2 3 5" xfId="57215"/>
    <cellStyle name="Normal 3 2 2 3 2 4 2 4" xfId="4750"/>
    <cellStyle name="Normal 3 2 2 3 2 4 2 5" xfId="15328"/>
    <cellStyle name="Normal 3 2 2 3 2 4 2 6" xfId="20259"/>
    <cellStyle name="Normal 3 2 2 3 2 4 2 7" xfId="30816"/>
    <cellStyle name="Normal 3 2 2 3 2 4 2 8" xfId="41371"/>
    <cellStyle name="Normal 3 2 2 3 2 4 2 9" xfId="51935"/>
    <cellStyle name="Normal 3 2 2 3 2 4 3" xfId="6160"/>
    <cellStyle name="Normal 3 2 2 3 2 4 3 2" xfId="11441"/>
    <cellStyle name="Normal 3 2 2 3 2 4 3 2 2" xfId="26947"/>
    <cellStyle name="Normal 3 2 2 3 2 4 3 2 3" xfId="37504"/>
    <cellStyle name="Normal 3 2 2 3 2 4 3 2 4" xfId="48059"/>
    <cellStyle name="Normal 3 2 2 3 2 4 3 2 5" xfId="58623"/>
    <cellStyle name="Normal 3 2 2 3 2 4 3 3" xfId="16560"/>
    <cellStyle name="Normal 3 2 2 3 2 4 3 4" xfId="21667"/>
    <cellStyle name="Normal 3 2 2 3 2 4 3 5" xfId="32224"/>
    <cellStyle name="Normal 3 2 2 3 2 4 3 6" xfId="42779"/>
    <cellStyle name="Normal 3 2 2 3 2 4 3 7" xfId="53343"/>
    <cellStyle name="Normal 3 2 2 3 2 4 4" xfId="8800"/>
    <cellStyle name="Normal 3 2 2 3 2 4 4 2" xfId="24307"/>
    <cellStyle name="Normal 3 2 2 3 2 4 4 3" xfId="34864"/>
    <cellStyle name="Normal 3 2 2 3 2 4 4 4" xfId="45419"/>
    <cellStyle name="Normal 3 2 2 3 2 4 4 5" xfId="55983"/>
    <cellStyle name="Normal 3 2 2 3 2 4 5" xfId="3518"/>
    <cellStyle name="Normal 3 2 2 3 2 4 6" xfId="14096"/>
    <cellStyle name="Normal 3 2 2 3 2 4 7" xfId="19027"/>
    <cellStyle name="Normal 3 2 2 3 2 4 8" xfId="29584"/>
    <cellStyle name="Normal 3 2 2 3 2 4 9" xfId="40139"/>
    <cellStyle name="Normal 3 2 2 3 2 5" xfId="1402"/>
    <cellStyle name="Normal 3 2 2 3 2 5 2" xfId="6688"/>
    <cellStyle name="Normal 3 2 2 3 2 5 2 2" xfId="11969"/>
    <cellStyle name="Normal 3 2 2 3 2 5 2 2 2" xfId="27475"/>
    <cellStyle name="Normal 3 2 2 3 2 5 2 2 3" xfId="38032"/>
    <cellStyle name="Normal 3 2 2 3 2 5 2 2 4" xfId="48587"/>
    <cellStyle name="Normal 3 2 2 3 2 5 2 2 5" xfId="59151"/>
    <cellStyle name="Normal 3 2 2 3 2 5 2 3" xfId="17088"/>
    <cellStyle name="Normal 3 2 2 3 2 5 2 4" xfId="22195"/>
    <cellStyle name="Normal 3 2 2 3 2 5 2 5" xfId="32752"/>
    <cellStyle name="Normal 3 2 2 3 2 5 2 6" xfId="43307"/>
    <cellStyle name="Normal 3 2 2 3 2 5 2 7" xfId="53871"/>
    <cellStyle name="Normal 3 2 2 3 2 5 3" xfId="9328"/>
    <cellStyle name="Normal 3 2 2 3 2 5 3 2" xfId="24835"/>
    <cellStyle name="Normal 3 2 2 3 2 5 3 3" xfId="35392"/>
    <cellStyle name="Normal 3 2 2 3 2 5 3 4" xfId="45947"/>
    <cellStyle name="Normal 3 2 2 3 2 5 3 5" xfId="56511"/>
    <cellStyle name="Normal 3 2 2 3 2 5 4" xfId="4046"/>
    <cellStyle name="Normal 3 2 2 3 2 5 5" xfId="14624"/>
    <cellStyle name="Normal 3 2 2 3 2 5 6" xfId="19555"/>
    <cellStyle name="Normal 3 2 2 3 2 5 7" xfId="30112"/>
    <cellStyle name="Normal 3 2 2 3 2 5 8" xfId="40667"/>
    <cellStyle name="Normal 3 2 2 3 2 5 9" xfId="51231"/>
    <cellStyle name="Normal 3 2 2 3 2 6" xfId="2634"/>
    <cellStyle name="Normal 3 2 2 3 2 6 2" xfId="7920"/>
    <cellStyle name="Normal 3 2 2 3 2 6 2 2" xfId="13201"/>
    <cellStyle name="Normal 3 2 2 3 2 6 2 2 2" xfId="28707"/>
    <cellStyle name="Normal 3 2 2 3 2 6 2 2 3" xfId="39264"/>
    <cellStyle name="Normal 3 2 2 3 2 6 2 2 4" xfId="49819"/>
    <cellStyle name="Normal 3 2 2 3 2 6 2 2 5" xfId="60383"/>
    <cellStyle name="Normal 3 2 2 3 2 6 2 3" xfId="23427"/>
    <cellStyle name="Normal 3 2 2 3 2 6 2 4" xfId="33984"/>
    <cellStyle name="Normal 3 2 2 3 2 6 2 5" xfId="44539"/>
    <cellStyle name="Normal 3 2 2 3 2 6 2 6" xfId="55103"/>
    <cellStyle name="Normal 3 2 2 3 2 6 3" xfId="10560"/>
    <cellStyle name="Normal 3 2 2 3 2 6 3 2" xfId="26067"/>
    <cellStyle name="Normal 3 2 2 3 2 6 3 3" xfId="36624"/>
    <cellStyle name="Normal 3 2 2 3 2 6 3 4" xfId="47179"/>
    <cellStyle name="Normal 3 2 2 3 2 6 3 5" xfId="57743"/>
    <cellStyle name="Normal 3 2 2 3 2 6 4" xfId="5278"/>
    <cellStyle name="Normal 3 2 2 3 2 6 5" xfId="15856"/>
    <cellStyle name="Normal 3 2 2 3 2 6 6" xfId="20787"/>
    <cellStyle name="Normal 3 2 2 3 2 6 7" xfId="31344"/>
    <cellStyle name="Normal 3 2 2 3 2 6 8" xfId="41899"/>
    <cellStyle name="Normal 3 2 2 3 2 6 9" xfId="52463"/>
    <cellStyle name="Normal 3 2 2 3 2 7" xfId="5455"/>
    <cellStyle name="Normal 3 2 2 3 2 7 2" xfId="10737"/>
    <cellStyle name="Normal 3 2 2 3 2 7 2 2" xfId="26243"/>
    <cellStyle name="Normal 3 2 2 3 2 7 2 3" xfId="36800"/>
    <cellStyle name="Normal 3 2 2 3 2 7 2 4" xfId="47355"/>
    <cellStyle name="Normal 3 2 2 3 2 7 2 5" xfId="57919"/>
    <cellStyle name="Normal 3 2 2 3 2 7 3" xfId="20963"/>
    <cellStyle name="Normal 3 2 2 3 2 7 4" xfId="31520"/>
    <cellStyle name="Normal 3 2 2 3 2 7 5" xfId="42075"/>
    <cellStyle name="Normal 3 2 2 3 2 7 6" xfId="52639"/>
    <cellStyle name="Normal 3 2 2 3 2 8" xfId="8096"/>
    <cellStyle name="Normal 3 2 2 3 2 8 2" xfId="23603"/>
    <cellStyle name="Normal 3 2 2 3 2 8 3" xfId="34160"/>
    <cellStyle name="Normal 3 2 2 3 2 8 4" xfId="44715"/>
    <cellStyle name="Normal 3 2 2 3 2 8 5" xfId="55279"/>
    <cellStyle name="Normal 3 2 2 3 2 9" xfId="2811"/>
    <cellStyle name="Normal 3 2 2 3 3" xfId="256"/>
    <cellStyle name="Normal 3 2 2 3 3 10" xfId="28971"/>
    <cellStyle name="Normal 3 2 2 3 3 11" xfId="39526"/>
    <cellStyle name="Normal 3 2 2 3 3 12" xfId="50086"/>
    <cellStyle name="Normal 3 2 2 3 3 2" xfId="609"/>
    <cellStyle name="Normal 3 2 2 3 3 2 10" xfId="50438"/>
    <cellStyle name="Normal 3 2 2 3 3 2 2" xfId="1841"/>
    <cellStyle name="Normal 3 2 2 3 3 2 2 2" xfId="7127"/>
    <cellStyle name="Normal 3 2 2 3 3 2 2 2 2" xfId="12408"/>
    <cellStyle name="Normal 3 2 2 3 3 2 2 2 2 2" xfId="27914"/>
    <cellStyle name="Normal 3 2 2 3 3 2 2 2 2 3" xfId="38471"/>
    <cellStyle name="Normal 3 2 2 3 3 2 2 2 2 4" xfId="49026"/>
    <cellStyle name="Normal 3 2 2 3 3 2 2 2 2 5" xfId="59590"/>
    <cellStyle name="Normal 3 2 2 3 3 2 2 2 3" xfId="17527"/>
    <cellStyle name="Normal 3 2 2 3 3 2 2 2 4" xfId="22634"/>
    <cellStyle name="Normal 3 2 2 3 3 2 2 2 5" xfId="33191"/>
    <cellStyle name="Normal 3 2 2 3 3 2 2 2 6" xfId="43746"/>
    <cellStyle name="Normal 3 2 2 3 3 2 2 2 7" xfId="54310"/>
    <cellStyle name="Normal 3 2 2 3 3 2 2 3" xfId="9767"/>
    <cellStyle name="Normal 3 2 2 3 3 2 2 3 2" xfId="25274"/>
    <cellStyle name="Normal 3 2 2 3 3 2 2 3 3" xfId="35831"/>
    <cellStyle name="Normal 3 2 2 3 3 2 2 3 4" xfId="46386"/>
    <cellStyle name="Normal 3 2 2 3 3 2 2 3 5" xfId="56950"/>
    <cellStyle name="Normal 3 2 2 3 3 2 2 4" xfId="4485"/>
    <cellStyle name="Normal 3 2 2 3 3 2 2 5" xfId="15063"/>
    <cellStyle name="Normal 3 2 2 3 3 2 2 6" xfId="19994"/>
    <cellStyle name="Normal 3 2 2 3 3 2 2 7" xfId="30551"/>
    <cellStyle name="Normal 3 2 2 3 3 2 2 8" xfId="41106"/>
    <cellStyle name="Normal 3 2 2 3 3 2 2 9" xfId="51670"/>
    <cellStyle name="Normal 3 2 2 3 3 2 3" xfId="5895"/>
    <cellStyle name="Normal 3 2 2 3 3 2 3 2" xfId="11176"/>
    <cellStyle name="Normal 3 2 2 3 3 2 3 2 2" xfId="26682"/>
    <cellStyle name="Normal 3 2 2 3 3 2 3 2 3" xfId="37239"/>
    <cellStyle name="Normal 3 2 2 3 3 2 3 2 4" xfId="47794"/>
    <cellStyle name="Normal 3 2 2 3 3 2 3 2 5" xfId="58358"/>
    <cellStyle name="Normal 3 2 2 3 3 2 3 3" xfId="16295"/>
    <cellStyle name="Normal 3 2 2 3 3 2 3 4" xfId="21402"/>
    <cellStyle name="Normal 3 2 2 3 3 2 3 5" xfId="31959"/>
    <cellStyle name="Normal 3 2 2 3 3 2 3 6" xfId="42514"/>
    <cellStyle name="Normal 3 2 2 3 3 2 3 7" xfId="53078"/>
    <cellStyle name="Normal 3 2 2 3 3 2 4" xfId="8535"/>
    <cellStyle name="Normal 3 2 2 3 3 2 4 2" xfId="24042"/>
    <cellStyle name="Normal 3 2 2 3 3 2 4 3" xfId="34599"/>
    <cellStyle name="Normal 3 2 2 3 3 2 4 4" xfId="45154"/>
    <cellStyle name="Normal 3 2 2 3 3 2 4 5" xfId="55718"/>
    <cellStyle name="Normal 3 2 2 3 3 2 5" xfId="3253"/>
    <cellStyle name="Normal 3 2 2 3 3 2 6" xfId="13831"/>
    <cellStyle name="Normal 3 2 2 3 3 2 7" xfId="18762"/>
    <cellStyle name="Normal 3 2 2 3 3 2 8" xfId="29319"/>
    <cellStyle name="Normal 3 2 2 3 3 2 9" xfId="39874"/>
    <cellStyle name="Normal 3 2 2 3 3 3" xfId="961"/>
    <cellStyle name="Normal 3 2 2 3 3 3 10" xfId="50790"/>
    <cellStyle name="Normal 3 2 2 3 3 3 2" xfId="2193"/>
    <cellStyle name="Normal 3 2 2 3 3 3 2 2" xfId="7479"/>
    <cellStyle name="Normal 3 2 2 3 3 3 2 2 2" xfId="12760"/>
    <cellStyle name="Normal 3 2 2 3 3 3 2 2 2 2" xfId="28266"/>
    <cellStyle name="Normal 3 2 2 3 3 3 2 2 2 3" xfId="38823"/>
    <cellStyle name="Normal 3 2 2 3 3 3 2 2 2 4" xfId="49378"/>
    <cellStyle name="Normal 3 2 2 3 3 3 2 2 2 5" xfId="59942"/>
    <cellStyle name="Normal 3 2 2 3 3 3 2 2 3" xfId="17879"/>
    <cellStyle name="Normal 3 2 2 3 3 3 2 2 4" xfId="22986"/>
    <cellStyle name="Normal 3 2 2 3 3 3 2 2 5" xfId="33543"/>
    <cellStyle name="Normal 3 2 2 3 3 3 2 2 6" xfId="44098"/>
    <cellStyle name="Normal 3 2 2 3 3 3 2 2 7" xfId="54662"/>
    <cellStyle name="Normal 3 2 2 3 3 3 2 3" xfId="10119"/>
    <cellStyle name="Normal 3 2 2 3 3 3 2 3 2" xfId="25626"/>
    <cellStyle name="Normal 3 2 2 3 3 3 2 3 3" xfId="36183"/>
    <cellStyle name="Normal 3 2 2 3 3 3 2 3 4" xfId="46738"/>
    <cellStyle name="Normal 3 2 2 3 3 3 2 3 5" xfId="57302"/>
    <cellStyle name="Normal 3 2 2 3 3 3 2 4" xfId="4837"/>
    <cellStyle name="Normal 3 2 2 3 3 3 2 5" xfId="15415"/>
    <cellStyle name="Normal 3 2 2 3 3 3 2 6" xfId="20346"/>
    <cellStyle name="Normal 3 2 2 3 3 3 2 7" xfId="30903"/>
    <cellStyle name="Normal 3 2 2 3 3 3 2 8" xfId="41458"/>
    <cellStyle name="Normal 3 2 2 3 3 3 2 9" xfId="52022"/>
    <cellStyle name="Normal 3 2 2 3 3 3 3" xfId="6247"/>
    <cellStyle name="Normal 3 2 2 3 3 3 3 2" xfId="11528"/>
    <cellStyle name="Normal 3 2 2 3 3 3 3 2 2" xfId="27034"/>
    <cellStyle name="Normal 3 2 2 3 3 3 3 2 3" xfId="37591"/>
    <cellStyle name="Normal 3 2 2 3 3 3 3 2 4" xfId="48146"/>
    <cellStyle name="Normal 3 2 2 3 3 3 3 2 5" xfId="58710"/>
    <cellStyle name="Normal 3 2 2 3 3 3 3 3" xfId="16647"/>
    <cellStyle name="Normal 3 2 2 3 3 3 3 4" xfId="21754"/>
    <cellStyle name="Normal 3 2 2 3 3 3 3 5" xfId="32311"/>
    <cellStyle name="Normal 3 2 2 3 3 3 3 6" xfId="42866"/>
    <cellStyle name="Normal 3 2 2 3 3 3 3 7" xfId="53430"/>
    <cellStyle name="Normal 3 2 2 3 3 3 4" xfId="8887"/>
    <cellStyle name="Normal 3 2 2 3 3 3 4 2" xfId="24394"/>
    <cellStyle name="Normal 3 2 2 3 3 3 4 3" xfId="34951"/>
    <cellStyle name="Normal 3 2 2 3 3 3 4 4" xfId="45506"/>
    <cellStyle name="Normal 3 2 2 3 3 3 4 5" xfId="56070"/>
    <cellStyle name="Normal 3 2 2 3 3 3 5" xfId="3605"/>
    <cellStyle name="Normal 3 2 2 3 3 3 6" xfId="14183"/>
    <cellStyle name="Normal 3 2 2 3 3 3 7" xfId="19114"/>
    <cellStyle name="Normal 3 2 2 3 3 3 8" xfId="29671"/>
    <cellStyle name="Normal 3 2 2 3 3 3 9" xfId="40226"/>
    <cellStyle name="Normal 3 2 2 3 3 4" xfId="1489"/>
    <cellStyle name="Normal 3 2 2 3 3 4 2" xfId="6775"/>
    <cellStyle name="Normal 3 2 2 3 3 4 2 2" xfId="12056"/>
    <cellStyle name="Normal 3 2 2 3 3 4 2 2 2" xfId="27562"/>
    <cellStyle name="Normal 3 2 2 3 3 4 2 2 3" xfId="38119"/>
    <cellStyle name="Normal 3 2 2 3 3 4 2 2 4" xfId="48674"/>
    <cellStyle name="Normal 3 2 2 3 3 4 2 2 5" xfId="59238"/>
    <cellStyle name="Normal 3 2 2 3 3 4 2 3" xfId="17175"/>
    <cellStyle name="Normal 3 2 2 3 3 4 2 4" xfId="22282"/>
    <cellStyle name="Normal 3 2 2 3 3 4 2 5" xfId="32839"/>
    <cellStyle name="Normal 3 2 2 3 3 4 2 6" xfId="43394"/>
    <cellStyle name="Normal 3 2 2 3 3 4 2 7" xfId="53958"/>
    <cellStyle name="Normal 3 2 2 3 3 4 3" xfId="9415"/>
    <cellStyle name="Normal 3 2 2 3 3 4 3 2" xfId="24922"/>
    <cellStyle name="Normal 3 2 2 3 3 4 3 3" xfId="35479"/>
    <cellStyle name="Normal 3 2 2 3 3 4 3 4" xfId="46034"/>
    <cellStyle name="Normal 3 2 2 3 3 4 3 5" xfId="56598"/>
    <cellStyle name="Normal 3 2 2 3 3 4 4" xfId="4133"/>
    <cellStyle name="Normal 3 2 2 3 3 4 5" xfId="14711"/>
    <cellStyle name="Normal 3 2 2 3 3 4 6" xfId="19642"/>
    <cellStyle name="Normal 3 2 2 3 3 4 7" xfId="30199"/>
    <cellStyle name="Normal 3 2 2 3 3 4 8" xfId="40754"/>
    <cellStyle name="Normal 3 2 2 3 3 4 9" xfId="51318"/>
    <cellStyle name="Normal 3 2 2 3 3 5" xfId="5542"/>
    <cellStyle name="Normal 3 2 2 3 3 5 2" xfId="10824"/>
    <cellStyle name="Normal 3 2 2 3 3 5 2 2" xfId="26330"/>
    <cellStyle name="Normal 3 2 2 3 3 5 2 3" xfId="36887"/>
    <cellStyle name="Normal 3 2 2 3 3 5 2 4" xfId="47442"/>
    <cellStyle name="Normal 3 2 2 3 3 5 2 5" xfId="58006"/>
    <cellStyle name="Normal 3 2 2 3 3 5 3" xfId="15943"/>
    <cellStyle name="Normal 3 2 2 3 3 5 4" xfId="21050"/>
    <cellStyle name="Normal 3 2 2 3 3 5 5" xfId="31607"/>
    <cellStyle name="Normal 3 2 2 3 3 5 6" xfId="42162"/>
    <cellStyle name="Normal 3 2 2 3 3 5 7" xfId="52726"/>
    <cellStyle name="Normal 3 2 2 3 3 6" xfId="8183"/>
    <cellStyle name="Normal 3 2 2 3 3 6 2" xfId="23690"/>
    <cellStyle name="Normal 3 2 2 3 3 6 3" xfId="34247"/>
    <cellStyle name="Normal 3 2 2 3 3 6 4" xfId="44802"/>
    <cellStyle name="Normal 3 2 2 3 3 6 5" xfId="55366"/>
    <cellStyle name="Normal 3 2 2 3 3 7" xfId="2905"/>
    <cellStyle name="Normal 3 2 2 3 3 8" xfId="13479"/>
    <cellStyle name="Normal 3 2 2 3 3 9" xfId="18410"/>
    <cellStyle name="Normal 3 2 2 3 4" xfId="434"/>
    <cellStyle name="Normal 3 2 2 3 4 10" xfId="39704"/>
    <cellStyle name="Normal 3 2 2 3 4 11" xfId="50264"/>
    <cellStyle name="Normal 3 2 2 3 4 2" xfId="1139"/>
    <cellStyle name="Normal 3 2 2 3 4 2 10" xfId="50968"/>
    <cellStyle name="Normal 3 2 2 3 4 2 2" xfId="2371"/>
    <cellStyle name="Normal 3 2 2 3 4 2 2 2" xfId="7657"/>
    <cellStyle name="Normal 3 2 2 3 4 2 2 2 2" xfId="12938"/>
    <cellStyle name="Normal 3 2 2 3 4 2 2 2 2 2" xfId="28444"/>
    <cellStyle name="Normal 3 2 2 3 4 2 2 2 2 3" xfId="39001"/>
    <cellStyle name="Normal 3 2 2 3 4 2 2 2 2 4" xfId="49556"/>
    <cellStyle name="Normal 3 2 2 3 4 2 2 2 2 5" xfId="60120"/>
    <cellStyle name="Normal 3 2 2 3 4 2 2 2 3" xfId="18057"/>
    <cellStyle name="Normal 3 2 2 3 4 2 2 2 4" xfId="23164"/>
    <cellStyle name="Normal 3 2 2 3 4 2 2 2 5" xfId="33721"/>
    <cellStyle name="Normal 3 2 2 3 4 2 2 2 6" xfId="44276"/>
    <cellStyle name="Normal 3 2 2 3 4 2 2 2 7" xfId="54840"/>
    <cellStyle name="Normal 3 2 2 3 4 2 2 3" xfId="10297"/>
    <cellStyle name="Normal 3 2 2 3 4 2 2 3 2" xfId="25804"/>
    <cellStyle name="Normal 3 2 2 3 4 2 2 3 3" xfId="36361"/>
    <cellStyle name="Normal 3 2 2 3 4 2 2 3 4" xfId="46916"/>
    <cellStyle name="Normal 3 2 2 3 4 2 2 3 5" xfId="57480"/>
    <cellStyle name="Normal 3 2 2 3 4 2 2 4" xfId="5015"/>
    <cellStyle name="Normal 3 2 2 3 4 2 2 5" xfId="15593"/>
    <cellStyle name="Normal 3 2 2 3 4 2 2 6" xfId="20524"/>
    <cellStyle name="Normal 3 2 2 3 4 2 2 7" xfId="31081"/>
    <cellStyle name="Normal 3 2 2 3 4 2 2 8" xfId="41636"/>
    <cellStyle name="Normal 3 2 2 3 4 2 2 9" xfId="52200"/>
    <cellStyle name="Normal 3 2 2 3 4 2 3" xfId="6425"/>
    <cellStyle name="Normal 3 2 2 3 4 2 3 2" xfId="11706"/>
    <cellStyle name="Normal 3 2 2 3 4 2 3 2 2" xfId="27212"/>
    <cellStyle name="Normal 3 2 2 3 4 2 3 2 3" xfId="37769"/>
    <cellStyle name="Normal 3 2 2 3 4 2 3 2 4" xfId="48324"/>
    <cellStyle name="Normal 3 2 2 3 4 2 3 2 5" xfId="58888"/>
    <cellStyle name="Normal 3 2 2 3 4 2 3 3" xfId="16825"/>
    <cellStyle name="Normal 3 2 2 3 4 2 3 4" xfId="21932"/>
    <cellStyle name="Normal 3 2 2 3 4 2 3 5" xfId="32489"/>
    <cellStyle name="Normal 3 2 2 3 4 2 3 6" xfId="43044"/>
    <cellStyle name="Normal 3 2 2 3 4 2 3 7" xfId="53608"/>
    <cellStyle name="Normal 3 2 2 3 4 2 4" xfId="9065"/>
    <cellStyle name="Normal 3 2 2 3 4 2 4 2" xfId="24572"/>
    <cellStyle name="Normal 3 2 2 3 4 2 4 3" xfId="35129"/>
    <cellStyle name="Normal 3 2 2 3 4 2 4 4" xfId="45684"/>
    <cellStyle name="Normal 3 2 2 3 4 2 4 5" xfId="56248"/>
    <cellStyle name="Normal 3 2 2 3 4 2 5" xfId="3783"/>
    <cellStyle name="Normal 3 2 2 3 4 2 6" xfId="14361"/>
    <cellStyle name="Normal 3 2 2 3 4 2 7" xfId="19292"/>
    <cellStyle name="Normal 3 2 2 3 4 2 8" xfId="29849"/>
    <cellStyle name="Normal 3 2 2 3 4 2 9" xfId="40404"/>
    <cellStyle name="Normal 3 2 2 3 4 3" xfId="1667"/>
    <cellStyle name="Normal 3 2 2 3 4 3 2" xfId="6953"/>
    <cellStyle name="Normal 3 2 2 3 4 3 2 2" xfId="12234"/>
    <cellStyle name="Normal 3 2 2 3 4 3 2 2 2" xfId="27740"/>
    <cellStyle name="Normal 3 2 2 3 4 3 2 2 3" xfId="38297"/>
    <cellStyle name="Normal 3 2 2 3 4 3 2 2 4" xfId="48852"/>
    <cellStyle name="Normal 3 2 2 3 4 3 2 2 5" xfId="59416"/>
    <cellStyle name="Normal 3 2 2 3 4 3 2 3" xfId="17353"/>
    <cellStyle name="Normal 3 2 2 3 4 3 2 4" xfId="22460"/>
    <cellStyle name="Normal 3 2 2 3 4 3 2 5" xfId="33017"/>
    <cellStyle name="Normal 3 2 2 3 4 3 2 6" xfId="43572"/>
    <cellStyle name="Normal 3 2 2 3 4 3 2 7" xfId="54136"/>
    <cellStyle name="Normal 3 2 2 3 4 3 3" xfId="9593"/>
    <cellStyle name="Normal 3 2 2 3 4 3 3 2" xfId="25100"/>
    <cellStyle name="Normal 3 2 2 3 4 3 3 3" xfId="35657"/>
    <cellStyle name="Normal 3 2 2 3 4 3 3 4" xfId="46212"/>
    <cellStyle name="Normal 3 2 2 3 4 3 3 5" xfId="56776"/>
    <cellStyle name="Normal 3 2 2 3 4 3 4" xfId="4311"/>
    <cellStyle name="Normal 3 2 2 3 4 3 5" xfId="14889"/>
    <cellStyle name="Normal 3 2 2 3 4 3 6" xfId="19820"/>
    <cellStyle name="Normal 3 2 2 3 4 3 7" xfId="30377"/>
    <cellStyle name="Normal 3 2 2 3 4 3 8" xfId="40932"/>
    <cellStyle name="Normal 3 2 2 3 4 3 9" xfId="51496"/>
    <cellStyle name="Normal 3 2 2 3 4 4" xfId="5720"/>
    <cellStyle name="Normal 3 2 2 3 4 4 2" xfId="11002"/>
    <cellStyle name="Normal 3 2 2 3 4 4 2 2" xfId="26508"/>
    <cellStyle name="Normal 3 2 2 3 4 4 2 3" xfId="37065"/>
    <cellStyle name="Normal 3 2 2 3 4 4 2 4" xfId="47620"/>
    <cellStyle name="Normal 3 2 2 3 4 4 2 5" xfId="58184"/>
    <cellStyle name="Normal 3 2 2 3 4 4 3" xfId="16121"/>
    <cellStyle name="Normal 3 2 2 3 4 4 4" xfId="21228"/>
    <cellStyle name="Normal 3 2 2 3 4 4 5" xfId="31785"/>
    <cellStyle name="Normal 3 2 2 3 4 4 6" xfId="42340"/>
    <cellStyle name="Normal 3 2 2 3 4 4 7" xfId="52904"/>
    <cellStyle name="Normal 3 2 2 3 4 5" xfId="8361"/>
    <cellStyle name="Normal 3 2 2 3 4 5 2" xfId="23868"/>
    <cellStyle name="Normal 3 2 2 3 4 5 3" xfId="34425"/>
    <cellStyle name="Normal 3 2 2 3 4 5 4" xfId="44980"/>
    <cellStyle name="Normal 3 2 2 3 4 5 5" xfId="55544"/>
    <cellStyle name="Normal 3 2 2 3 4 6" xfId="3083"/>
    <cellStyle name="Normal 3 2 2 3 4 7" xfId="13657"/>
    <cellStyle name="Normal 3 2 2 3 4 8" xfId="18588"/>
    <cellStyle name="Normal 3 2 2 3 4 9" xfId="29149"/>
    <cellStyle name="Normal 3 2 2 3 5" xfId="787"/>
    <cellStyle name="Normal 3 2 2 3 5 10" xfId="50616"/>
    <cellStyle name="Normal 3 2 2 3 5 2" xfId="2019"/>
    <cellStyle name="Normal 3 2 2 3 5 2 2" xfId="7305"/>
    <cellStyle name="Normal 3 2 2 3 5 2 2 2" xfId="12586"/>
    <cellStyle name="Normal 3 2 2 3 5 2 2 2 2" xfId="28092"/>
    <cellStyle name="Normal 3 2 2 3 5 2 2 2 3" xfId="38649"/>
    <cellStyle name="Normal 3 2 2 3 5 2 2 2 4" xfId="49204"/>
    <cellStyle name="Normal 3 2 2 3 5 2 2 2 5" xfId="59768"/>
    <cellStyle name="Normal 3 2 2 3 5 2 2 3" xfId="17705"/>
    <cellStyle name="Normal 3 2 2 3 5 2 2 4" xfId="22812"/>
    <cellStyle name="Normal 3 2 2 3 5 2 2 5" xfId="33369"/>
    <cellStyle name="Normal 3 2 2 3 5 2 2 6" xfId="43924"/>
    <cellStyle name="Normal 3 2 2 3 5 2 2 7" xfId="54488"/>
    <cellStyle name="Normal 3 2 2 3 5 2 3" xfId="9945"/>
    <cellStyle name="Normal 3 2 2 3 5 2 3 2" xfId="25452"/>
    <cellStyle name="Normal 3 2 2 3 5 2 3 3" xfId="36009"/>
    <cellStyle name="Normal 3 2 2 3 5 2 3 4" xfId="46564"/>
    <cellStyle name="Normal 3 2 2 3 5 2 3 5" xfId="57128"/>
    <cellStyle name="Normal 3 2 2 3 5 2 4" xfId="4663"/>
    <cellStyle name="Normal 3 2 2 3 5 2 5" xfId="15241"/>
    <cellStyle name="Normal 3 2 2 3 5 2 6" xfId="20172"/>
    <cellStyle name="Normal 3 2 2 3 5 2 7" xfId="30729"/>
    <cellStyle name="Normal 3 2 2 3 5 2 8" xfId="41284"/>
    <cellStyle name="Normal 3 2 2 3 5 2 9" xfId="51848"/>
    <cellStyle name="Normal 3 2 2 3 5 3" xfId="6073"/>
    <cellStyle name="Normal 3 2 2 3 5 3 2" xfId="11354"/>
    <cellStyle name="Normal 3 2 2 3 5 3 2 2" xfId="26860"/>
    <cellStyle name="Normal 3 2 2 3 5 3 2 3" xfId="37417"/>
    <cellStyle name="Normal 3 2 2 3 5 3 2 4" xfId="47972"/>
    <cellStyle name="Normal 3 2 2 3 5 3 2 5" xfId="58536"/>
    <cellStyle name="Normal 3 2 2 3 5 3 3" xfId="16473"/>
    <cellStyle name="Normal 3 2 2 3 5 3 4" xfId="21580"/>
    <cellStyle name="Normal 3 2 2 3 5 3 5" xfId="32137"/>
    <cellStyle name="Normal 3 2 2 3 5 3 6" xfId="42692"/>
    <cellStyle name="Normal 3 2 2 3 5 3 7" xfId="53256"/>
    <cellStyle name="Normal 3 2 2 3 5 4" xfId="8713"/>
    <cellStyle name="Normal 3 2 2 3 5 4 2" xfId="24220"/>
    <cellStyle name="Normal 3 2 2 3 5 4 3" xfId="34777"/>
    <cellStyle name="Normal 3 2 2 3 5 4 4" xfId="45332"/>
    <cellStyle name="Normal 3 2 2 3 5 4 5" xfId="55896"/>
    <cellStyle name="Normal 3 2 2 3 5 5" xfId="3431"/>
    <cellStyle name="Normal 3 2 2 3 5 6" xfId="14009"/>
    <cellStyle name="Normal 3 2 2 3 5 7" xfId="18940"/>
    <cellStyle name="Normal 3 2 2 3 5 8" xfId="29497"/>
    <cellStyle name="Normal 3 2 2 3 5 9" xfId="40052"/>
    <cellStyle name="Normal 3 2 2 3 6" xfId="1313"/>
    <cellStyle name="Normal 3 2 2 3 6 2" xfId="6599"/>
    <cellStyle name="Normal 3 2 2 3 6 2 2" xfId="11880"/>
    <cellStyle name="Normal 3 2 2 3 6 2 2 2" xfId="27386"/>
    <cellStyle name="Normal 3 2 2 3 6 2 2 3" xfId="37943"/>
    <cellStyle name="Normal 3 2 2 3 6 2 2 4" xfId="48498"/>
    <cellStyle name="Normal 3 2 2 3 6 2 2 5" xfId="59062"/>
    <cellStyle name="Normal 3 2 2 3 6 2 3" xfId="16999"/>
    <cellStyle name="Normal 3 2 2 3 6 2 4" xfId="22106"/>
    <cellStyle name="Normal 3 2 2 3 6 2 5" xfId="32663"/>
    <cellStyle name="Normal 3 2 2 3 6 2 6" xfId="43218"/>
    <cellStyle name="Normal 3 2 2 3 6 2 7" xfId="53782"/>
    <cellStyle name="Normal 3 2 2 3 6 3" xfId="9239"/>
    <cellStyle name="Normal 3 2 2 3 6 3 2" xfId="24746"/>
    <cellStyle name="Normal 3 2 2 3 6 3 3" xfId="35303"/>
    <cellStyle name="Normal 3 2 2 3 6 3 4" xfId="45858"/>
    <cellStyle name="Normal 3 2 2 3 6 3 5" xfId="56422"/>
    <cellStyle name="Normal 3 2 2 3 6 4" xfId="3957"/>
    <cellStyle name="Normal 3 2 2 3 6 5" xfId="14535"/>
    <cellStyle name="Normal 3 2 2 3 6 6" xfId="19466"/>
    <cellStyle name="Normal 3 2 2 3 6 7" xfId="30023"/>
    <cellStyle name="Normal 3 2 2 3 6 8" xfId="40578"/>
    <cellStyle name="Normal 3 2 2 3 6 9" xfId="51142"/>
    <cellStyle name="Normal 3 2 2 3 7" xfId="2545"/>
    <cellStyle name="Normal 3 2 2 3 7 2" xfId="7831"/>
    <cellStyle name="Normal 3 2 2 3 7 2 2" xfId="13112"/>
    <cellStyle name="Normal 3 2 2 3 7 2 2 2" xfId="28618"/>
    <cellStyle name="Normal 3 2 2 3 7 2 2 3" xfId="39175"/>
    <cellStyle name="Normal 3 2 2 3 7 2 2 4" xfId="49730"/>
    <cellStyle name="Normal 3 2 2 3 7 2 2 5" xfId="60294"/>
    <cellStyle name="Normal 3 2 2 3 7 2 3" xfId="23338"/>
    <cellStyle name="Normal 3 2 2 3 7 2 4" xfId="33895"/>
    <cellStyle name="Normal 3 2 2 3 7 2 5" xfId="44450"/>
    <cellStyle name="Normal 3 2 2 3 7 2 6" xfId="55014"/>
    <cellStyle name="Normal 3 2 2 3 7 3" xfId="10471"/>
    <cellStyle name="Normal 3 2 2 3 7 3 2" xfId="25978"/>
    <cellStyle name="Normal 3 2 2 3 7 3 3" xfId="36535"/>
    <cellStyle name="Normal 3 2 2 3 7 3 4" xfId="47090"/>
    <cellStyle name="Normal 3 2 2 3 7 3 5" xfId="57654"/>
    <cellStyle name="Normal 3 2 2 3 7 4" xfId="5189"/>
    <cellStyle name="Normal 3 2 2 3 7 5" xfId="15767"/>
    <cellStyle name="Normal 3 2 2 3 7 6" xfId="20698"/>
    <cellStyle name="Normal 3 2 2 3 7 7" xfId="31255"/>
    <cellStyle name="Normal 3 2 2 3 7 8" xfId="41810"/>
    <cellStyle name="Normal 3 2 2 3 7 9" xfId="52374"/>
    <cellStyle name="Normal 3 2 2 3 8" xfId="5368"/>
    <cellStyle name="Normal 3 2 2 3 8 2" xfId="10650"/>
    <cellStyle name="Normal 3 2 2 3 8 2 2" xfId="26156"/>
    <cellStyle name="Normal 3 2 2 3 8 2 3" xfId="36713"/>
    <cellStyle name="Normal 3 2 2 3 8 2 4" xfId="47268"/>
    <cellStyle name="Normal 3 2 2 3 8 2 5" xfId="57832"/>
    <cellStyle name="Normal 3 2 2 3 8 3" xfId="20876"/>
    <cellStyle name="Normal 3 2 2 3 8 4" xfId="31433"/>
    <cellStyle name="Normal 3 2 2 3 8 5" xfId="41988"/>
    <cellStyle name="Normal 3 2 2 3 8 6" xfId="52552"/>
    <cellStyle name="Normal 3 2 2 3 9" xfId="8009"/>
    <cellStyle name="Normal 3 2 2 3 9 2" xfId="23516"/>
    <cellStyle name="Normal 3 2 2 3 9 3" xfId="34073"/>
    <cellStyle name="Normal 3 2 2 3 9 4" xfId="44628"/>
    <cellStyle name="Normal 3 2 2 3 9 5" xfId="55192"/>
    <cellStyle name="Normal 3 2 2 4" xfId="99"/>
    <cellStyle name="Normal 3 2 2 4 10" xfId="2755"/>
    <cellStyle name="Normal 3 2 2 4 11" xfId="13319"/>
    <cellStyle name="Normal 3 2 2 4 12" xfId="18248"/>
    <cellStyle name="Normal 3 2 2 4 13" xfId="28829"/>
    <cellStyle name="Normal 3 2 2 4 14" xfId="39384"/>
    <cellStyle name="Normal 3 2 2 4 15" xfId="49925"/>
    <cellStyle name="Normal 3 2 2 4 2" xfId="179"/>
    <cellStyle name="Normal 3 2 2 4 2 10" xfId="13406"/>
    <cellStyle name="Normal 3 2 2 4 2 11" xfId="18336"/>
    <cellStyle name="Normal 3 2 2 4 2 12" xfId="28898"/>
    <cellStyle name="Normal 3 2 2 4 2 13" xfId="39453"/>
    <cellStyle name="Normal 3 2 2 4 2 14" xfId="50013"/>
    <cellStyle name="Normal 3 2 2 4 2 2" xfId="359"/>
    <cellStyle name="Normal 3 2 2 4 2 2 10" xfId="29074"/>
    <cellStyle name="Normal 3 2 2 4 2 2 11" xfId="39629"/>
    <cellStyle name="Normal 3 2 2 4 2 2 12" xfId="50189"/>
    <cellStyle name="Normal 3 2 2 4 2 2 2" xfId="712"/>
    <cellStyle name="Normal 3 2 2 4 2 2 2 10" xfId="50541"/>
    <cellStyle name="Normal 3 2 2 4 2 2 2 2" xfId="1944"/>
    <cellStyle name="Normal 3 2 2 4 2 2 2 2 2" xfId="7230"/>
    <cellStyle name="Normal 3 2 2 4 2 2 2 2 2 2" xfId="12511"/>
    <cellStyle name="Normal 3 2 2 4 2 2 2 2 2 2 2" xfId="28017"/>
    <cellStyle name="Normal 3 2 2 4 2 2 2 2 2 2 3" xfId="38574"/>
    <cellStyle name="Normal 3 2 2 4 2 2 2 2 2 2 4" xfId="49129"/>
    <cellStyle name="Normal 3 2 2 4 2 2 2 2 2 2 5" xfId="59693"/>
    <cellStyle name="Normal 3 2 2 4 2 2 2 2 2 3" xfId="17630"/>
    <cellStyle name="Normal 3 2 2 4 2 2 2 2 2 4" xfId="22737"/>
    <cellStyle name="Normal 3 2 2 4 2 2 2 2 2 5" xfId="33294"/>
    <cellStyle name="Normal 3 2 2 4 2 2 2 2 2 6" xfId="43849"/>
    <cellStyle name="Normal 3 2 2 4 2 2 2 2 2 7" xfId="54413"/>
    <cellStyle name="Normal 3 2 2 4 2 2 2 2 3" xfId="9870"/>
    <cellStyle name="Normal 3 2 2 4 2 2 2 2 3 2" xfId="25377"/>
    <cellStyle name="Normal 3 2 2 4 2 2 2 2 3 3" xfId="35934"/>
    <cellStyle name="Normal 3 2 2 4 2 2 2 2 3 4" xfId="46489"/>
    <cellStyle name="Normal 3 2 2 4 2 2 2 2 3 5" xfId="57053"/>
    <cellStyle name="Normal 3 2 2 4 2 2 2 2 4" xfId="4588"/>
    <cellStyle name="Normal 3 2 2 4 2 2 2 2 5" xfId="15166"/>
    <cellStyle name="Normal 3 2 2 4 2 2 2 2 6" xfId="20097"/>
    <cellStyle name="Normal 3 2 2 4 2 2 2 2 7" xfId="30654"/>
    <cellStyle name="Normal 3 2 2 4 2 2 2 2 8" xfId="41209"/>
    <cellStyle name="Normal 3 2 2 4 2 2 2 2 9" xfId="51773"/>
    <cellStyle name="Normal 3 2 2 4 2 2 2 3" xfId="5998"/>
    <cellStyle name="Normal 3 2 2 4 2 2 2 3 2" xfId="11279"/>
    <cellStyle name="Normal 3 2 2 4 2 2 2 3 2 2" xfId="26785"/>
    <cellStyle name="Normal 3 2 2 4 2 2 2 3 2 3" xfId="37342"/>
    <cellStyle name="Normal 3 2 2 4 2 2 2 3 2 4" xfId="47897"/>
    <cellStyle name="Normal 3 2 2 4 2 2 2 3 2 5" xfId="58461"/>
    <cellStyle name="Normal 3 2 2 4 2 2 2 3 3" xfId="16398"/>
    <cellStyle name="Normal 3 2 2 4 2 2 2 3 4" xfId="21505"/>
    <cellStyle name="Normal 3 2 2 4 2 2 2 3 5" xfId="32062"/>
    <cellStyle name="Normal 3 2 2 4 2 2 2 3 6" xfId="42617"/>
    <cellStyle name="Normal 3 2 2 4 2 2 2 3 7" xfId="53181"/>
    <cellStyle name="Normal 3 2 2 4 2 2 2 4" xfId="8638"/>
    <cellStyle name="Normal 3 2 2 4 2 2 2 4 2" xfId="24145"/>
    <cellStyle name="Normal 3 2 2 4 2 2 2 4 3" xfId="34702"/>
    <cellStyle name="Normal 3 2 2 4 2 2 2 4 4" xfId="45257"/>
    <cellStyle name="Normal 3 2 2 4 2 2 2 4 5" xfId="55821"/>
    <cellStyle name="Normal 3 2 2 4 2 2 2 5" xfId="3356"/>
    <cellStyle name="Normal 3 2 2 4 2 2 2 6" xfId="13934"/>
    <cellStyle name="Normal 3 2 2 4 2 2 2 7" xfId="18865"/>
    <cellStyle name="Normal 3 2 2 4 2 2 2 8" xfId="29422"/>
    <cellStyle name="Normal 3 2 2 4 2 2 2 9" xfId="39977"/>
    <cellStyle name="Normal 3 2 2 4 2 2 3" xfId="1064"/>
    <cellStyle name="Normal 3 2 2 4 2 2 3 10" xfId="50893"/>
    <cellStyle name="Normal 3 2 2 4 2 2 3 2" xfId="2296"/>
    <cellStyle name="Normal 3 2 2 4 2 2 3 2 2" xfId="7582"/>
    <cellStyle name="Normal 3 2 2 4 2 2 3 2 2 2" xfId="12863"/>
    <cellStyle name="Normal 3 2 2 4 2 2 3 2 2 2 2" xfId="28369"/>
    <cellStyle name="Normal 3 2 2 4 2 2 3 2 2 2 3" xfId="38926"/>
    <cellStyle name="Normal 3 2 2 4 2 2 3 2 2 2 4" xfId="49481"/>
    <cellStyle name="Normal 3 2 2 4 2 2 3 2 2 2 5" xfId="60045"/>
    <cellStyle name="Normal 3 2 2 4 2 2 3 2 2 3" xfId="17982"/>
    <cellStyle name="Normal 3 2 2 4 2 2 3 2 2 4" xfId="23089"/>
    <cellStyle name="Normal 3 2 2 4 2 2 3 2 2 5" xfId="33646"/>
    <cellStyle name="Normal 3 2 2 4 2 2 3 2 2 6" xfId="44201"/>
    <cellStyle name="Normal 3 2 2 4 2 2 3 2 2 7" xfId="54765"/>
    <cellStyle name="Normal 3 2 2 4 2 2 3 2 3" xfId="10222"/>
    <cellStyle name="Normal 3 2 2 4 2 2 3 2 3 2" xfId="25729"/>
    <cellStyle name="Normal 3 2 2 4 2 2 3 2 3 3" xfId="36286"/>
    <cellStyle name="Normal 3 2 2 4 2 2 3 2 3 4" xfId="46841"/>
    <cellStyle name="Normal 3 2 2 4 2 2 3 2 3 5" xfId="57405"/>
    <cellStyle name="Normal 3 2 2 4 2 2 3 2 4" xfId="4940"/>
    <cellStyle name="Normal 3 2 2 4 2 2 3 2 5" xfId="15518"/>
    <cellStyle name="Normal 3 2 2 4 2 2 3 2 6" xfId="20449"/>
    <cellStyle name="Normal 3 2 2 4 2 2 3 2 7" xfId="31006"/>
    <cellStyle name="Normal 3 2 2 4 2 2 3 2 8" xfId="41561"/>
    <cellStyle name="Normal 3 2 2 4 2 2 3 2 9" xfId="52125"/>
    <cellStyle name="Normal 3 2 2 4 2 2 3 3" xfId="6350"/>
    <cellStyle name="Normal 3 2 2 4 2 2 3 3 2" xfId="11631"/>
    <cellStyle name="Normal 3 2 2 4 2 2 3 3 2 2" xfId="27137"/>
    <cellStyle name="Normal 3 2 2 4 2 2 3 3 2 3" xfId="37694"/>
    <cellStyle name="Normal 3 2 2 4 2 2 3 3 2 4" xfId="48249"/>
    <cellStyle name="Normal 3 2 2 4 2 2 3 3 2 5" xfId="58813"/>
    <cellStyle name="Normal 3 2 2 4 2 2 3 3 3" xfId="16750"/>
    <cellStyle name="Normal 3 2 2 4 2 2 3 3 4" xfId="21857"/>
    <cellStyle name="Normal 3 2 2 4 2 2 3 3 5" xfId="32414"/>
    <cellStyle name="Normal 3 2 2 4 2 2 3 3 6" xfId="42969"/>
    <cellStyle name="Normal 3 2 2 4 2 2 3 3 7" xfId="53533"/>
    <cellStyle name="Normal 3 2 2 4 2 2 3 4" xfId="8990"/>
    <cellStyle name="Normal 3 2 2 4 2 2 3 4 2" xfId="24497"/>
    <cellStyle name="Normal 3 2 2 4 2 2 3 4 3" xfId="35054"/>
    <cellStyle name="Normal 3 2 2 4 2 2 3 4 4" xfId="45609"/>
    <cellStyle name="Normal 3 2 2 4 2 2 3 4 5" xfId="56173"/>
    <cellStyle name="Normal 3 2 2 4 2 2 3 5" xfId="3708"/>
    <cellStyle name="Normal 3 2 2 4 2 2 3 6" xfId="14286"/>
    <cellStyle name="Normal 3 2 2 4 2 2 3 7" xfId="19217"/>
    <cellStyle name="Normal 3 2 2 4 2 2 3 8" xfId="29774"/>
    <cellStyle name="Normal 3 2 2 4 2 2 3 9" xfId="40329"/>
    <cellStyle name="Normal 3 2 2 4 2 2 4" xfId="1592"/>
    <cellStyle name="Normal 3 2 2 4 2 2 4 2" xfId="6878"/>
    <cellStyle name="Normal 3 2 2 4 2 2 4 2 2" xfId="12159"/>
    <cellStyle name="Normal 3 2 2 4 2 2 4 2 2 2" xfId="27665"/>
    <cellStyle name="Normal 3 2 2 4 2 2 4 2 2 3" xfId="38222"/>
    <cellStyle name="Normal 3 2 2 4 2 2 4 2 2 4" xfId="48777"/>
    <cellStyle name="Normal 3 2 2 4 2 2 4 2 2 5" xfId="59341"/>
    <cellStyle name="Normal 3 2 2 4 2 2 4 2 3" xfId="17278"/>
    <cellStyle name="Normal 3 2 2 4 2 2 4 2 4" xfId="22385"/>
    <cellStyle name="Normal 3 2 2 4 2 2 4 2 5" xfId="32942"/>
    <cellStyle name="Normal 3 2 2 4 2 2 4 2 6" xfId="43497"/>
    <cellStyle name="Normal 3 2 2 4 2 2 4 2 7" xfId="54061"/>
    <cellStyle name="Normal 3 2 2 4 2 2 4 3" xfId="9518"/>
    <cellStyle name="Normal 3 2 2 4 2 2 4 3 2" xfId="25025"/>
    <cellStyle name="Normal 3 2 2 4 2 2 4 3 3" xfId="35582"/>
    <cellStyle name="Normal 3 2 2 4 2 2 4 3 4" xfId="46137"/>
    <cellStyle name="Normal 3 2 2 4 2 2 4 3 5" xfId="56701"/>
    <cellStyle name="Normal 3 2 2 4 2 2 4 4" xfId="4236"/>
    <cellStyle name="Normal 3 2 2 4 2 2 4 5" xfId="14814"/>
    <cellStyle name="Normal 3 2 2 4 2 2 4 6" xfId="19745"/>
    <cellStyle name="Normal 3 2 2 4 2 2 4 7" xfId="30302"/>
    <cellStyle name="Normal 3 2 2 4 2 2 4 8" xfId="40857"/>
    <cellStyle name="Normal 3 2 2 4 2 2 4 9" xfId="51421"/>
    <cellStyle name="Normal 3 2 2 4 2 2 5" xfId="5645"/>
    <cellStyle name="Normal 3 2 2 4 2 2 5 2" xfId="10927"/>
    <cellStyle name="Normal 3 2 2 4 2 2 5 2 2" xfId="26433"/>
    <cellStyle name="Normal 3 2 2 4 2 2 5 2 3" xfId="36990"/>
    <cellStyle name="Normal 3 2 2 4 2 2 5 2 4" xfId="47545"/>
    <cellStyle name="Normal 3 2 2 4 2 2 5 2 5" xfId="58109"/>
    <cellStyle name="Normal 3 2 2 4 2 2 5 3" xfId="16046"/>
    <cellStyle name="Normal 3 2 2 4 2 2 5 4" xfId="21153"/>
    <cellStyle name="Normal 3 2 2 4 2 2 5 5" xfId="31710"/>
    <cellStyle name="Normal 3 2 2 4 2 2 5 6" xfId="42265"/>
    <cellStyle name="Normal 3 2 2 4 2 2 5 7" xfId="52829"/>
    <cellStyle name="Normal 3 2 2 4 2 2 6" xfId="8286"/>
    <cellStyle name="Normal 3 2 2 4 2 2 6 2" xfId="23793"/>
    <cellStyle name="Normal 3 2 2 4 2 2 6 3" xfId="34350"/>
    <cellStyle name="Normal 3 2 2 4 2 2 6 4" xfId="44905"/>
    <cellStyle name="Normal 3 2 2 4 2 2 6 5" xfId="55469"/>
    <cellStyle name="Normal 3 2 2 4 2 2 7" xfId="3008"/>
    <cellStyle name="Normal 3 2 2 4 2 2 8" xfId="13582"/>
    <cellStyle name="Normal 3 2 2 4 2 2 9" xfId="18513"/>
    <cellStyle name="Normal 3 2 2 4 2 3" xfId="535"/>
    <cellStyle name="Normal 3 2 2 4 2 3 10" xfId="39801"/>
    <cellStyle name="Normal 3 2 2 4 2 3 11" xfId="50365"/>
    <cellStyle name="Normal 3 2 2 4 2 3 2" xfId="1240"/>
    <cellStyle name="Normal 3 2 2 4 2 3 2 10" xfId="51069"/>
    <cellStyle name="Normal 3 2 2 4 2 3 2 2" xfId="2472"/>
    <cellStyle name="Normal 3 2 2 4 2 3 2 2 2" xfId="7758"/>
    <cellStyle name="Normal 3 2 2 4 2 3 2 2 2 2" xfId="13039"/>
    <cellStyle name="Normal 3 2 2 4 2 3 2 2 2 2 2" xfId="28545"/>
    <cellStyle name="Normal 3 2 2 4 2 3 2 2 2 2 3" xfId="39102"/>
    <cellStyle name="Normal 3 2 2 4 2 3 2 2 2 2 4" xfId="49657"/>
    <cellStyle name="Normal 3 2 2 4 2 3 2 2 2 2 5" xfId="60221"/>
    <cellStyle name="Normal 3 2 2 4 2 3 2 2 2 3" xfId="18158"/>
    <cellStyle name="Normal 3 2 2 4 2 3 2 2 2 4" xfId="23265"/>
    <cellStyle name="Normal 3 2 2 4 2 3 2 2 2 5" xfId="33822"/>
    <cellStyle name="Normal 3 2 2 4 2 3 2 2 2 6" xfId="44377"/>
    <cellStyle name="Normal 3 2 2 4 2 3 2 2 2 7" xfId="54941"/>
    <cellStyle name="Normal 3 2 2 4 2 3 2 2 3" xfId="10398"/>
    <cellStyle name="Normal 3 2 2 4 2 3 2 2 3 2" xfId="25905"/>
    <cellStyle name="Normal 3 2 2 4 2 3 2 2 3 3" xfId="36462"/>
    <cellStyle name="Normal 3 2 2 4 2 3 2 2 3 4" xfId="47017"/>
    <cellStyle name="Normal 3 2 2 4 2 3 2 2 3 5" xfId="57581"/>
    <cellStyle name="Normal 3 2 2 4 2 3 2 2 4" xfId="5116"/>
    <cellStyle name="Normal 3 2 2 4 2 3 2 2 5" xfId="15694"/>
    <cellStyle name="Normal 3 2 2 4 2 3 2 2 6" xfId="20625"/>
    <cellStyle name="Normal 3 2 2 4 2 3 2 2 7" xfId="31182"/>
    <cellStyle name="Normal 3 2 2 4 2 3 2 2 8" xfId="41737"/>
    <cellStyle name="Normal 3 2 2 4 2 3 2 2 9" xfId="52301"/>
    <cellStyle name="Normal 3 2 2 4 2 3 2 3" xfId="6526"/>
    <cellStyle name="Normal 3 2 2 4 2 3 2 3 2" xfId="11807"/>
    <cellStyle name="Normal 3 2 2 4 2 3 2 3 2 2" xfId="27313"/>
    <cellStyle name="Normal 3 2 2 4 2 3 2 3 2 3" xfId="37870"/>
    <cellStyle name="Normal 3 2 2 4 2 3 2 3 2 4" xfId="48425"/>
    <cellStyle name="Normal 3 2 2 4 2 3 2 3 2 5" xfId="58989"/>
    <cellStyle name="Normal 3 2 2 4 2 3 2 3 3" xfId="16926"/>
    <cellStyle name="Normal 3 2 2 4 2 3 2 3 4" xfId="22033"/>
    <cellStyle name="Normal 3 2 2 4 2 3 2 3 5" xfId="32590"/>
    <cellStyle name="Normal 3 2 2 4 2 3 2 3 6" xfId="43145"/>
    <cellStyle name="Normal 3 2 2 4 2 3 2 3 7" xfId="53709"/>
    <cellStyle name="Normal 3 2 2 4 2 3 2 4" xfId="9166"/>
    <cellStyle name="Normal 3 2 2 4 2 3 2 4 2" xfId="24673"/>
    <cellStyle name="Normal 3 2 2 4 2 3 2 4 3" xfId="35230"/>
    <cellStyle name="Normal 3 2 2 4 2 3 2 4 4" xfId="45785"/>
    <cellStyle name="Normal 3 2 2 4 2 3 2 4 5" xfId="56349"/>
    <cellStyle name="Normal 3 2 2 4 2 3 2 5" xfId="3884"/>
    <cellStyle name="Normal 3 2 2 4 2 3 2 6" xfId="14462"/>
    <cellStyle name="Normal 3 2 2 4 2 3 2 7" xfId="19393"/>
    <cellStyle name="Normal 3 2 2 4 2 3 2 8" xfId="29950"/>
    <cellStyle name="Normal 3 2 2 4 2 3 2 9" xfId="40505"/>
    <cellStyle name="Normal 3 2 2 4 2 3 3" xfId="1768"/>
    <cellStyle name="Normal 3 2 2 4 2 3 3 2" xfId="7054"/>
    <cellStyle name="Normal 3 2 2 4 2 3 3 2 2" xfId="12335"/>
    <cellStyle name="Normal 3 2 2 4 2 3 3 2 2 2" xfId="27841"/>
    <cellStyle name="Normal 3 2 2 4 2 3 3 2 2 3" xfId="38398"/>
    <cellStyle name="Normal 3 2 2 4 2 3 3 2 2 4" xfId="48953"/>
    <cellStyle name="Normal 3 2 2 4 2 3 3 2 2 5" xfId="59517"/>
    <cellStyle name="Normal 3 2 2 4 2 3 3 2 3" xfId="17454"/>
    <cellStyle name="Normal 3 2 2 4 2 3 3 2 4" xfId="22561"/>
    <cellStyle name="Normal 3 2 2 4 2 3 3 2 5" xfId="33118"/>
    <cellStyle name="Normal 3 2 2 4 2 3 3 2 6" xfId="43673"/>
    <cellStyle name="Normal 3 2 2 4 2 3 3 2 7" xfId="54237"/>
    <cellStyle name="Normal 3 2 2 4 2 3 3 3" xfId="9694"/>
    <cellStyle name="Normal 3 2 2 4 2 3 3 3 2" xfId="25201"/>
    <cellStyle name="Normal 3 2 2 4 2 3 3 3 3" xfId="35758"/>
    <cellStyle name="Normal 3 2 2 4 2 3 3 3 4" xfId="46313"/>
    <cellStyle name="Normal 3 2 2 4 2 3 3 3 5" xfId="56877"/>
    <cellStyle name="Normal 3 2 2 4 2 3 3 4" xfId="4412"/>
    <cellStyle name="Normal 3 2 2 4 2 3 3 5" xfId="14990"/>
    <cellStyle name="Normal 3 2 2 4 2 3 3 6" xfId="19921"/>
    <cellStyle name="Normal 3 2 2 4 2 3 3 7" xfId="30478"/>
    <cellStyle name="Normal 3 2 2 4 2 3 3 8" xfId="41033"/>
    <cellStyle name="Normal 3 2 2 4 2 3 3 9" xfId="51597"/>
    <cellStyle name="Normal 3 2 2 4 2 3 4" xfId="5821"/>
    <cellStyle name="Normal 3 2 2 4 2 3 4 2" xfId="11103"/>
    <cellStyle name="Normal 3 2 2 4 2 3 4 2 2" xfId="26609"/>
    <cellStyle name="Normal 3 2 2 4 2 3 4 2 3" xfId="37166"/>
    <cellStyle name="Normal 3 2 2 4 2 3 4 2 4" xfId="47721"/>
    <cellStyle name="Normal 3 2 2 4 2 3 4 2 5" xfId="58285"/>
    <cellStyle name="Normal 3 2 2 4 2 3 4 3" xfId="16222"/>
    <cellStyle name="Normal 3 2 2 4 2 3 4 4" xfId="21329"/>
    <cellStyle name="Normal 3 2 2 4 2 3 4 5" xfId="31886"/>
    <cellStyle name="Normal 3 2 2 4 2 3 4 6" xfId="42441"/>
    <cellStyle name="Normal 3 2 2 4 2 3 4 7" xfId="53005"/>
    <cellStyle name="Normal 3 2 2 4 2 3 5" xfId="8462"/>
    <cellStyle name="Normal 3 2 2 4 2 3 5 2" xfId="23969"/>
    <cellStyle name="Normal 3 2 2 4 2 3 5 3" xfId="34526"/>
    <cellStyle name="Normal 3 2 2 4 2 3 5 4" xfId="45081"/>
    <cellStyle name="Normal 3 2 2 4 2 3 5 5" xfId="55645"/>
    <cellStyle name="Normal 3 2 2 4 2 3 6" xfId="3180"/>
    <cellStyle name="Normal 3 2 2 4 2 3 7" xfId="13758"/>
    <cellStyle name="Normal 3 2 2 4 2 3 8" xfId="18689"/>
    <cellStyle name="Normal 3 2 2 4 2 3 9" xfId="29246"/>
    <cellStyle name="Normal 3 2 2 4 2 4" xfId="888"/>
    <cellStyle name="Normal 3 2 2 4 2 4 10" xfId="50717"/>
    <cellStyle name="Normal 3 2 2 4 2 4 2" xfId="2120"/>
    <cellStyle name="Normal 3 2 2 4 2 4 2 2" xfId="7406"/>
    <cellStyle name="Normal 3 2 2 4 2 4 2 2 2" xfId="12687"/>
    <cellStyle name="Normal 3 2 2 4 2 4 2 2 2 2" xfId="28193"/>
    <cellStyle name="Normal 3 2 2 4 2 4 2 2 2 3" xfId="38750"/>
    <cellStyle name="Normal 3 2 2 4 2 4 2 2 2 4" xfId="49305"/>
    <cellStyle name="Normal 3 2 2 4 2 4 2 2 2 5" xfId="59869"/>
    <cellStyle name="Normal 3 2 2 4 2 4 2 2 3" xfId="17806"/>
    <cellStyle name="Normal 3 2 2 4 2 4 2 2 4" xfId="22913"/>
    <cellStyle name="Normal 3 2 2 4 2 4 2 2 5" xfId="33470"/>
    <cellStyle name="Normal 3 2 2 4 2 4 2 2 6" xfId="44025"/>
    <cellStyle name="Normal 3 2 2 4 2 4 2 2 7" xfId="54589"/>
    <cellStyle name="Normal 3 2 2 4 2 4 2 3" xfId="10046"/>
    <cellStyle name="Normal 3 2 2 4 2 4 2 3 2" xfId="25553"/>
    <cellStyle name="Normal 3 2 2 4 2 4 2 3 3" xfId="36110"/>
    <cellStyle name="Normal 3 2 2 4 2 4 2 3 4" xfId="46665"/>
    <cellStyle name="Normal 3 2 2 4 2 4 2 3 5" xfId="57229"/>
    <cellStyle name="Normal 3 2 2 4 2 4 2 4" xfId="4764"/>
    <cellStyle name="Normal 3 2 2 4 2 4 2 5" xfId="15342"/>
    <cellStyle name="Normal 3 2 2 4 2 4 2 6" xfId="20273"/>
    <cellStyle name="Normal 3 2 2 4 2 4 2 7" xfId="30830"/>
    <cellStyle name="Normal 3 2 2 4 2 4 2 8" xfId="41385"/>
    <cellStyle name="Normal 3 2 2 4 2 4 2 9" xfId="51949"/>
    <cellStyle name="Normal 3 2 2 4 2 4 3" xfId="6174"/>
    <cellStyle name="Normal 3 2 2 4 2 4 3 2" xfId="11455"/>
    <cellStyle name="Normal 3 2 2 4 2 4 3 2 2" xfId="26961"/>
    <cellStyle name="Normal 3 2 2 4 2 4 3 2 3" xfId="37518"/>
    <cellStyle name="Normal 3 2 2 4 2 4 3 2 4" xfId="48073"/>
    <cellStyle name="Normal 3 2 2 4 2 4 3 2 5" xfId="58637"/>
    <cellStyle name="Normal 3 2 2 4 2 4 3 3" xfId="16574"/>
    <cellStyle name="Normal 3 2 2 4 2 4 3 4" xfId="21681"/>
    <cellStyle name="Normal 3 2 2 4 2 4 3 5" xfId="32238"/>
    <cellStyle name="Normal 3 2 2 4 2 4 3 6" xfId="42793"/>
    <cellStyle name="Normal 3 2 2 4 2 4 3 7" xfId="53357"/>
    <cellStyle name="Normal 3 2 2 4 2 4 4" xfId="8814"/>
    <cellStyle name="Normal 3 2 2 4 2 4 4 2" xfId="24321"/>
    <cellStyle name="Normal 3 2 2 4 2 4 4 3" xfId="34878"/>
    <cellStyle name="Normal 3 2 2 4 2 4 4 4" xfId="45433"/>
    <cellStyle name="Normal 3 2 2 4 2 4 4 5" xfId="55997"/>
    <cellStyle name="Normal 3 2 2 4 2 4 5" xfId="3532"/>
    <cellStyle name="Normal 3 2 2 4 2 4 6" xfId="14110"/>
    <cellStyle name="Normal 3 2 2 4 2 4 7" xfId="19041"/>
    <cellStyle name="Normal 3 2 2 4 2 4 8" xfId="29598"/>
    <cellStyle name="Normal 3 2 2 4 2 4 9" xfId="40153"/>
    <cellStyle name="Normal 3 2 2 4 2 5" xfId="1416"/>
    <cellStyle name="Normal 3 2 2 4 2 5 2" xfId="6702"/>
    <cellStyle name="Normal 3 2 2 4 2 5 2 2" xfId="11983"/>
    <cellStyle name="Normal 3 2 2 4 2 5 2 2 2" xfId="27489"/>
    <cellStyle name="Normal 3 2 2 4 2 5 2 2 3" xfId="38046"/>
    <cellStyle name="Normal 3 2 2 4 2 5 2 2 4" xfId="48601"/>
    <cellStyle name="Normal 3 2 2 4 2 5 2 2 5" xfId="59165"/>
    <cellStyle name="Normal 3 2 2 4 2 5 2 3" xfId="17102"/>
    <cellStyle name="Normal 3 2 2 4 2 5 2 4" xfId="22209"/>
    <cellStyle name="Normal 3 2 2 4 2 5 2 5" xfId="32766"/>
    <cellStyle name="Normal 3 2 2 4 2 5 2 6" xfId="43321"/>
    <cellStyle name="Normal 3 2 2 4 2 5 2 7" xfId="53885"/>
    <cellStyle name="Normal 3 2 2 4 2 5 3" xfId="9342"/>
    <cellStyle name="Normal 3 2 2 4 2 5 3 2" xfId="24849"/>
    <cellStyle name="Normal 3 2 2 4 2 5 3 3" xfId="35406"/>
    <cellStyle name="Normal 3 2 2 4 2 5 3 4" xfId="45961"/>
    <cellStyle name="Normal 3 2 2 4 2 5 3 5" xfId="56525"/>
    <cellStyle name="Normal 3 2 2 4 2 5 4" xfId="4060"/>
    <cellStyle name="Normal 3 2 2 4 2 5 5" xfId="14638"/>
    <cellStyle name="Normal 3 2 2 4 2 5 6" xfId="19569"/>
    <cellStyle name="Normal 3 2 2 4 2 5 7" xfId="30126"/>
    <cellStyle name="Normal 3 2 2 4 2 5 8" xfId="40681"/>
    <cellStyle name="Normal 3 2 2 4 2 5 9" xfId="51245"/>
    <cellStyle name="Normal 3 2 2 4 2 6" xfId="2648"/>
    <cellStyle name="Normal 3 2 2 4 2 6 2" xfId="7934"/>
    <cellStyle name="Normal 3 2 2 4 2 6 2 2" xfId="13215"/>
    <cellStyle name="Normal 3 2 2 4 2 6 2 2 2" xfId="28721"/>
    <cellStyle name="Normal 3 2 2 4 2 6 2 2 3" xfId="39278"/>
    <cellStyle name="Normal 3 2 2 4 2 6 2 2 4" xfId="49833"/>
    <cellStyle name="Normal 3 2 2 4 2 6 2 2 5" xfId="60397"/>
    <cellStyle name="Normal 3 2 2 4 2 6 2 3" xfId="23441"/>
    <cellStyle name="Normal 3 2 2 4 2 6 2 4" xfId="33998"/>
    <cellStyle name="Normal 3 2 2 4 2 6 2 5" xfId="44553"/>
    <cellStyle name="Normal 3 2 2 4 2 6 2 6" xfId="55117"/>
    <cellStyle name="Normal 3 2 2 4 2 6 3" xfId="10574"/>
    <cellStyle name="Normal 3 2 2 4 2 6 3 2" xfId="26081"/>
    <cellStyle name="Normal 3 2 2 4 2 6 3 3" xfId="36638"/>
    <cellStyle name="Normal 3 2 2 4 2 6 3 4" xfId="47193"/>
    <cellStyle name="Normal 3 2 2 4 2 6 3 5" xfId="57757"/>
    <cellStyle name="Normal 3 2 2 4 2 6 4" xfId="5292"/>
    <cellStyle name="Normal 3 2 2 4 2 6 5" xfId="15870"/>
    <cellStyle name="Normal 3 2 2 4 2 6 6" xfId="20801"/>
    <cellStyle name="Normal 3 2 2 4 2 6 7" xfId="31358"/>
    <cellStyle name="Normal 3 2 2 4 2 6 8" xfId="41913"/>
    <cellStyle name="Normal 3 2 2 4 2 6 9" xfId="52477"/>
    <cellStyle name="Normal 3 2 2 4 2 7" xfId="5469"/>
    <cellStyle name="Normal 3 2 2 4 2 7 2" xfId="10751"/>
    <cellStyle name="Normal 3 2 2 4 2 7 2 2" xfId="26257"/>
    <cellStyle name="Normal 3 2 2 4 2 7 2 3" xfId="36814"/>
    <cellStyle name="Normal 3 2 2 4 2 7 2 4" xfId="47369"/>
    <cellStyle name="Normal 3 2 2 4 2 7 2 5" xfId="57933"/>
    <cellStyle name="Normal 3 2 2 4 2 7 3" xfId="20977"/>
    <cellStyle name="Normal 3 2 2 4 2 7 4" xfId="31534"/>
    <cellStyle name="Normal 3 2 2 4 2 7 5" xfId="42089"/>
    <cellStyle name="Normal 3 2 2 4 2 7 6" xfId="52653"/>
    <cellStyle name="Normal 3 2 2 4 2 8" xfId="8110"/>
    <cellStyle name="Normal 3 2 2 4 2 8 2" xfId="23617"/>
    <cellStyle name="Normal 3 2 2 4 2 8 3" xfId="34174"/>
    <cellStyle name="Normal 3 2 2 4 2 8 4" xfId="44729"/>
    <cellStyle name="Normal 3 2 2 4 2 8 5" xfId="55293"/>
    <cellStyle name="Normal 3 2 2 4 2 9" xfId="2825"/>
    <cellStyle name="Normal 3 2 2 4 3" xfId="272"/>
    <cellStyle name="Normal 3 2 2 4 3 10" xfId="28987"/>
    <cellStyle name="Normal 3 2 2 4 3 11" xfId="39542"/>
    <cellStyle name="Normal 3 2 2 4 3 12" xfId="50102"/>
    <cellStyle name="Normal 3 2 2 4 3 2" xfId="625"/>
    <cellStyle name="Normal 3 2 2 4 3 2 10" xfId="50454"/>
    <cellStyle name="Normal 3 2 2 4 3 2 2" xfId="1857"/>
    <cellStyle name="Normal 3 2 2 4 3 2 2 2" xfId="7143"/>
    <cellStyle name="Normal 3 2 2 4 3 2 2 2 2" xfId="12424"/>
    <cellStyle name="Normal 3 2 2 4 3 2 2 2 2 2" xfId="27930"/>
    <cellStyle name="Normal 3 2 2 4 3 2 2 2 2 3" xfId="38487"/>
    <cellStyle name="Normal 3 2 2 4 3 2 2 2 2 4" xfId="49042"/>
    <cellStyle name="Normal 3 2 2 4 3 2 2 2 2 5" xfId="59606"/>
    <cellStyle name="Normal 3 2 2 4 3 2 2 2 3" xfId="17543"/>
    <cellStyle name="Normal 3 2 2 4 3 2 2 2 4" xfId="22650"/>
    <cellStyle name="Normal 3 2 2 4 3 2 2 2 5" xfId="33207"/>
    <cellStyle name="Normal 3 2 2 4 3 2 2 2 6" xfId="43762"/>
    <cellStyle name="Normal 3 2 2 4 3 2 2 2 7" xfId="54326"/>
    <cellStyle name="Normal 3 2 2 4 3 2 2 3" xfId="9783"/>
    <cellStyle name="Normal 3 2 2 4 3 2 2 3 2" xfId="25290"/>
    <cellStyle name="Normal 3 2 2 4 3 2 2 3 3" xfId="35847"/>
    <cellStyle name="Normal 3 2 2 4 3 2 2 3 4" xfId="46402"/>
    <cellStyle name="Normal 3 2 2 4 3 2 2 3 5" xfId="56966"/>
    <cellStyle name="Normal 3 2 2 4 3 2 2 4" xfId="4501"/>
    <cellStyle name="Normal 3 2 2 4 3 2 2 5" xfId="15079"/>
    <cellStyle name="Normal 3 2 2 4 3 2 2 6" xfId="20010"/>
    <cellStyle name="Normal 3 2 2 4 3 2 2 7" xfId="30567"/>
    <cellStyle name="Normal 3 2 2 4 3 2 2 8" xfId="41122"/>
    <cellStyle name="Normal 3 2 2 4 3 2 2 9" xfId="51686"/>
    <cellStyle name="Normal 3 2 2 4 3 2 3" xfId="5911"/>
    <cellStyle name="Normal 3 2 2 4 3 2 3 2" xfId="11192"/>
    <cellStyle name="Normal 3 2 2 4 3 2 3 2 2" xfId="26698"/>
    <cellStyle name="Normal 3 2 2 4 3 2 3 2 3" xfId="37255"/>
    <cellStyle name="Normal 3 2 2 4 3 2 3 2 4" xfId="47810"/>
    <cellStyle name="Normal 3 2 2 4 3 2 3 2 5" xfId="58374"/>
    <cellStyle name="Normal 3 2 2 4 3 2 3 3" xfId="16311"/>
    <cellStyle name="Normal 3 2 2 4 3 2 3 4" xfId="21418"/>
    <cellStyle name="Normal 3 2 2 4 3 2 3 5" xfId="31975"/>
    <cellStyle name="Normal 3 2 2 4 3 2 3 6" xfId="42530"/>
    <cellStyle name="Normal 3 2 2 4 3 2 3 7" xfId="53094"/>
    <cellStyle name="Normal 3 2 2 4 3 2 4" xfId="8551"/>
    <cellStyle name="Normal 3 2 2 4 3 2 4 2" xfId="24058"/>
    <cellStyle name="Normal 3 2 2 4 3 2 4 3" xfId="34615"/>
    <cellStyle name="Normal 3 2 2 4 3 2 4 4" xfId="45170"/>
    <cellStyle name="Normal 3 2 2 4 3 2 4 5" xfId="55734"/>
    <cellStyle name="Normal 3 2 2 4 3 2 5" xfId="3269"/>
    <cellStyle name="Normal 3 2 2 4 3 2 6" xfId="13847"/>
    <cellStyle name="Normal 3 2 2 4 3 2 7" xfId="18778"/>
    <cellStyle name="Normal 3 2 2 4 3 2 8" xfId="29335"/>
    <cellStyle name="Normal 3 2 2 4 3 2 9" xfId="39890"/>
    <cellStyle name="Normal 3 2 2 4 3 3" xfId="977"/>
    <cellStyle name="Normal 3 2 2 4 3 3 10" xfId="50806"/>
    <cellStyle name="Normal 3 2 2 4 3 3 2" xfId="2209"/>
    <cellStyle name="Normal 3 2 2 4 3 3 2 2" xfId="7495"/>
    <cellStyle name="Normal 3 2 2 4 3 3 2 2 2" xfId="12776"/>
    <cellStyle name="Normal 3 2 2 4 3 3 2 2 2 2" xfId="28282"/>
    <cellStyle name="Normal 3 2 2 4 3 3 2 2 2 3" xfId="38839"/>
    <cellStyle name="Normal 3 2 2 4 3 3 2 2 2 4" xfId="49394"/>
    <cellStyle name="Normal 3 2 2 4 3 3 2 2 2 5" xfId="59958"/>
    <cellStyle name="Normal 3 2 2 4 3 3 2 2 3" xfId="17895"/>
    <cellStyle name="Normal 3 2 2 4 3 3 2 2 4" xfId="23002"/>
    <cellStyle name="Normal 3 2 2 4 3 3 2 2 5" xfId="33559"/>
    <cellStyle name="Normal 3 2 2 4 3 3 2 2 6" xfId="44114"/>
    <cellStyle name="Normal 3 2 2 4 3 3 2 2 7" xfId="54678"/>
    <cellStyle name="Normal 3 2 2 4 3 3 2 3" xfId="10135"/>
    <cellStyle name="Normal 3 2 2 4 3 3 2 3 2" xfId="25642"/>
    <cellStyle name="Normal 3 2 2 4 3 3 2 3 3" xfId="36199"/>
    <cellStyle name="Normal 3 2 2 4 3 3 2 3 4" xfId="46754"/>
    <cellStyle name="Normal 3 2 2 4 3 3 2 3 5" xfId="57318"/>
    <cellStyle name="Normal 3 2 2 4 3 3 2 4" xfId="4853"/>
    <cellStyle name="Normal 3 2 2 4 3 3 2 5" xfId="15431"/>
    <cellStyle name="Normal 3 2 2 4 3 3 2 6" xfId="20362"/>
    <cellStyle name="Normal 3 2 2 4 3 3 2 7" xfId="30919"/>
    <cellStyle name="Normal 3 2 2 4 3 3 2 8" xfId="41474"/>
    <cellStyle name="Normal 3 2 2 4 3 3 2 9" xfId="52038"/>
    <cellStyle name="Normal 3 2 2 4 3 3 3" xfId="6263"/>
    <cellStyle name="Normal 3 2 2 4 3 3 3 2" xfId="11544"/>
    <cellStyle name="Normal 3 2 2 4 3 3 3 2 2" xfId="27050"/>
    <cellStyle name="Normal 3 2 2 4 3 3 3 2 3" xfId="37607"/>
    <cellStyle name="Normal 3 2 2 4 3 3 3 2 4" xfId="48162"/>
    <cellStyle name="Normal 3 2 2 4 3 3 3 2 5" xfId="58726"/>
    <cellStyle name="Normal 3 2 2 4 3 3 3 3" xfId="16663"/>
    <cellStyle name="Normal 3 2 2 4 3 3 3 4" xfId="21770"/>
    <cellStyle name="Normal 3 2 2 4 3 3 3 5" xfId="32327"/>
    <cellStyle name="Normal 3 2 2 4 3 3 3 6" xfId="42882"/>
    <cellStyle name="Normal 3 2 2 4 3 3 3 7" xfId="53446"/>
    <cellStyle name="Normal 3 2 2 4 3 3 4" xfId="8903"/>
    <cellStyle name="Normal 3 2 2 4 3 3 4 2" xfId="24410"/>
    <cellStyle name="Normal 3 2 2 4 3 3 4 3" xfId="34967"/>
    <cellStyle name="Normal 3 2 2 4 3 3 4 4" xfId="45522"/>
    <cellStyle name="Normal 3 2 2 4 3 3 4 5" xfId="56086"/>
    <cellStyle name="Normal 3 2 2 4 3 3 5" xfId="3621"/>
    <cellStyle name="Normal 3 2 2 4 3 3 6" xfId="14199"/>
    <cellStyle name="Normal 3 2 2 4 3 3 7" xfId="19130"/>
    <cellStyle name="Normal 3 2 2 4 3 3 8" xfId="29687"/>
    <cellStyle name="Normal 3 2 2 4 3 3 9" xfId="40242"/>
    <cellStyle name="Normal 3 2 2 4 3 4" xfId="1505"/>
    <cellStyle name="Normal 3 2 2 4 3 4 2" xfId="6791"/>
    <cellStyle name="Normal 3 2 2 4 3 4 2 2" xfId="12072"/>
    <cellStyle name="Normal 3 2 2 4 3 4 2 2 2" xfId="27578"/>
    <cellStyle name="Normal 3 2 2 4 3 4 2 2 3" xfId="38135"/>
    <cellStyle name="Normal 3 2 2 4 3 4 2 2 4" xfId="48690"/>
    <cellStyle name="Normal 3 2 2 4 3 4 2 2 5" xfId="59254"/>
    <cellStyle name="Normal 3 2 2 4 3 4 2 3" xfId="17191"/>
    <cellStyle name="Normal 3 2 2 4 3 4 2 4" xfId="22298"/>
    <cellStyle name="Normal 3 2 2 4 3 4 2 5" xfId="32855"/>
    <cellStyle name="Normal 3 2 2 4 3 4 2 6" xfId="43410"/>
    <cellStyle name="Normal 3 2 2 4 3 4 2 7" xfId="53974"/>
    <cellStyle name="Normal 3 2 2 4 3 4 3" xfId="9431"/>
    <cellStyle name="Normal 3 2 2 4 3 4 3 2" xfId="24938"/>
    <cellStyle name="Normal 3 2 2 4 3 4 3 3" xfId="35495"/>
    <cellStyle name="Normal 3 2 2 4 3 4 3 4" xfId="46050"/>
    <cellStyle name="Normal 3 2 2 4 3 4 3 5" xfId="56614"/>
    <cellStyle name="Normal 3 2 2 4 3 4 4" xfId="4149"/>
    <cellStyle name="Normal 3 2 2 4 3 4 5" xfId="14727"/>
    <cellStyle name="Normal 3 2 2 4 3 4 6" xfId="19658"/>
    <cellStyle name="Normal 3 2 2 4 3 4 7" xfId="30215"/>
    <cellStyle name="Normal 3 2 2 4 3 4 8" xfId="40770"/>
    <cellStyle name="Normal 3 2 2 4 3 4 9" xfId="51334"/>
    <cellStyle name="Normal 3 2 2 4 3 5" xfId="5558"/>
    <cellStyle name="Normal 3 2 2 4 3 5 2" xfId="10840"/>
    <cellStyle name="Normal 3 2 2 4 3 5 2 2" xfId="26346"/>
    <cellStyle name="Normal 3 2 2 4 3 5 2 3" xfId="36903"/>
    <cellStyle name="Normal 3 2 2 4 3 5 2 4" xfId="47458"/>
    <cellStyle name="Normal 3 2 2 4 3 5 2 5" xfId="58022"/>
    <cellStyle name="Normal 3 2 2 4 3 5 3" xfId="15959"/>
    <cellStyle name="Normal 3 2 2 4 3 5 4" xfId="21066"/>
    <cellStyle name="Normal 3 2 2 4 3 5 5" xfId="31623"/>
    <cellStyle name="Normal 3 2 2 4 3 5 6" xfId="42178"/>
    <cellStyle name="Normal 3 2 2 4 3 5 7" xfId="52742"/>
    <cellStyle name="Normal 3 2 2 4 3 6" xfId="8199"/>
    <cellStyle name="Normal 3 2 2 4 3 6 2" xfId="23706"/>
    <cellStyle name="Normal 3 2 2 4 3 6 3" xfId="34263"/>
    <cellStyle name="Normal 3 2 2 4 3 6 4" xfId="44818"/>
    <cellStyle name="Normal 3 2 2 4 3 6 5" xfId="55382"/>
    <cellStyle name="Normal 3 2 2 4 3 7" xfId="2921"/>
    <cellStyle name="Normal 3 2 2 4 3 8" xfId="13495"/>
    <cellStyle name="Normal 3 2 2 4 3 9" xfId="18426"/>
    <cellStyle name="Normal 3 2 2 4 4" xfId="450"/>
    <cellStyle name="Normal 3 2 2 4 4 10" xfId="39718"/>
    <cellStyle name="Normal 3 2 2 4 4 11" xfId="50280"/>
    <cellStyle name="Normal 3 2 2 4 4 2" xfId="1155"/>
    <cellStyle name="Normal 3 2 2 4 4 2 10" xfId="50984"/>
    <cellStyle name="Normal 3 2 2 4 4 2 2" xfId="2387"/>
    <cellStyle name="Normal 3 2 2 4 4 2 2 2" xfId="7673"/>
    <cellStyle name="Normal 3 2 2 4 4 2 2 2 2" xfId="12954"/>
    <cellStyle name="Normal 3 2 2 4 4 2 2 2 2 2" xfId="28460"/>
    <cellStyle name="Normal 3 2 2 4 4 2 2 2 2 3" xfId="39017"/>
    <cellStyle name="Normal 3 2 2 4 4 2 2 2 2 4" xfId="49572"/>
    <cellStyle name="Normal 3 2 2 4 4 2 2 2 2 5" xfId="60136"/>
    <cellStyle name="Normal 3 2 2 4 4 2 2 2 3" xfId="18073"/>
    <cellStyle name="Normal 3 2 2 4 4 2 2 2 4" xfId="23180"/>
    <cellStyle name="Normal 3 2 2 4 4 2 2 2 5" xfId="33737"/>
    <cellStyle name="Normal 3 2 2 4 4 2 2 2 6" xfId="44292"/>
    <cellStyle name="Normal 3 2 2 4 4 2 2 2 7" xfId="54856"/>
    <cellStyle name="Normal 3 2 2 4 4 2 2 3" xfId="10313"/>
    <cellStyle name="Normal 3 2 2 4 4 2 2 3 2" xfId="25820"/>
    <cellStyle name="Normal 3 2 2 4 4 2 2 3 3" xfId="36377"/>
    <cellStyle name="Normal 3 2 2 4 4 2 2 3 4" xfId="46932"/>
    <cellStyle name="Normal 3 2 2 4 4 2 2 3 5" xfId="57496"/>
    <cellStyle name="Normal 3 2 2 4 4 2 2 4" xfId="5031"/>
    <cellStyle name="Normal 3 2 2 4 4 2 2 5" xfId="15609"/>
    <cellStyle name="Normal 3 2 2 4 4 2 2 6" xfId="20540"/>
    <cellStyle name="Normal 3 2 2 4 4 2 2 7" xfId="31097"/>
    <cellStyle name="Normal 3 2 2 4 4 2 2 8" xfId="41652"/>
    <cellStyle name="Normal 3 2 2 4 4 2 2 9" xfId="52216"/>
    <cellStyle name="Normal 3 2 2 4 4 2 3" xfId="6441"/>
    <cellStyle name="Normal 3 2 2 4 4 2 3 2" xfId="11722"/>
    <cellStyle name="Normal 3 2 2 4 4 2 3 2 2" xfId="27228"/>
    <cellStyle name="Normal 3 2 2 4 4 2 3 2 3" xfId="37785"/>
    <cellStyle name="Normal 3 2 2 4 4 2 3 2 4" xfId="48340"/>
    <cellStyle name="Normal 3 2 2 4 4 2 3 2 5" xfId="58904"/>
    <cellStyle name="Normal 3 2 2 4 4 2 3 3" xfId="16841"/>
    <cellStyle name="Normal 3 2 2 4 4 2 3 4" xfId="21948"/>
    <cellStyle name="Normal 3 2 2 4 4 2 3 5" xfId="32505"/>
    <cellStyle name="Normal 3 2 2 4 4 2 3 6" xfId="43060"/>
    <cellStyle name="Normal 3 2 2 4 4 2 3 7" xfId="53624"/>
    <cellStyle name="Normal 3 2 2 4 4 2 4" xfId="9081"/>
    <cellStyle name="Normal 3 2 2 4 4 2 4 2" xfId="24588"/>
    <cellStyle name="Normal 3 2 2 4 4 2 4 3" xfId="35145"/>
    <cellStyle name="Normal 3 2 2 4 4 2 4 4" xfId="45700"/>
    <cellStyle name="Normal 3 2 2 4 4 2 4 5" xfId="56264"/>
    <cellStyle name="Normal 3 2 2 4 4 2 5" xfId="3799"/>
    <cellStyle name="Normal 3 2 2 4 4 2 6" xfId="14377"/>
    <cellStyle name="Normal 3 2 2 4 4 2 7" xfId="19308"/>
    <cellStyle name="Normal 3 2 2 4 4 2 8" xfId="29865"/>
    <cellStyle name="Normal 3 2 2 4 4 2 9" xfId="40420"/>
    <cellStyle name="Normal 3 2 2 4 4 3" xfId="1683"/>
    <cellStyle name="Normal 3 2 2 4 4 3 2" xfId="6969"/>
    <cellStyle name="Normal 3 2 2 4 4 3 2 2" xfId="12250"/>
    <cellStyle name="Normal 3 2 2 4 4 3 2 2 2" xfId="27756"/>
    <cellStyle name="Normal 3 2 2 4 4 3 2 2 3" xfId="38313"/>
    <cellStyle name="Normal 3 2 2 4 4 3 2 2 4" xfId="48868"/>
    <cellStyle name="Normal 3 2 2 4 4 3 2 2 5" xfId="59432"/>
    <cellStyle name="Normal 3 2 2 4 4 3 2 3" xfId="17369"/>
    <cellStyle name="Normal 3 2 2 4 4 3 2 4" xfId="22476"/>
    <cellStyle name="Normal 3 2 2 4 4 3 2 5" xfId="33033"/>
    <cellStyle name="Normal 3 2 2 4 4 3 2 6" xfId="43588"/>
    <cellStyle name="Normal 3 2 2 4 4 3 2 7" xfId="54152"/>
    <cellStyle name="Normal 3 2 2 4 4 3 3" xfId="9609"/>
    <cellStyle name="Normal 3 2 2 4 4 3 3 2" xfId="25116"/>
    <cellStyle name="Normal 3 2 2 4 4 3 3 3" xfId="35673"/>
    <cellStyle name="Normal 3 2 2 4 4 3 3 4" xfId="46228"/>
    <cellStyle name="Normal 3 2 2 4 4 3 3 5" xfId="56792"/>
    <cellStyle name="Normal 3 2 2 4 4 3 4" xfId="4327"/>
    <cellStyle name="Normal 3 2 2 4 4 3 5" xfId="14905"/>
    <cellStyle name="Normal 3 2 2 4 4 3 6" xfId="19836"/>
    <cellStyle name="Normal 3 2 2 4 4 3 7" xfId="30393"/>
    <cellStyle name="Normal 3 2 2 4 4 3 8" xfId="40948"/>
    <cellStyle name="Normal 3 2 2 4 4 3 9" xfId="51512"/>
    <cellStyle name="Normal 3 2 2 4 4 4" xfId="5736"/>
    <cellStyle name="Normal 3 2 2 4 4 4 2" xfId="11018"/>
    <cellStyle name="Normal 3 2 2 4 4 4 2 2" xfId="26524"/>
    <cellStyle name="Normal 3 2 2 4 4 4 2 3" xfId="37081"/>
    <cellStyle name="Normal 3 2 2 4 4 4 2 4" xfId="47636"/>
    <cellStyle name="Normal 3 2 2 4 4 4 2 5" xfId="58200"/>
    <cellStyle name="Normal 3 2 2 4 4 4 3" xfId="16137"/>
    <cellStyle name="Normal 3 2 2 4 4 4 4" xfId="21244"/>
    <cellStyle name="Normal 3 2 2 4 4 4 5" xfId="31801"/>
    <cellStyle name="Normal 3 2 2 4 4 4 6" xfId="42356"/>
    <cellStyle name="Normal 3 2 2 4 4 4 7" xfId="52920"/>
    <cellStyle name="Normal 3 2 2 4 4 5" xfId="8377"/>
    <cellStyle name="Normal 3 2 2 4 4 5 2" xfId="23884"/>
    <cellStyle name="Normal 3 2 2 4 4 5 3" xfId="34441"/>
    <cellStyle name="Normal 3 2 2 4 4 5 4" xfId="44996"/>
    <cellStyle name="Normal 3 2 2 4 4 5 5" xfId="55560"/>
    <cellStyle name="Normal 3 2 2 4 4 6" xfId="3097"/>
    <cellStyle name="Normal 3 2 2 4 4 7" xfId="13673"/>
    <cellStyle name="Normal 3 2 2 4 4 8" xfId="18604"/>
    <cellStyle name="Normal 3 2 2 4 4 9" xfId="29163"/>
    <cellStyle name="Normal 3 2 2 4 5" xfId="803"/>
    <cellStyle name="Normal 3 2 2 4 5 10" xfId="50632"/>
    <cellStyle name="Normal 3 2 2 4 5 2" xfId="2035"/>
    <cellStyle name="Normal 3 2 2 4 5 2 2" xfId="7321"/>
    <cellStyle name="Normal 3 2 2 4 5 2 2 2" xfId="12602"/>
    <cellStyle name="Normal 3 2 2 4 5 2 2 2 2" xfId="28108"/>
    <cellStyle name="Normal 3 2 2 4 5 2 2 2 3" xfId="38665"/>
    <cellStyle name="Normal 3 2 2 4 5 2 2 2 4" xfId="49220"/>
    <cellStyle name="Normal 3 2 2 4 5 2 2 2 5" xfId="59784"/>
    <cellStyle name="Normal 3 2 2 4 5 2 2 3" xfId="17721"/>
    <cellStyle name="Normal 3 2 2 4 5 2 2 4" xfId="22828"/>
    <cellStyle name="Normal 3 2 2 4 5 2 2 5" xfId="33385"/>
    <cellStyle name="Normal 3 2 2 4 5 2 2 6" xfId="43940"/>
    <cellStyle name="Normal 3 2 2 4 5 2 2 7" xfId="54504"/>
    <cellStyle name="Normal 3 2 2 4 5 2 3" xfId="9961"/>
    <cellStyle name="Normal 3 2 2 4 5 2 3 2" xfId="25468"/>
    <cellStyle name="Normal 3 2 2 4 5 2 3 3" xfId="36025"/>
    <cellStyle name="Normal 3 2 2 4 5 2 3 4" xfId="46580"/>
    <cellStyle name="Normal 3 2 2 4 5 2 3 5" xfId="57144"/>
    <cellStyle name="Normal 3 2 2 4 5 2 4" xfId="4679"/>
    <cellStyle name="Normal 3 2 2 4 5 2 5" xfId="15257"/>
    <cellStyle name="Normal 3 2 2 4 5 2 6" xfId="20188"/>
    <cellStyle name="Normal 3 2 2 4 5 2 7" xfId="30745"/>
    <cellStyle name="Normal 3 2 2 4 5 2 8" xfId="41300"/>
    <cellStyle name="Normal 3 2 2 4 5 2 9" xfId="51864"/>
    <cellStyle name="Normal 3 2 2 4 5 3" xfId="6089"/>
    <cellStyle name="Normal 3 2 2 4 5 3 2" xfId="11370"/>
    <cellStyle name="Normal 3 2 2 4 5 3 2 2" xfId="26876"/>
    <cellStyle name="Normal 3 2 2 4 5 3 2 3" xfId="37433"/>
    <cellStyle name="Normal 3 2 2 4 5 3 2 4" xfId="47988"/>
    <cellStyle name="Normal 3 2 2 4 5 3 2 5" xfId="58552"/>
    <cellStyle name="Normal 3 2 2 4 5 3 3" xfId="16489"/>
    <cellStyle name="Normal 3 2 2 4 5 3 4" xfId="21596"/>
    <cellStyle name="Normal 3 2 2 4 5 3 5" xfId="32153"/>
    <cellStyle name="Normal 3 2 2 4 5 3 6" xfId="42708"/>
    <cellStyle name="Normal 3 2 2 4 5 3 7" xfId="53272"/>
    <cellStyle name="Normal 3 2 2 4 5 4" xfId="8729"/>
    <cellStyle name="Normal 3 2 2 4 5 4 2" xfId="24236"/>
    <cellStyle name="Normal 3 2 2 4 5 4 3" xfId="34793"/>
    <cellStyle name="Normal 3 2 2 4 5 4 4" xfId="45348"/>
    <cellStyle name="Normal 3 2 2 4 5 4 5" xfId="55912"/>
    <cellStyle name="Normal 3 2 2 4 5 5" xfId="3447"/>
    <cellStyle name="Normal 3 2 2 4 5 6" xfId="14025"/>
    <cellStyle name="Normal 3 2 2 4 5 7" xfId="18956"/>
    <cellStyle name="Normal 3 2 2 4 5 8" xfId="29513"/>
    <cellStyle name="Normal 3 2 2 4 5 9" xfId="40068"/>
    <cellStyle name="Normal 3 2 2 4 6" xfId="1329"/>
    <cellStyle name="Normal 3 2 2 4 6 2" xfId="6615"/>
    <cellStyle name="Normal 3 2 2 4 6 2 2" xfId="11896"/>
    <cellStyle name="Normal 3 2 2 4 6 2 2 2" xfId="27402"/>
    <cellStyle name="Normal 3 2 2 4 6 2 2 3" xfId="37959"/>
    <cellStyle name="Normal 3 2 2 4 6 2 2 4" xfId="48514"/>
    <cellStyle name="Normal 3 2 2 4 6 2 2 5" xfId="59078"/>
    <cellStyle name="Normal 3 2 2 4 6 2 3" xfId="17015"/>
    <cellStyle name="Normal 3 2 2 4 6 2 4" xfId="22122"/>
    <cellStyle name="Normal 3 2 2 4 6 2 5" xfId="32679"/>
    <cellStyle name="Normal 3 2 2 4 6 2 6" xfId="43234"/>
    <cellStyle name="Normal 3 2 2 4 6 2 7" xfId="53798"/>
    <cellStyle name="Normal 3 2 2 4 6 3" xfId="9255"/>
    <cellStyle name="Normal 3 2 2 4 6 3 2" xfId="24762"/>
    <cellStyle name="Normal 3 2 2 4 6 3 3" xfId="35319"/>
    <cellStyle name="Normal 3 2 2 4 6 3 4" xfId="45874"/>
    <cellStyle name="Normal 3 2 2 4 6 3 5" xfId="56438"/>
    <cellStyle name="Normal 3 2 2 4 6 4" xfId="3973"/>
    <cellStyle name="Normal 3 2 2 4 6 5" xfId="14551"/>
    <cellStyle name="Normal 3 2 2 4 6 6" xfId="19482"/>
    <cellStyle name="Normal 3 2 2 4 6 7" xfId="30039"/>
    <cellStyle name="Normal 3 2 2 4 6 8" xfId="40594"/>
    <cellStyle name="Normal 3 2 2 4 6 9" xfId="51158"/>
    <cellStyle name="Normal 3 2 2 4 7" xfId="2561"/>
    <cellStyle name="Normal 3 2 2 4 7 2" xfId="7847"/>
    <cellStyle name="Normal 3 2 2 4 7 2 2" xfId="13128"/>
    <cellStyle name="Normal 3 2 2 4 7 2 2 2" xfId="28634"/>
    <cellStyle name="Normal 3 2 2 4 7 2 2 3" xfId="39191"/>
    <cellStyle name="Normal 3 2 2 4 7 2 2 4" xfId="49746"/>
    <cellStyle name="Normal 3 2 2 4 7 2 2 5" xfId="60310"/>
    <cellStyle name="Normal 3 2 2 4 7 2 3" xfId="23354"/>
    <cellStyle name="Normal 3 2 2 4 7 2 4" xfId="33911"/>
    <cellStyle name="Normal 3 2 2 4 7 2 5" xfId="44466"/>
    <cellStyle name="Normal 3 2 2 4 7 2 6" xfId="55030"/>
    <cellStyle name="Normal 3 2 2 4 7 3" xfId="10487"/>
    <cellStyle name="Normal 3 2 2 4 7 3 2" xfId="25994"/>
    <cellStyle name="Normal 3 2 2 4 7 3 3" xfId="36551"/>
    <cellStyle name="Normal 3 2 2 4 7 3 4" xfId="47106"/>
    <cellStyle name="Normal 3 2 2 4 7 3 5" xfId="57670"/>
    <cellStyle name="Normal 3 2 2 4 7 4" xfId="5205"/>
    <cellStyle name="Normal 3 2 2 4 7 5" xfId="15783"/>
    <cellStyle name="Normal 3 2 2 4 7 6" xfId="20714"/>
    <cellStyle name="Normal 3 2 2 4 7 7" xfId="31271"/>
    <cellStyle name="Normal 3 2 2 4 7 8" xfId="41826"/>
    <cellStyle name="Normal 3 2 2 4 7 9" xfId="52390"/>
    <cellStyle name="Normal 3 2 2 4 8" xfId="5384"/>
    <cellStyle name="Normal 3 2 2 4 8 2" xfId="10666"/>
    <cellStyle name="Normal 3 2 2 4 8 2 2" xfId="26172"/>
    <cellStyle name="Normal 3 2 2 4 8 2 3" xfId="36729"/>
    <cellStyle name="Normal 3 2 2 4 8 2 4" xfId="47284"/>
    <cellStyle name="Normal 3 2 2 4 8 2 5" xfId="57848"/>
    <cellStyle name="Normal 3 2 2 4 8 3" xfId="20892"/>
    <cellStyle name="Normal 3 2 2 4 8 4" xfId="31449"/>
    <cellStyle name="Normal 3 2 2 4 8 5" xfId="42004"/>
    <cellStyle name="Normal 3 2 2 4 8 6" xfId="52568"/>
    <cellStyle name="Normal 3 2 2 4 9" xfId="8025"/>
    <cellStyle name="Normal 3 2 2 4 9 2" xfId="23532"/>
    <cellStyle name="Normal 3 2 2 4 9 3" xfId="34089"/>
    <cellStyle name="Normal 3 2 2 4 9 4" xfId="44644"/>
    <cellStyle name="Normal 3 2 2 4 9 5" xfId="55208"/>
    <cellStyle name="Normal 3 2 2 5" xfId="117"/>
    <cellStyle name="Normal 3 2 2 5 10" xfId="2772"/>
    <cellStyle name="Normal 3 2 2 5 11" xfId="13337"/>
    <cellStyle name="Normal 3 2 2 5 12" xfId="18266"/>
    <cellStyle name="Normal 3 2 2 5 13" xfId="28846"/>
    <cellStyle name="Normal 3 2 2 5 14" xfId="39401"/>
    <cellStyle name="Normal 3 2 2 5 15" xfId="49943"/>
    <cellStyle name="Normal 3 2 2 5 2" xfId="197"/>
    <cellStyle name="Normal 3 2 2 5 2 10" xfId="13424"/>
    <cellStyle name="Normal 3 2 2 5 2 11" xfId="18354"/>
    <cellStyle name="Normal 3 2 2 5 2 12" xfId="28916"/>
    <cellStyle name="Normal 3 2 2 5 2 13" xfId="39471"/>
    <cellStyle name="Normal 3 2 2 5 2 14" xfId="50031"/>
    <cellStyle name="Normal 3 2 2 5 2 2" xfId="377"/>
    <cellStyle name="Normal 3 2 2 5 2 2 10" xfId="29092"/>
    <cellStyle name="Normal 3 2 2 5 2 2 11" xfId="39647"/>
    <cellStyle name="Normal 3 2 2 5 2 2 12" xfId="50207"/>
    <cellStyle name="Normal 3 2 2 5 2 2 2" xfId="730"/>
    <cellStyle name="Normal 3 2 2 5 2 2 2 10" xfId="50559"/>
    <cellStyle name="Normal 3 2 2 5 2 2 2 2" xfId="1962"/>
    <cellStyle name="Normal 3 2 2 5 2 2 2 2 2" xfId="7248"/>
    <cellStyle name="Normal 3 2 2 5 2 2 2 2 2 2" xfId="12529"/>
    <cellStyle name="Normal 3 2 2 5 2 2 2 2 2 2 2" xfId="28035"/>
    <cellStyle name="Normal 3 2 2 5 2 2 2 2 2 2 3" xfId="38592"/>
    <cellStyle name="Normal 3 2 2 5 2 2 2 2 2 2 4" xfId="49147"/>
    <cellStyle name="Normal 3 2 2 5 2 2 2 2 2 2 5" xfId="59711"/>
    <cellStyle name="Normal 3 2 2 5 2 2 2 2 2 3" xfId="17648"/>
    <cellStyle name="Normal 3 2 2 5 2 2 2 2 2 4" xfId="22755"/>
    <cellStyle name="Normal 3 2 2 5 2 2 2 2 2 5" xfId="33312"/>
    <cellStyle name="Normal 3 2 2 5 2 2 2 2 2 6" xfId="43867"/>
    <cellStyle name="Normal 3 2 2 5 2 2 2 2 2 7" xfId="54431"/>
    <cellStyle name="Normal 3 2 2 5 2 2 2 2 3" xfId="9888"/>
    <cellStyle name="Normal 3 2 2 5 2 2 2 2 3 2" xfId="25395"/>
    <cellStyle name="Normal 3 2 2 5 2 2 2 2 3 3" xfId="35952"/>
    <cellStyle name="Normal 3 2 2 5 2 2 2 2 3 4" xfId="46507"/>
    <cellStyle name="Normal 3 2 2 5 2 2 2 2 3 5" xfId="57071"/>
    <cellStyle name="Normal 3 2 2 5 2 2 2 2 4" xfId="4606"/>
    <cellStyle name="Normal 3 2 2 5 2 2 2 2 5" xfId="15184"/>
    <cellStyle name="Normal 3 2 2 5 2 2 2 2 6" xfId="20115"/>
    <cellStyle name="Normal 3 2 2 5 2 2 2 2 7" xfId="30672"/>
    <cellStyle name="Normal 3 2 2 5 2 2 2 2 8" xfId="41227"/>
    <cellStyle name="Normal 3 2 2 5 2 2 2 2 9" xfId="51791"/>
    <cellStyle name="Normal 3 2 2 5 2 2 2 3" xfId="6016"/>
    <cellStyle name="Normal 3 2 2 5 2 2 2 3 2" xfId="11297"/>
    <cellStyle name="Normal 3 2 2 5 2 2 2 3 2 2" xfId="26803"/>
    <cellStyle name="Normal 3 2 2 5 2 2 2 3 2 3" xfId="37360"/>
    <cellStyle name="Normal 3 2 2 5 2 2 2 3 2 4" xfId="47915"/>
    <cellStyle name="Normal 3 2 2 5 2 2 2 3 2 5" xfId="58479"/>
    <cellStyle name="Normal 3 2 2 5 2 2 2 3 3" xfId="16416"/>
    <cellStyle name="Normal 3 2 2 5 2 2 2 3 4" xfId="21523"/>
    <cellStyle name="Normal 3 2 2 5 2 2 2 3 5" xfId="32080"/>
    <cellStyle name="Normal 3 2 2 5 2 2 2 3 6" xfId="42635"/>
    <cellStyle name="Normal 3 2 2 5 2 2 2 3 7" xfId="53199"/>
    <cellStyle name="Normal 3 2 2 5 2 2 2 4" xfId="8656"/>
    <cellStyle name="Normal 3 2 2 5 2 2 2 4 2" xfId="24163"/>
    <cellStyle name="Normal 3 2 2 5 2 2 2 4 3" xfId="34720"/>
    <cellStyle name="Normal 3 2 2 5 2 2 2 4 4" xfId="45275"/>
    <cellStyle name="Normal 3 2 2 5 2 2 2 4 5" xfId="55839"/>
    <cellStyle name="Normal 3 2 2 5 2 2 2 5" xfId="3374"/>
    <cellStyle name="Normal 3 2 2 5 2 2 2 6" xfId="13952"/>
    <cellStyle name="Normal 3 2 2 5 2 2 2 7" xfId="18883"/>
    <cellStyle name="Normal 3 2 2 5 2 2 2 8" xfId="29440"/>
    <cellStyle name="Normal 3 2 2 5 2 2 2 9" xfId="39995"/>
    <cellStyle name="Normal 3 2 2 5 2 2 3" xfId="1082"/>
    <cellStyle name="Normal 3 2 2 5 2 2 3 10" xfId="50911"/>
    <cellStyle name="Normal 3 2 2 5 2 2 3 2" xfId="2314"/>
    <cellStyle name="Normal 3 2 2 5 2 2 3 2 2" xfId="7600"/>
    <cellStyle name="Normal 3 2 2 5 2 2 3 2 2 2" xfId="12881"/>
    <cellStyle name="Normal 3 2 2 5 2 2 3 2 2 2 2" xfId="28387"/>
    <cellStyle name="Normal 3 2 2 5 2 2 3 2 2 2 3" xfId="38944"/>
    <cellStyle name="Normal 3 2 2 5 2 2 3 2 2 2 4" xfId="49499"/>
    <cellStyle name="Normal 3 2 2 5 2 2 3 2 2 2 5" xfId="60063"/>
    <cellStyle name="Normal 3 2 2 5 2 2 3 2 2 3" xfId="18000"/>
    <cellStyle name="Normal 3 2 2 5 2 2 3 2 2 4" xfId="23107"/>
    <cellStyle name="Normal 3 2 2 5 2 2 3 2 2 5" xfId="33664"/>
    <cellStyle name="Normal 3 2 2 5 2 2 3 2 2 6" xfId="44219"/>
    <cellStyle name="Normal 3 2 2 5 2 2 3 2 2 7" xfId="54783"/>
    <cellStyle name="Normal 3 2 2 5 2 2 3 2 3" xfId="10240"/>
    <cellStyle name="Normal 3 2 2 5 2 2 3 2 3 2" xfId="25747"/>
    <cellStyle name="Normal 3 2 2 5 2 2 3 2 3 3" xfId="36304"/>
    <cellStyle name="Normal 3 2 2 5 2 2 3 2 3 4" xfId="46859"/>
    <cellStyle name="Normal 3 2 2 5 2 2 3 2 3 5" xfId="57423"/>
    <cellStyle name="Normal 3 2 2 5 2 2 3 2 4" xfId="4958"/>
    <cellStyle name="Normal 3 2 2 5 2 2 3 2 5" xfId="15536"/>
    <cellStyle name="Normal 3 2 2 5 2 2 3 2 6" xfId="20467"/>
    <cellStyle name="Normal 3 2 2 5 2 2 3 2 7" xfId="31024"/>
    <cellStyle name="Normal 3 2 2 5 2 2 3 2 8" xfId="41579"/>
    <cellStyle name="Normal 3 2 2 5 2 2 3 2 9" xfId="52143"/>
    <cellStyle name="Normal 3 2 2 5 2 2 3 3" xfId="6368"/>
    <cellStyle name="Normal 3 2 2 5 2 2 3 3 2" xfId="11649"/>
    <cellStyle name="Normal 3 2 2 5 2 2 3 3 2 2" xfId="27155"/>
    <cellStyle name="Normal 3 2 2 5 2 2 3 3 2 3" xfId="37712"/>
    <cellStyle name="Normal 3 2 2 5 2 2 3 3 2 4" xfId="48267"/>
    <cellStyle name="Normal 3 2 2 5 2 2 3 3 2 5" xfId="58831"/>
    <cellStyle name="Normal 3 2 2 5 2 2 3 3 3" xfId="16768"/>
    <cellStyle name="Normal 3 2 2 5 2 2 3 3 4" xfId="21875"/>
    <cellStyle name="Normal 3 2 2 5 2 2 3 3 5" xfId="32432"/>
    <cellStyle name="Normal 3 2 2 5 2 2 3 3 6" xfId="42987"/>
    <cellStyle name="Normal 3 2 2 5 2 2 3 3 7" xfId="53551"/>
    <cellStyle name="Normal 3 2 2 5 2 2 3 4" xfId="9008"/>
    <cellStyle name="Normal 3 2 2 5 2 2 3 4 2" xfId="24515"/>
    <cellStyle name="Normal 3 2 2 5 2 2 3 4 3" xfId="35072"/>
    <cellStyle name="Normal 3 2 2 5 2 2 3 4 4" xfId="45627"/>
    <cellStyle name="Normal 3 2 2 5 2 2 3 4 5" xfId="56191"/>
    <cellStyle name="Normal 3 2 2 5 2 2 3 5" xfId="3726"/>
    <cellStyle name="Normal 3 2 2 5 2 2 3 6" xfId="14304"/>
    <cellStyle name="Normal 3 2 2 5 2 2 3 7" xfId="19235"/>
    <cellStyle name="Normal 3 2 2 5 2 2 3 8" xfId="29792"/>
    <cellStyle name="Normal 3 2 2 5 2 2 3 9" xfId="40347"/>
    <cellStyle name="Normal 3 2 2 5 2 2 4" xfId="1610"/>
    <cellStyle name="Normal 3 2 2 5 2 2 4 2" xfId="6896"/>
    <cellStyle name="Normal 3 2 2 5 2 2 4 2 2" xfId="12177"/>
    <cellStyle name="Normal 3 2 2 5 2 2 4 2 2 2" xfId="27683"/>
    <cellStyle name="Normal 3 2 2 5 2 2 4 2 2 3" xfId="38240"/>
    <cellStyle name="Normal 3 2 2 5 2 2 4 2 2 4" xfId="48795"/>
    <cellStyle name="Normal 3 2 2 5 2 2 4 2 2 5" xfId="59359"/>
    <cellStyle name="Normal 3 2 2 5 2 2 4 2 3" xfId="17296"/>
    <cellStyle name="Normal 3 2 2 5 2 2 4 2 4" xfId="22403"/>
    <cellStyle name="Normal 3 2 2 5 2 2 4 2 5" xfId="32960"/>
    <cellStyle name="Normal 3 2 2 5 2 2 4 2 6" xfId="43515"/>
    <cellStyle name="Normal 3 2 2 5 2 2 4 2 7" xfId="54079"/>
    <cellStyle name="Normal 3 2 2 5 2 2 4 3" xfId="9536"/>
    <cellStyle name="Normal 3 2 2 5 2 2 4 3 2" xfId="25043"/>
    <cellStyle name="Normal 3 2 2 5 2 2 4 3 3" xfId="35600"/>
    <cellStyle name="Normal 3 2 2 5 2 2 4 3 4" xfId="46155"/>
    <cellStyle name="Normal 3 2 2 5 2 2 4 3 5" xfId="56719"/>
    <cellStyle name="Normal 3 2 2 5 2 2 4 4" xfId="4254"/>
    <cellStyle name="Normal 3 2 2 5 2 2 4 5" xfId="14832"/>
    <cellStyle name="Normal 3 2 2 5 2 2 4 6" xfId="19763"/>
    <cellStyle name="Normal 3 2 2 5 2 2 4 7" xfId="30320"/>
    <cellStyle name="Normal 3 2 2 5 2 2 4 8" xfId="40875"/>
    <cellStyle name="Normal 3 2 2 5 2 2 4 9" xfId="51439"/>
    <cellStyle name="Normal 3 2 2 5 2 2 5" xfId="5663"/>
    <cellStyle name="Normal 3 2 2 5 2 2 5 2" xfId="10945"/>
    <cellStyle name="Normal 3 2 2 5 2 2 5 2 2" xfId="26451"/>
    <cellStyle name="Normal 3 2 2 5 2 2 5 2 3" xfId="37008"/>
    <cellStyle name="Normal 3 2 2 5 2 2 5 2 4" xfId="47563"/>
    <cellStyle name="Normal 3 2 2 5 2 2 5 2 5" xfId="58127"/>
    <cellStyle name="Normal 3 2 2 5 2 2 5 3" xfId="16064"/>
    <cellStyle name="Normal 3 2 2 5 2 2 5 4" xfId="21171"/>
    <cellStyle name="Normal 3 2 2 5 2 2 5 5" xfId="31728"/>
    <cellStyle name="Normal 3 2 2 5 2 2 5 6" xfId="42283"/>
    <cellStyle name="Normal 3 2 2 5 2 2 5 7" xfId="52847"/>
    <cellStyle name="Normal 3 2 2 5 2 2 6" xfId="8304"/>
    <cellStyle name="Normal 3 2 2 5 2 2 6 2" xfId="23811"/>
    <cellStyle name="Normal 3 2 2 5 2 2 6 3" xfId="34368"/>
    <cellStyle name="Normal 3 2 2 5 2 2 6 4" xfId="44923"/>
    <cellStyle name="Normal 3 2 2 5 2 2 6 5" xfId="55487"/>
    <cellStyle name="Normal 3 2 2 5 2 2 7" xfId="3026"/>
    <cellStyle name="Normal 3 2 2 5 2 2 8" xfId="13600"/>
    <cellStyle name="Normal 3 2 2 5 2 2 9" xfId="18531"/>
    <cellStyle name="Normal 3 2 2 5 2 3" xfId="553"/>
    <cellStyle name="Normal 3 2 2 5 2 3 10" xfId="39819"/>
    <cellStyle name="Normal 3 2 2 5 2 3 11" xfId="50383"/>
    <cellStyle name="Normal 3 2 2 5 2 3 2" xfId="1258"/>
    <cellStyle name="Normal 3 2 2 5 2 3 2 10" xfId="51087"/>
    <cellStyle name="Normal 3 2 2 5 2 3 2 2" xfId="2490"/>
    <cellStyle name="Normal 3 2 2 5 2 3 2 2 2" xfId="7776"/>
    <cellStyle name="Normal 3 2 2 5 2 3 2 2 2 2" xfId="13057"/>
    <cellStyle name="Normal 3 2 2 5 2 3 2 2 2 2 2" xfId="28563"/>
    <cellStyle name="Normal 3 2 2 5 2 3 2 2 2 2 3" xfId="39120"/>
    <cellStyle name="Normal 3 2 2 5 2 3 2 2 2 2 4" xfId="49675"/>
    <cellStyle name="Normal 3 2 2 5 2 3 2 2 2 2 5" xfId="60239"/>
    <cellStyle name="Normal 3 2 2 5 2 3 2 2 2 3" xfId="18176"/>
    <cellStyle name="Normal 3 2 2 5 2 3 2 2 2 4" xfId="23283"/>
    <cellStyle name="Normal 3 2 2 5 2 3 2 2 2 5" xfId="33840"/>
    <cellStyle name="Normal 3 2 2 5 2 3 2 2 2 6" xfId="44395"/>
    <cellStyle name="Normal 3 2 2 5 2 3 2 2 2 7" xfId="54959"/>
    <cellStyle name="Normal 3 2 2 5 2 3 2 2 3" xfId="10416"/>
    <cellStyle name="Normal 3 2 2 5 2 3 2 2 3 2" xfId="25923"/>
    <cellStyle name="Normal 3 2 2 5 2 3 2 2 3 3" xfId="36480"/>
    <cellStyle name="Normal 3 2 2 5 2 3 2 2 3 4" xfId="47035"/>
    <cellStyle name="Normal 3 2 2 5 2 3 2 2 3 5" xfId="57599"/>
    <cellStyle name="Normal 3 2 2 5 2 3 2 2 4" xfId="5134"/>
    <cellStyle name="Normal 3 2 2 5 2 3 2 2 5" xfId="15712"/>
    <cellStyle name="Normal 3 2 2 5 2 3 2 2 6" xfId="20643"/>
    <cellStyle name="Normal 3 2 2 5 2 3 2 2 7" xfId="31200"/>
    <cellStyle name="Normal 3 2 2 5 2 3 2 2 8" xfId="41755"/>
    <cellStyle name="Normal 3 2 2 5 2 3 2 2 9" xfId="52319"/>
    <cellStyle name="Normal 3 2 2 5 2 3 2 3" xfId="6544"/>
    <cellStyle name="Normal 3 2 2 5 2 3 2 3 2" xfId="11825"/>
    <cellStyle name="Normal 3 2 2 5 2 3 2 3 2 2" xfId="27331"/>
    <cellStyle name="Normal 3 2 2 5 2 3 2 3 2 3" xfId="37888"/>
    <cellStyle name="Normal 3 2 2 5 2 3 2 3 2 4" xfId="48443"/>
    <cellStyle name="Normal 3 2 2 5 2 3 2 3 2 5" xfId="59007"/>
    <cellStyle name="Normal 3 2 2 5 2 3 2 3 3" xfId="16944"/>
    <cellStyle name="Normal 3 2 2 5 2 3 2 3 4" xfId="22051"/>
    <cellStyle name="Normal 3 2 2 5 2 3 2 3 5" xfId="32608"/>
    <cellStyle name="Normal 3 2 2 5 2 3 2 3 6" xfId="43163"/>
    <cellStyle name="Normal 3 2 2 5 2 3 2 3 7" xfId="53727"/>
    <cellStyle name="Normal 3 2 2 5 2 3 2 4" xfId="9184"/>
    <cellStyle name="Normal 3 2 2 5 2 3 2 4 2" xfId="24691"/>
    <cellStyle name="Normal 3 2 2 5 2 3 2 4 3" xfId="35248"/>
    <cellStyle name="Normal 3 2 2 5 2 3 2 4 4" xfId="45803"/>
    <cellStyle name="Normal 3 2 2 5 2 3 2 4 5" xfId="56367"/>
    <cellStyle name="Normal 3 2 2 5 2 3 2 5" xfId="3902"/>
    <cellStyle name="Normal 3 2 2 5 2 3 2 6" xfId="14480"/>
    <cellStyle name="Normal 3 2 2 5 2 3 2 7" xfId="19411"/>
    <cellStyle name="Normal 3 2 2 5 2 3 2 8" xfId="29968"/>
    <cellStyle name="Normal 3 2 2 5 2 3 2 9" xfId="40523"/>
    <cellStyle name="Normal 3 2 2 5 2 3 3" xfId="1786"/>
    <cellStyle name="Normal 3 2 2 5 2 3 3 2" xfId="7072"/>
    <cellStyle name="Normal 3 2 2 5 2 3 3 2 2" xfId="12353"/>
    <cellStyle name="Normal 3 2 2 5 2 3 3 2 2 2" xfId="27859"/>
    <cellStyle name="Normal 3 2 2 5 2 3 3 2 2 3" xfId="38416"/>
    <cellStyle name="Normal 3 2 2 5 2 3 3 2 2 4" xfId="48971"/>
    <cellStyle name="Normal 3 2 2 5 2 3 3 2 2 5" xfId="59535"/>
    <cellStyle name="Normal 3 2 2 5 2 3 3 2 3" xfId="17472"/>
    <cellStyle name="Normal 3 2 2 5 2 3 3 2 4" xfId="22579"/>
    <cellStyle name="Normal 3 2 2 5 2 3 3 2 5" xfId="33136"/>
    <cellStyle name="Normal 3 2 2 5 2 3 3 2 6" xfId="43691"/>
    <cellStyle name="Normal 3 2 2 5 2 3 3 2 7" xfId="54255"/>
    <cellStyle name="Normal 3 2 2 5 2 3 3 3" xfId="9712"/>
    <cellStyle name="Normal 3 2 2 5 2 3 3 3 2" xfId="25219"/>
    <cellStyle name="Normal 3 2 2 5 2 3 3 3 3" xfId="35776"/>
    <cellStyle name="Normal 3 2 2 5 2 3 3 3 4" xfId="46331"/>
    <cellStyle name="Normal 3 2 2 5 2 3 3 3 5" xfId="56895"/>
    <cellStyle name="Normal 3 2 2 5 2 3 3 4" xfId="4430"/>
    <cellStyle name="Normal 3 2 2 5 2 3 3 5" xfId="15008"/>
    <cellStyle name="Normal 3 2 2 5 2 3 3 6" xfId="19939"/>
    <cellStyle name="Normal 3 2 2 5 2 3 3 7" xfId="30496"/>
    <cellStyle name="Normal 3 2 2 5 2 3 3 8" xfId="41051"/>
    <cellStyle name="Normal 3 2 2 5 2 3 3 9" xfId="51615"/>
    <cellStyle name="Normal 3 2 2 5 2 3 4" xfId="5839"/>
    <cellStyle name="Normal 3 2 2 5 2 3 4 2" xfId="11121"/>
    <cellStyle name="Normal 3 2 2 5 2 3 4 2 2" xfId="26627"/>
    <cellStyle name="Normal 3 2 2 5 2 3 4 2 3" xfId="37184"/>
    <cellStyle name="Normal 3 2 2 5 2 3 4 2 4" xfId="47739"/>
    <cellStyle name="Normal 3 2 2 5 2 3 4 2 5" xfId="58303"/>
    <cellStyle name="Normal 3 2 2 5 2 3 4 3" xfId="16240"/>
    <cellStyle name="Normal 3 2 2 5 2 3 4 4" xfId="21347"/>
    <cellStyle name="Normal 3 2 2 5 2 3 4 5" xfId="31904"/>
    <cellStyle name="Normal 3 2 2 5 2 3 4 6" xfId="42459"/>
    <cellStyle name="Normal 3 2 2 5 2 3 4 7" xfId="53023"/>
    <cellStyle name="Normal 3 2 2 5 2 3 5" xfId="8480"/>
    <cellStyle name="Normal 3 2 2 5 2 3 5 2" xfId="23987"/>
    <cellStyle name="Normal 3 2 2 5 2 3 5 3" xfId="34544"/>
    <cellStyle name="Normal 3 2 2 5 2 3 5 4" xfId="45099"/>
    <cellStyle name="Normal 3 2 2 5 2 3 5 5" xfId="55663"/>
    <cellStyle name="Normal 3 2 2 5 2 3 6" xfId="3198"/>
    <cellStyle name="Normal 3 2 2 5 2 3 7" xfId="13776"/>
    <cellStyle name="Normal 3 2 2 5 2 3 8" xfId="18707"/>
    <cellStyle name="Normal 3 2 2 5 2 3 9" xfId="29264"/>
    <cellStyle name="Normal 3 2 2 5 2 4" xfId="906"/>
    <cellStyle name="Normal 3 2 2 5 2 4 10" xfId="50735"/>
    <cellStyle name="Normal 3 2 2 5 2 4 2" xfId="2138"/>
    <cellStyle name="Normal 3 2 2 5 2 4 2 2" xfId="7424"/>
    <cellStyle name="Normal 3 2 2 5 2 4 2 2 2" xfId="12705"/>
    <cellStyle name="Normal 3 2 2 5 2 4 2 2 2 2" xfId="28211"/>
    <cellStyle name="Normal 3 2 2 5 2 4 2 2 2 3" xfId="38768"/>
    <cellStyle name="Normal 3 2 2 5 2 4 2 2 2 4" xfId="49323"/>
    <cellStyle name="Normal 3 2 2 5 2 4 2 2 2 5" xfId="59887"/>
    <cellStyle name="Normal 3 2 2 5 2 4 2 2 3" xfId="17824"/>
    <cellStyle name="Normal 3 2 2 5 2 4 2 2 4" xfId="22931"/>
    <cellStyle name="Normal 3 2 2 5 2 4 2 2 5" xfId="33488"/>
    <cellStyle name="Normal 3 2 2 5 2 4 2 2 6" xfId="44043"/>
    <cellStyle name="Normal 3 2 2 5 2 4 2 2 7" xfId="54607"/>
    <cellStyle name="Normal 3 2 2 5 2 4 2 3" xfId="10064"/>
    <cellStyle name="Normal 3 2 2 5 2 4 2 3 2" xfId="25571"/>
    <cellStyle name="Normal 3 2 2 5 2 4 2 3 3" xfId="36128"/>
    <cellStyle name="Normal 3 2 2 5 2 4 2 3 4" xfId="46683"/>
    <cellStyle name="Normal 3 2 2 5 2 4 2 3 5" xfId="57247"/>
    <cellStyle name="Normal 3 2 2 5 2 4 2 4" xfId="4782"/>
    <cellStyle name="Normal 3 2 2 5 2 4 2 5" xfId="15360"/>
    <cellStyle name="Normal 3 2 2 5 2 4 2 6" xfId="20291"/>
    <cellStyle name="Normal 3 2 2 5 2 4 2 7" xfId="30848"/>
    <cellStyle name="Normal 3 2 2 5 2 4 2 8" xfId="41403"/>
    <cellStyle name="Normal 3 2 2 5 2 4 2 9" xfId="51967"/>
    <cellStyle name="Normal 3 2 2 5 2 4 3" xfId="6192"/>
    <cellStyle name="Normal 3 2 2 5 2 4 3 2" xfId="11473"/>
    <cellStyle name="Normal 3 2 2 5 2 4 3 2 2" xfId="26979"/>
    <cellStyle name="Normal 3 2 2 5 2 4 3 2 3" xfId="37536"/>
    <cellStyle name="Normal 3 2 2 5 2 4 3 2 4" xfId="48091"/>
    <cellStyle name="Normal 3 2 2 5 2 4 3 2 5" xfId="58655"/>
    <cellStyle name="Normal 3 2 2 5 2 4 3 3" xfId="16592"/>
    <cellStyle name="Normal 3 2 2 5 2 4 3 4" xfId="21699"/>
    <cellStyle name="Normal 3 2 2 5 2 4 3 5" xfId="32256"/>
    <cellStyle name="Normal 3 2 2 5 2 4 3 6" xfId="42811"/>
    <cellStyle name="Normal 3 2 2 5 2 4 3 7" xfId="53375"/>
    <cellStyle name="Normal 3 2 2 5 2 4 4" xfId="8832"/>
    <cellStyle name="Normal 3 2 2 5 2 4 4 2" xfId="24339"/>
    <cellStyle name="Normal 3 2 2 5 2 4 4 3" xfId="34896"/>
    <cellStyle name="Normal 3 2 2 5 2 4 4 4" xfId="45451"/>
    <cellStyle name="Normal 3 2 2 5 2 4 4 5" xfId="56015"/>
    <cellStyle name="Normal 3 2 2 5 2 4 5" xfId="3550"/>
    <cellStyle name="Normal 3 2 2 5 2 4 6" xfId="14128"/>
    <cellStyle name="Normal 3 2 2 5 2 4 7" xfId="19059"/>
    <cellStyle name="Normal 3 2 2 5 2 4 8" xfId="29616"/>
    <cellStyle name="Normal 3 2 2 5 2 4 9" xfId="40171"/>
    <cellStyle name="Normal 3 2 2 5 2 5" xfId="1434"/>
    <cellStyle name="Normal 3 2 2 5 2 5 2" xfId="6720"/>
    <cellStyle name="Normal 3 2 2 5 2 5 2 2" xfId="12001"/>
    <cellStyle name="Normal 3 2 2 5 2 5 2 2 2" xfId="27507"/>
    <cellStyle name="Normal 3 2 2 5 2 5 2 2 3" xfId="38064"/>
    <cellStyle name="Normal 3 2 2 5 2 5 2 2 4" xfId="48619"/>
    <cellStyle name="Normal 3 2 2 5 2 5 2 2 5" xfId="59183"/>
    <cellStyle name="Normal 3 2 2 5 2 5 2 3" xfId="17120"/>
    <cellStyle name="Normal 3 2 2 5 2 5 2 4" xfId="22227"/>
    <cellStyle name="Normal 3 2 2 5 2 5 2 5" xfId="32784"/>
    <cellStyle name="Normal 3 2 2 5 2 5 2 6" xfId="43339"/>
    <cellStyle name="Normal 3 2 2 5 2 5 2 7" xfId="53903"/>
    <cellStyle name="Normal 3 2 2 5 2 5 3" xfId="9360"/>
    <cellStyle name="Normal 3 2 2 5 2 5 3 2" xfId="24867"/>
    <cellStyle name="Normal 3 2 2 5 2 5 3 3" xfId="35424"/>
    <cellStyle name="Normal 3 2 2 5 2 5 3 4" xfId="45979"/>
    <cellStyle name="Normal 3 2 2 5 2 5 3 5" xfId="56543"/>
    <cellStyle name="Normal 3 2 2 5 2 5 4" xfId="4078"/>
    <cellStyle name="Normal 3 2 2 5 2 5 5" xfId="14656"/>
    <cellStyle name="Normal 3 2 2 5 2 5 6" xfId="19587"/>
    <cellStyle name="Normal 3 2 2 5 2 5 7" xfId="30144"/>
    <cellStyle name="Normal 3 2 2 5 2 5 8" xfId="40699"/>
    <cellStyle name="Normal 3 2 2 5 2 5 9" xfId="51263"/>
    <cellStyle name="Normal 3 2 2 5 2 6" xfId="2666"/>
    <cellStyle name="Normal 3 2 2 5 2 6 2" xfId="7952"/>
    <cellStyle name="Normal 3 2 2 5 2 6 2 2" xfId="13233"/>
    <cellStyle name="Normal 3 2 2 5 2 6 2 2 2" xfId="28739"/>
    <cellStyle name="Normal 3 2 2 5 2 6 2 2 3" xfId="39296"/>
    <cellStyle name="Normal 3 2 2 5 2 6 2 2 4" xfId="49851"/>
    <cellStyle name="Normal 3 2 2 5 2 6 2 2 5" xfId="60415"/>
    <cellStyle name="Normal 3 2 2 5 2 6 2 3" xfId="23459"/>
    <cellStyle name="Normal 3 2 2 5 2 6 2 4" xfId="34016"/>
    <cellStyle name="Normal 3 2 2 5 2 6 2 5" xfId="44571"/>
    <cellStyle name="Normal 3 2 2 5 2 6 2 6" xfId="55135"/>
    <cellStyle name="Normal 3 2 2 5 2 6 3" xfId="10592"/>
    <cellStyle name="Normal 3 2 2 5 2 6 3 2" xfId="26099"/>
    <cellStyle name="Normal 3 2 2 5 2 6 3 3" xfId="36656"/>
    <cellStyle name="Normal 3 2 2 5 2 6 3 4" xfId="47211"/>
    <cellStyle name="Normal 3 2 2 5 2 6 3 5" xfId="57775"/>
    <cellStyle name="Normal 3 2 2 5 2 6 4" xfId="5310"/>
    <cellStyle name="Normal 3 2 2 5 2 6 5" xfId="15888"/>
    <cellStyle name="Normal 3 2 2 5 2 6 6" xfId="20819"/>
    <cellStyle name="Normal 3 2 2 5 2 6 7" xfId="31376"/>
    <cellStyle name="Normal 3 2 2 5 2 6 8" xfId="41931"/>
    <cellStyle name="Normal 3 2 2 5 2 6 9" xfId="52495"/>
    <cellStyle name="Normal 3 2 2 5 2 7" xfId="5487"/>
    <cellStyle name="Normal 3 2 2 5 2 7 2" xfId="10769"/>
    <cellStyle name="Normal 3 2 2 5 2 7 2 2" xfId="26275"/>
    <cellStyle name="Normal 3 2 2 5 2 7 2 3" xfId="36832"/>
    <cellStyle name="Normal 3 2 2 5 2 7 2 4" xfId="47387"/>
    <cellStyle name="Normal 3 2 2 5 2 7 2 5" xfId="57951"/>
    <cellStyle name="Normal 3 2 2 5 2 7 3" xfId="20995"/>
    <cellStyle name="Normal 3 2 2 5 2 7 4" xfId="31552"/>
    <cellStyle name="Normal 3 2 2 5 2 7 5" xfId="42107"/>
    <cellStyle name="Normal 3 2 2 5 2 7 6" xfId="52671"/>
    <cellStyle name="Normal 3 2 2 5 2 8" xfId="8128"/>
    <cellStyle name="Normal 3 2 2 5 2 8 2" xfId="23635"/>
    <cellStyle name="Normal 3 2 2 5 2 8 3" xfId="34192"/>
    <cellStyle name="Normal 3 2 2 5 2 8 4" xfId="44747"/>
    <cellStyle name="Normal 3 2 2 5 2 8 5" xfId="55311"/>
    <cellStyle name="Normal 3 2 2 5 2 9" xfId="2843"/>
    <cellStyle name="Normal 3 2 2 5 3" xfId="290"/>
    <cellStyle name="Normal 3 2 2 5 3 10" xfId="29005"/>
    <cellStyle name="Normal 3 2 2 5 3 11" xfId="39560"/>
    <cellStyle name="Normal 3 2 2 5 3 12" xfId="50120"/>
    <cellStyle name="Normal 3 2 2 5 3 2" xfId="643"/>
    <cellStyle name="Normal 3 2 2 5 3 2 10" xfId="50472"/>
    <cellStyle name="Normal 3 2 2 5 3 2 2" xfId="1875"/>
    <cellStyle name="Normal 3 2 2 5 3 2 2 2" xfId="7161"/>
    <cellStyle name="Normal 3 2 2 5 3 2 2 2 2" xfId="12442"/>
    <cellStyle name="Normal 3 2 2 5 3 2 2 2 2 2" xfId="27948"/>
    <cellStyle name="Normal 3 2 2 5 3 2 2 2 2 3" xfId="38505"/>
    <cellStyle name="Normal 3 2 2 5 3 2 2 2 2 4" xfId="49060"/>
    <cellStyle name="Normal 3 2 2 5 3 2 2 2 2 5" xfId="59624"/>
    <cellStyle name="Normal 3 2 2 5 3 2 2 2 3" xfId="17561"/>
    <cellStyle name="Normal 3 2 2 5 3 2 2 2 4" xfId="22668"/>
    <cellStyle name="Normal 3 2 2 5 3 2 2 2 5" xfId="33225"/>
    <cellStyle name="Normal 3 2 2 5 3 2 2 2 6" xfId="43780"/>
    <cellStyle name="Normal 3 2 2 5 3 2 2 2 7" xfId="54344"/>
    <cellStyle name="Normal 3 2 2 5 3 2 2 3" xfId="9801"/>
    <cellStyle name="Normal 3 2 2 5 3 2 2 3 2" xfId="25308"/>
    <cellStyle name="Normal 3 2 2 5 3 2 2 3 3" xfId="35865"/>
    <cellStyle name="Normal 3 2 2 5 3 2 2 3 4" xfId="46420"/>
    <cellStyle name="Normal 3 2 2 5 3 2 2 3 5" xfId="56984"/>
    <cellStyle name="Normal 3 2 2 5 3 2 2 4" xfId="4519"/>
    <cellStyle name="Normal 3 2 2 5 3 2 2 5" xfId="15097"/>
    <cellStyle name="Normal 3 2 2 5 3 2 2 6" xfId="20028"/>
    <cellStyle name="Normal 3 2 2 5 3 2 2 7" xfId="30585"/>
    <cellStyle name="Normal 3 2 2 5 3 2 2 8" xfId="41140"/>
    <cellStyle name="Normal 3 2 2 5 3 2 2 9" xfId="51704"/>
    <cellStyle name="Normal 3 2 2 5 3 2 3" xfId="5929"/>
    <cellStyle name="Normal 3 2 2 5 3 2 3 2" xfId="11210"/>
    <cellStyle name="Normal 3 2 2 5 3 2 3 2 2" xfId="26716"/>
    <cellStyle name="Normal 3 2 2 5 3 2 3 2 3" xfId="37273"/>
    <cellStyle name="Normal 3 2 2 5 3 2 3 2 4" xfId="47828"/>
    <cellStyle name="Normal 3 2 2 5 3 2 3 2 5" xfId="58392"/>
    <cellStyle name="Normal 3 2 2 5 3 2 3 3" xfId="16329"/>
    <cellStyle name="Normal 3 2 2 5 3 2 3 4" xfId="21436"/>
    <cellStyle name="Normal 3 2 2 5 3 2 3 5" xfId="31993"/>
    <cellStyle name="Normal 3 2 2 5 3 2 3 6" xfId="42548"/>
    <cellStyle name="Normal 3 2 2 5 3 2 3 7" xfId="53112"/>
    <cellStyle name="Normal 3 2 2 5 3 2 4" xfId="8569"/>
    <cellStyle name="Normal 3 2 2 5 3 2 4 2" xfId="24076"/>
    <cellStyle name="Normal 3 2 2 5 3 2 4 3" xfId="34633"/>
    <cellStyle name="Normal 3 2 2 5 3 2 4 4" xfId="45188"/>
    <cellStyle name="Normal 3 2 2 5 3 2 4 5" xfId="55752"/>
    <cellStyle name="Normal 3 2 2 5 3 2 5" xfId="3287"/>
    <cellStyle name="Normal 3 2 2 5 3 2 6" xfId="13865"/>
    <cellStyle name="Normal 3 2 2 5 3 2 7" xfId="18796"/>
    <cellStyle name="Normal 3 2 2 5 3 2 8" xfId="29353"/>
    <cellStyle name="Normal 3 2 2 5 3 2 9" xfId="39908"/>
    <cellStyle name="Normal 3 2 2 5 3 3" xfId="995"/>
    <cellStyle name="Normal 3 2 2 5 3 3 10" xfId="50824"/>
    <cellStyle name="Normal 3 2 2 5 3 3 2" xfId="2227"/>
    <cellStyle name="Normal 3 2 2 5 3 3 2 2" xfId="7513"/>
    <cellStyle name="Normal 3 2 2 5 3 3 2 2 2" xfId="12794"/>
    <cellStyle name="Normal 3 2 2 5 3 3 2 2 2 2" xfId="28300"/>
    <cellStyle name="Normal 3 2 2 5 3 3 2 2 2 3" xfId="38857"/>
    <cellStyle name="Normal 3 2 2 5 3 3 2 2 2 4" xfId="49412"/>
    <cellStyle name="Normal 3 2 2 5 3 3 2 2 2 5" xfId="59976"/>
    <cellStyle name="Normal 3 2 2 5 3 3 2 2 3" xfId="17913"/>
    <cellStyle name="Normal 3 2 2 5 3 3 2 2 4" xfId="23020"/>
    <cellStyle name="Normal 3 2 2 5 3 3 2 2 5" xfId="33577"/>
    <cellStyle name="Normal 3 2 2 5 3 3 2 2 6" xfId="44132"/>
    <cellStyle name="Normal 3 2 2 5 3 3 2 2 7" xfId="54696"/>
    <cellStyle name="Normal 3 2 2 5 3 3 2 3" xfId="10153"/>
    <cellStyle name="Normal 3 2 2 5 3 3 2 3 2" xfId="25660"/>
    <cellStyle name="Normal 3 2 2 5 3 3 2 3 3" xfId="36217"/>
    <cellStyle name="Normal 3 2 2 5 3 3 2 3 4" xfId="46772"/>
    <cellStyle name="Normal 3 2 2 5 3 3 2 3 5" xfId="57336"/>
    <cellStyle name="Normal 3 2 2 5 3 3 2 4" xfId="4871"/>
    <cellStyle name="Normal 3 2 2 5 3 3 2 5" xfId="15449"/>
    <cellStyle name="Normal 3 2 2 5 3 3 2 6" xfId="20380"/>
    <cellStyle name="Normal 3 2 2 5 3 3 2 7" xfId="30937"/>
    <cellStyle name="Normal 3 2 2 5 3 3 2 8" xfId="41492"/>
    <cellStyle name="Normal 3 2 2 5 3 3 2 9" xfId="52056"/>
    <cellStyle name="Normal 3 2 2 5 3 3 3" xfId="6281"/>
    <cellStyle name="Normal 3 2 2 5 3 3 3 2" xfId="11562"/>
    <cellStyle name="Normal 3 2 2 5 3 3 3 2 2" xfId="27068"/>
    <cellStyle name="Normal 3 2 2 5 3 3 3 2 3" xfId="37625"/>
    <cellStyle name="Normal 3 2 2 5 3 3 3 2 4" xfId="48180"/>
    <cellStyle name="Normal 3 2 2 5 3 3 3 2 5" xfId="58744"/>
    <cellStyle name="Normal 3 2 2 5 3 3 3 3" xfId="16681"/>
    <cellStyle name="Normal 3 2 2 5 3 3 3 4" xfId="21788"/>
    <cellStyle name="Normal 3 2 2 5 3 3 3 5" xfId="32345"/>
    <cellStyle name="Normal 3 2 2 5 3 3 3 6" xfId="42900"/>
    <cellStyle name="Normal 3 2 2 5 3 3 3 7" xfId="53464"/>
    <cellStyle name="Normal 3 2 2 5 3 3 4" xfId="8921"/>
    <cellStyle name="Normal 3 2 2 5 3 3 4 2" xfId="24428"/>
    <cellStyle name="Normal 3 2 2 5 3 3 4 3" xfId="34985"/>
    <cellStyle name="Normal 3 2 2 5 3 3 4 4" xfId="45540"/>
    <cellStyle name="Normal 3 2 2 5 3 3 4 5" xfId="56104"/>
    <cellStyle name="Normal 3 2 2 5 3 3 5" xfId="3639"/>
    <cellStyle name="Normal 3 2 2 5 3 3 6" xfId="14217"/>
    <cellStyle name="Normal 3 2 2 5 3 3 7" xfId="19148"/>
    <cellStyle name="Normal 3 2 2 5 3 3 8" xfId="29705"/>
    <cellStyle name="Normal 3 2 2 5 3 3 9" xfId="40260"/>
    <cellStyle name="Normal 3 2 2 5 3 4" xfId="1523"/>
    <cellStyle name="Normal 3 2 2 5 3 4 2" xfId="6809"/>
    <cellStyle name="Normal 3 2 2 5 3 4 2 2" xfId="12090"/>
    <cellStyle name="Normal 3 2 2 5 3 4 2 2 2" xfId="27596"/>
    <cellStyle name="Normal 3 2 2 5 3 4 2 2 3" xfId="38153"/>
    <cellStyle name="Normal 3 2 2 5 3 4 2 2 4" xfId="48708"/>
    <cellStyle name="Normal 3 2 2 5 3 4 2 2 5" xfId="59272"/>
    <cellStyle name="Normal 3 2 2 5 3 4 2 3" xfId="17209"/>
    <cellStyle name="Normal 3 2 2 5 3 4 2 4" xfId="22316"/>
    <cellStyle name="Normal 3 2 2 5 3 4 2 5" xfId="32873"/>
    <cellStyle name="Normal 3 2 2 5 3 4 2 6" xfId="43428"/>
    <cellStyle name="Normal 3 2 2 5 3 4 2 7" xfId="53992"/>
    <cellStyle name="Normal 3 2 2 5 3 4 3" xfId="9449"/>
    <cellStyle name="Normal 3 2 2 5 3 4 3 2" xfId="24956"/>
    <cellStyle name="Normal 3 2 2 5 3 4 3 3" xfId="35513"/>
    <cellStyle name="Normal 3 2 2 5 3 4 3 4" xfId="46068"/>
    <cellStyle name="Normal 3 2 2 5 3 4 3 5" xfId="56632"/>
    <cellStyle name="Normal 3 2 2 5 3 4 4" xfId="4167"/>
    <cellStyle name="Normal 3 2 2 5 3 4 5" xfId="14745"/>
    <cellStyle name="Normal 3 2 2 5 3 4 6" xfId="19676"/>
    <cellStyle name="Normal 3 2 2 5 3 4 7" xfId="30233"/>
    <cellStyle name="Normal 3 2 2 5 3 4 8" xfId="40788"/>
    <cellStyle name="Normal 3 2 2 5 3 4 9" xfId="51352"/>
    <cellStyle name="Normal 3 2 2 5 3 5" xfId="5576"/>
    <cellStyle name="Normal 3 2 2 5 3 5 2" xfId="10858"/>
    <cellStyle name="Normal 3 2 2 5 3 5 2 2" xfId="26364"/>
    <cellStyle name="Normal 3 2 2 5 3 5 2 3" xfId="36921"/>
    <cellStyle name="Normal 3 2 2 5 3 5 2 4" xfId="47476"/>
    <cellStyle name="Normal 3 2 2 5 3 5 2 5" xfId="58040"/>
    <cellStyle name="Normal 3 2 2 5 3 5 3" xfId="15977"/>
    <cellStyle name="Normal 3 2 2 5 3 5 4" xfId="21084"/>
    <cellStyle name="Normal 3 2 2 5 3 5 5" xfId="31641"/>
    <cellStyle name="Normal 3 2 2 5 3 5 6" xfId="42196"/>
    <cellStyle name="Normal 3 2 2 5 3 5 7" xfId="52760"/>
    <cellStyle name="Normal 3 2 2 5 3 6" xfId="8217"/>
    <cellStyle name="Normal 3 2 2 5 3 6 2" xfId="23724"/>
    <cellStyle name="Normal 3 2 2 5 3 6 3" xfId="34281"/>
    <cellStyle name="Normal 3 2 2 5 3 6 4" xfId="44836"/>
    <cellStyle name="Normal 3 2 2 5 3 6 5" xfId="55400"/>
    <cellStyle name="Normal 3 2 2 5 3 7" xfId="2939"/>
    <cellStyle name="Normal 3 2 2 5 3 8" xfId="13513"/>
    <cellStyle name="Normal 3 2 2 5 3 9" xfId="18444"/>
    <cellStyle name="Normal 3 2 2 5 4" xfId="466"/>
    <cellStyle name="Normal 3 2 2 5 4 10" xfId="39734"/>
    <cellStyle name="Normal 3 2 2 5 4 11" xfId="50296"/>
    <cellStyle name="Normal 3 2 2 5 4 2" xfId="1171"/>
    <cellStyle name="Normal 3 2 2 5 4 2 10" xfId="51000"/>
    <cellStyle name="Normal 3 2 2 5 4 2 2" xfId="2403"/>
    <cellStyle name="Normal 3 2 2 5 4 2 2 2" xfId="7689"/>
    <cellStyle name="Normal 3 2 2 5 4 2 2 2 2" xfId="12970"/>
    <cellStyle name="Normal 3 2 2 5 4 2 2 2 2 2" xfId="28476"/>
    <cellStyle name="Normal 3 2 2 5 4 2 2 2 2 3" xfId="39033"/>
    <cellStyle name="Normal 3 2 2 5 4 2 2 2 2 4" xfId="49588"/>
    <cellStyle name="Normal 3 2 2 5 4 2 2 2 2 5" xfId="60152"/>
    <cellStyle name="Normal 3 2 2 5 4 2 2 2 3" xfId="18089"/>
    <cellStyle name="Normal 3 2 2 5 4 2 2 2 4" xfId="23196"/>
    <cellStyle name="Normal 3 2 2 5 4 2 2 2 5" xfId="33753"/>
    <cellStyle name="Normal 3 2 2 5 4 2 2 2 6" xfId="44308"/>
    <cellStyle name="Normal 3 2 2 5 4 2 2 2 7" xfId="54872"/>
    <cellStyle name="Normal 3 2 2 5 4 2 2 3" xfId="10329"/>
    <cellStyle name="Normal 3 2 2 5 4 2 2 3 2" xfId="25836"/>
    <cellStyle name="Normal 3 2 2 5 4 2 2 3 3" xfId="36393"/>
    <cellStyle name="Normal 3 2 2 5 4 2 2 3 4" xfId="46948"/>
    <cellStyle name="Normal 3 2 2 5 4 2 2 3 5" xfId="57512"/>
    <cellStyle name="Normal 3 2 2 5 4 2 2 4" xfId="5047"/>
    <cellStyle name="Normal 3 2 2 5 4 2 2 5" xfId="15625"/>
    <cellStyle name="Normal 3 2 2 5 4 2 2 6" xfId="20556"/>
    <cellStyle name="Normal 3 2 2 5 4 2 2 7" xfId="31113"/>
    <cellStyle name="Normal 3 2 2 5 4 2 2 8" xfId="41668"/>
    <cellStyle name="Normal 3 2 2 5 4 2 2 9" xfId="52232"/>
    <cellStyle name="Normal 3 2 2 5 4 2 3" xfId="6457"/>
    <cellStyle name="Normal 3 2 2 5 4 2 3 2" xfId="11738"/>
    <cellStyle name="Normal 3 2 2 5 4 2 3 2 2" xfId="27244"/>
    <cellStyle name="Normal 3 2 2 5 4 2 3 2 3" xfId="37801"/>
    <cellStyle name="Normal 3 2 2 5 4 2 3 2 4" xfId="48356"/>
    <cellStyle name="Normal 3 2 2 5 4 2 3 2 5" xfId="58920"/>
    <cellStyle name="Normal 3 2 2 5 4 2 3 3" xfId="16857"/>
    <cellStyle name="Normal 3 2 2 5 4 2 3 4" xfId="21964"/>
    <cellStyle name="Normal 3 2 2 5 4 2 3 5" xfId="32521"/>
    <cellStyle name="Normal 3 2 2 5 4 2 3 6" xfId="43076"/>
    <cellStyle name="Normal 3 2 2 5 4 2 3 7" xfId="53640"/>
    <cellStyle name="Normal 3 2 2 5 4 2 4" xfId="9097"/>
    <cellStyle name="Normal 3 2 2 5 4 2 4 2" xfId="24604"/>
    <cellStyle name="Normal 3 2 2 5 4 2 4 3" xfId="35161"/>
    <cellStyle name="Normal 3 2 2 5 4 2 4 4" xfId="45716"/>
    <cellStyle name="Normal 3 2 2 5 4 2 4 5" xfId="56280"/>
    <cellStyle name="Normal 3 2 2 5 4 2 5" xfId="3815"/>
    <cellStyle name="Normal 3 2 2 5 4 2 6" xfId="14393"/>
    <cellStyle name="Normal 3 2 2 5 4 2 7" xfId="19324"/>
    <cellStyle name="Normal 3 2 2 5 4 2 8" xfId="29881"/>
    <cellStyle name="Normal 3 2 2 5 4 2 9" xfId="40436"/>
    <cellStyle name="Normal 3 2 2 5 4 3" xfId="1699"/>
    <cellStyle name="Normal 3 2 2 5 4 3 2" xfId="6985"/>
    <cellStyle name="Normal 3 2 2 5 4 3 2 2" xfId="12266"/>
    <cellStyle name="Normal 3 2 2 5 4 3 2 2 2" xfId="27772"/>
    <cellStyle name="Normal 3 2 2 5 4 3 2 2 3" xfId="38329"/>
    <cellStyle name="Normal 3 2 2 5 4 3 2 2 4" xfId="48884"/>
    <cellStyle name="Normal 3 2 2 5 4 3 2 2 5" xfId="59448"/>
    <cellStyle name="Normal 3 2 2 5 4 3 2 3" xfId="17385"/>
    <cellStyle name="Normal 3 2 2 5 4 3 2 4" xfId="22492"/>
    <cellStyle name="Normal 3 2 2 5 4 3 2 5" xfId="33049"/>
    <cellStyle name="Normal 3 2 2 5 4 3 2 6" xfId="43604"/>
    <cellStyle name="Normal 3 2 2 5 4 3 2 7" xfId="54168"/>
    <cellStyle name="Normal 3 2 2 5 4 3 3" xfId="9625"/>
    <cellStyle name="Normal 3 2 2 5 4 3 3 2" xfId="25132"/>
    <cellStyle name="Normal 3 2 2 5 4 3 3 3" xfId="35689"/>
    <cellStyle name="Normal 3 2 2 5 4 3 3 4" xfId="46244"/>
    <cellStyle name="Normal 3 2 2 5 4 3 3 5" xfId="56808"/>
    <cellStyle name="Normal 3 2 2 5 4 3 4" xfId="4343"/>
    <cellStyle name="Normal 3 2 2 5 4 3 5" xfId="14921"/>
    <cellStyle name="Normal 3 2 2 5 4 3 6" xfId="19852"/>
    <cellStyle name="Normal 3 2 2 5 4 3 7" xfId="30409"/>
    <cellStyle name="Normal 3 2 2 5 4 3 8" xfId="40964"/>
    <cellStyle name="Normal 3 2 2 5 4 3 9" xfId="51528"/>
    <cellStyle name="Normal 3 2 2 5 4 4" xfId="5752"/>
    <cellStyle name="Normal 3 2 2 5 4 4 2" xfId="11034"/>
    <cellStyle name="Normal 3 2 2 5 4 4 2 2" xfId="26540"/>
    <cellStyle name="Normal 3 2 2 5 4 4 2 3" xfId="37097"/>
    <cellStyle name="Normal 3 2 2 5 4 4 2 4" xfId="47652"/>
    <cellStyle name="Normal 3 2 2 5 4 4 2 5" xfId="58216"/>
    <cellStyle name="Normal 3 2 2 5 4 4 3" xfId="16153"/>
    <cellStyle name="Normal 3 2 2 5 4 4 4" xfId="21260"/>
    <cellStyle name="Normal 3 2 2 5 4 4 5" xfId="31817"/>
    <cellStyle name="Normal 3 2 2 5 4 4 6" xfId="42372"/>
    <cellStyle name="Normal 3 2 2 5 4 4 7" xfId="52936"/>
    <cellStyle name="Normal 3 2 2 5 4 5" xfId="8393"/>
    <cellStyle name="Normal 3 2 2 5 4 5 2" xfId="23900"/>
    <cellStyle name="Normal 3 2 2 5 4 5 3" xfId="34457"/>
    <cellStyle name="Normal 3 2 2 5 4 5 4" xfId="45012"/>
    <cellStyle name="Normal 3 2 2 5 4 5 5" xfId="55576"/>
    <cellStyle name="Normal 3 2 2 5 4 6" xfId="3113"/>
    <cellStyle name="Normal 3 2 2 5 4 7" xfId="13689"/>
    <cellStyle name="Normal 3 2 2 5 4 8" xfId="18620"/>
    <cellStyle name="Normal 3 2 2 5 4 9" xfId="29179"/>
    <cellStyle name="Normal 3 2 2 5 5" xfId="819"/>
    <cellStyle name="Normal 3 2 2 5 5 10" xfId="50648"/>
    <cellStyle name="Normal 3 2 2 5 5 2" xfId="2051"/>
    <cellStyle name="Normal 3 2 2 5 5 2 2" xfId="7337"/>
    <cellStyle name="Normal 3 2 2 5 5 2 2 2" xfId="12618"/>
    <cellStyle name="Normal 3 2 2 5 5 2 2 2 2" xfId="28124"/>
    <cellStyle name="Normal 3 2 2 5 5 2 2 2 3" xfId="38681"/>
    <cellStyle name="Normal 3 2 2 5 5 2 2 2 4" xfId="49236"/>
    <cellStyle name="Normal 3 2 2 5 5 2 2 2 5" xfId="59800"/>
    <cellStyle name="Normal 3 2 2 5 5 2 2 3" xfId="17737"/>
    <cellStyle name="Normal 3 2 2 5 5 2 2 4" xfId="22844"/>
    <cellStyle name="Normal 3 2 2 5 5 2 2 5" xfId="33401"/>
    <cellStyle name="Normal 3 2 2 5 5 2 2 6" xfId="43956"/>
    <cellStyle name="Normal 3 2 2 5 5 2 2 7" xfId="54520"/>
    <cellStyle name="Normal 3 2 2 5 5 2 3" xfId="9977"/>
    <cellStyle name="Normal 3 2 2 5 5 2 3 2" xfId="25484"/>
    <cellStyle name="Normal 3 2 2 5 5 2 3 3" xfId="36041"/>
    <cellStyle name="Normal 3 2 2 5 5 2 3 4" xfId="46596"/>
    <cellStyle name="Normal 3 2 2 5 5 2 3 5" xfId="57160"/>
    <cellStyle name="Normal 3 2 2 5 5 2 4" xfId="4695"/>
    <cellStyle name="Normal 3 2 2 5 5 2 5" xfId="15273"/>
    <cellStyle name="Normal 3 2 2 5 5 2 6" xfId="20204"/>
    <cellStyle name="Normal 3 2 2 5 5 2 7" xfId="30761"/>
    <cellStyle name="Normal 3 2 2 5 5 2 8" xfId="41316"/>
    <cellStyle name="Normal 3 2 2 5 5 2 9" xfId="51880"/>
    <cellStyle name="Normal 3 2 2 5 5 3" xfId="6105"/>
    <cellStyle name="Normal 3 2 2 5 5 3 2" xfId="11386"/>
    <cellStyle name="Normal 3 2 2 5 5 3 2 2" xfId="26892"/>
    <cellStyle name="Normal 3 2 2 5 5 3 2 3" xfId="37449"/>
    <cellStyle name="Normal 3 2 2 5 5 3 2 4" xfId="48004"/>
    <cellStyle name="Normal 3 2 2 5 5 3 2 5" xfId="58568"/>
    <cellStyle name="Normal 3 2 2 5 5 3 3" xfId="16505"/>
    <cellStyle name="Normal 3 2 2 5 5 3 4" xfId="21612"/>
    <cellStyle name="Normal 3 2 2 5 5 3 5" xfId="32169"/>
    <cellStyle name="Normal 3 2 2 5 5 3 6" xfId="42724"/>
    <cellStyle name="Normal 3 2 2 5 5 3 7" xfId="53288"/>
    <cellStyle name="Normal 3 2 2 5 5 4" xfId="8745"/>
    <cellStyle name="Normal 3 2 2 5 5 4 2" xfId="24252"/>
    <cellStyle name="Normal 3 2 2 5 5 4 3" xfId="34809"/>
    <cellStyle name="Normal 3 2 2 5 5 4 4" xfId="45364"/>
    <cellStyle name="Normal 3 2 2 5 5 4 5" xfId="55928"/>
    <cellStyle name="Normal 3 2 2 5 5 5" xfId="3463"/>
    <cellStyle name="Normal 3 2 2 5 5 6" xfId="14041"/>
    <cellStyle name="Normal 3 2 2 5 5 7" xfId="18972"/>
    <cellStyle name="Normal 3 2 2 5 5 8" xfId="29529"/>
    <cellStyle name="Normal 3 2 2 5 5 9" xfId="40084"/>
    <cellStyle name="Normal 3 2 2 5 6" xfId="1347"/>
    <cellStyle name="Normal 3 2 2 5 6 2" xfId="6633"/>
    <cellStyle name="Normal 3 2 2 5 6 2 2" xfId="11914"/>
    <cellStyle name="Normal 3 2 2 5 6 2 2 2" xfId="27420"/>
    <cellStyle name="Normal 3 2 2 5 6 2 2 3" xfId="37977"/>
    <cellStyle name="Normal 3 2 2 5 6 2 2 4" xfId="48532"/>
    <cellStyle name="Normal 3 2 2 5 6 2 2 5" xfId="59096"/>
    <cellStyle name="Normal 3 2 2 5 6 2 3" xfId="17033"/>
    <cellStyle name="Normal 3 2 2 5 6 2 4" xfId="22140"/>
    <cellStyle name="Normal 3 2 2 5 6 2 5" xfId="32697"/>
    <cellStyle name="Normal 3 2 2 5 6 2 6" xfId="43252"/>
    <cellStyle name="Normal 3 2 2 5 6 2 7" xfId="53816"/>
    <cellStyle name="Normal 3 2 2 5 6 3" xfId="9273"/>
    <cellStyle name="Normal 3 2 2 5 6 3 2" xfId="24780"/>
    <cellStyle name="Normal 3 2 2 5 6 3 3" xfId="35337"/>
    <cellStyle name="Normal 3 2 2 5 6 3 4" xfId="45892"/>
    <cellStyle name="Normal 3 2 2 5 6 3 5" xfId="56456"/>
    <cellStyle name="Normal 3 2 2 5 6 4" xfId="3991"/>
    <cellStyle name="Normal 3 2 2 5 6 5" xfId="14569"/>
    <cellStyle name="Normal 3 2 2 5 6 6" xfId="19500"/>
    <cellStyle name="Normal 3 2 2 5 6 7" xfId="30057"/>
    <cellStyle name="Normal 3 2 2 5 6 8" xfId="40612"/>
    <cellStyle name="Normal 3 2 2 5 6 9" xfId="51176"/>
    <cellStyle name="Normal 3 2 2 5 7" xfId="2579"/>
    <cellStyle name="Normal 3 2 2 5 7 2" xfId="7865"/>
    <cellStyle name="Normal 3 2 2 5 7 2 2" xfId="13146"/>
    <cellStyle name="Normal 3 2 2 5 7 2 2 2" xfId="28652"/>
    <cellStyle name="Normal 3 2 2 5 7 2 2 3" xfId="39209"/>
    <cellStyle name="Normal 3 2 2 5 7 2 2 4" xfId="49764"/>
    <cellStyle name="Normal 3 2 2 5 7 2 2 5" xfId="60328"/>
    <cellStyle name="Normal 3 2 2 5 7 2 3" xfId="23372"/>
    <cellStyle name="Normal 3 2 2 5 7 2 4" xfId="33929"/>
    <cellStyle name="Normal 3 2 2 5 7 2 5" xfId="44484"/>
    <cellStyle name="Normal 3 2 2 5 7 2 6" xfId="55048"/>
    <cellStyle name="Normal 3 2 2 5 7 3" xfId="10505"/>
    <cellStyle name="Normal 3 2 2 5 7 3 2" xfId="26012"/>
    <cellStyle name="Normal 3 2 2 5 7 3 3" xfId="36569"/>
    <cellStyle name="Normal 3 2 2 5 7 3 4" xfId="47124"/>
    <cellStyle name="Normal 3 2 2 5 7 3 5" xfId="57688"/>
    <cellStyle name="Normal 3 2 2 5 7 4" xfId="5223"/>
    <cellStyle name="Normal 3 2 2 5 7 5" xfId="15801"/>
    <cellStyle name="Normal 3 2 2 5 7 6" xfId="20732"/>
    <cellStyle name="Normal 3 2 2 5 7 7" xfId="31289"/>
    <cellStyle name="Normal 3 2 2 5 7 8" xfId="41844"/>
    <cellStyle name="Normal 3 2 2 5 7 9" xfId="52408"/>
    <cellStyle name="Normal 3 2 2 5 8" xfId="5400"/>
    <cellStyle name="Normal 3 2 2 5 8 2" xfId="10682"/>
    <cellStyle name="Normal 3 2 2 5 8 2 2" xfId="26188"/>
    <cellStyle name="Normal 3 2 2 5 8 2 3" xfId="36745"/>
    <cellStyle name="Normal 3 2 2 5 8 2 4" xfId="47300"/>
    <cellStyle name="Normal 3 2 2 5 8 2 5" xfId="57864"/>
    <cellStyle name="Normal 3 2 2 5 8 3" xfId="20908"/>
    <cellStyle name="Normal 3 2 2 5 8 4" xfId="31465"/>
    <cellStyle name="Normal 3 2 2 5 8 5" xfId="42020"/>
    <cellStyle name="Normal 3 2 2 5 8 6" xfId="52584"/>
    <cellStyle name="Normal 3 2 2 5 9" xfId="8041"/>
    <cellStyle name="Normal 3 2 2 5 9 2" xfId="23548"/>
    <cellStyle name="Normal 3 2 2 5 9 3" xfId="34105"/>
    <cellStyle name="Normal 3 2 2 5 9 4" xfId="44660"/>
    <cellStyle name="Normal 3 2 2 5 9 5" xfId="55224"/>
    <cellStyle name="Normal 3 2 2 6" xfId="146"/>
    <cellStyle name="Normal 3 2 2 6 10" xfId="13376"/>
    <cellStyle name="Normal 3 2 2 6 11" xfId="18306"/>
    <cellStyle name="Normal 3 2 2 6 12" xfId="28868"/>
    <cellStyle name="Normal 3 2 2 6 13" xfId="39423"/>
    <cellStyle name="Normal 3 2 2 6 14" xfId="49983"/>
    <cellStyle name="Normal 3 2 2 6 2" xfId="329"/>
    <cellStyle name="Normal 3 2 2 6 2 10" xfId="29044"/>
    <cellStyle name="Normal 3 2 2 6 2 11" xfId="39599"/>
    <cellStyle name="Normal 3 2 2 6 2 12" xfId="50159"/>
    <cellStyle name="Normal 3 2 2 6 2 2" xfId="682"/>
    <cellStyle name="Normal 3 2 2 6 2 2 10" xfId="50511"/>
    <cellStyle name="Normal 3 2 2 6 2 2 2" xfId="1914"/>
    <cellStyle name="Normal 3 2 2 6 2 2 2 2" xfId="7200"/>
    <cellStyle name="Normal 3 2 2 6 2 2 2 2 2" xfId="12481"/>
    <cellStyle name="Normal 3 2 2 6 2 2 2 2 2 2" xfId="27987"/>
    <cellStyle name="Normal 3 2 2 6 2 2 2 2 2 3" xfId="38544"/>
    <cellStyle name="Normal 3 2 2 6 2 2 2 2 2 4" xfId="49099"/>
    <cellStyle name="Normal 3 2 2 6 2 2 2 2 2 5" xfId="59663"/>
    <cellStyle name="Normal 3 2 2 6 2 2 2 2 3" xfId="17600"/>
    <cellStyle name="Normal 3 2 2 6 2 2 2 2 4" xfId="22707"/>
    <cellStyle name="Normal 3 2 2 6 2 2 2 2 5" xfId="33264"/>
    <cellStyle name="Normal 3 2 2 6 2 2 2 2 6" xfId="43819"/>
    <cellStyle name="Normal 3 2 2 6 2 2 2 2 7" xfId="54383"/>
    <cellStyle name="Normal 3 2 2 6 2 2 2 3" xfId="9840"/>
    <cellStyle name="Normal 3 2 2 6 2 2 2 3 2" xfId="25347"/>
    <cellStyle name="Normal 3 2 2 6 2 2 2 3 3" xfId="35904"/>
    <cellStyle name="Normal 3 2 2 6 2 2 2 3 4" xfId="46459"/>
    <cellStyle name="Normal 3 2 2 6 2 2 2 3 5" xfId="57023"/>
    <cellStyle name="Normal 3 2 2 6 2 2 2 4" xfId="4558"/>
    <cellStyle name="Normal 3 2 2 6 2 2 2 5" xfId="15136"/>
    <cellStyle name="Normal 3 2 2 6 2 2 2 6" xfId="20067"/>
    <cellStyle name="Normal 3 2 2 6 2 2 2 7" xfId="30624"/>
    <cellStyle name="Normal 3 2 2 6 2 2 2 8" xfId="41179"/>
    <cellStyle name="Normal 3 2 2 6 2 2 2 9" xfId="51743"/>
    <cellStyle name="Normal 3 2 2 6 2 2 3" xfId="5968"/>
    <cellStyle name="Normal 3 2 2 6 2 2 3 2" xfId="11249"/>
    <cellStyle name="Normal 3 2 2 6 2 2 3 2 2" xfId="26755"/>
    <cellStyle name="Normal 3 2 2 6 2 2 3 2 3" xfId="37312"/>
    <cellStyle name="Normal 3 2 2 6 2 2 3 2 4" xfId="47867"/>
    <cellStyle name="Normal 3 2 2 6 2 2 3 2 5" xfId="58431"/>
    <cellStyle name="Normal 3 2 2 6 2 2 3 3" xfId="16368"/>
    <cellStyle name="Normal 3 2 2 6 2 2 3 4" xfId="21475"/>
    <cellStyle name="Normal 3 2 2 6 2 2 3 5" xfId="32032"/>
    <cellStyle name="Normal 3 2 2 6 2 2 3 6" xfId="42587"/>
    <cellStyle name="Normal 3 2 2 6 2 2 3 7" xfId="53151"/>
    <cellStyle name="Normal 3 2 2 6 2 2 4" xfId="8608"/>
    <cellStyle name="Normal 3 2 2 6 2 2 4 2" xfId="24115"/>
    <cellStyle name="Normal 3 2 2 6 2 2 4 3" xfId="34672"/>
    <cellStyle name="Normal 3 2 2 6 2 2 4 4" xfId="45227"/>
    <cellStyle name="Normal 3 2 2 6 2 2 4 5" xfId="55791"/>
    <cellStyle name="Normal 3 2 2 6 2 2 5" xfId="3326"/>
    <cellStyle name="Normal 3 2 2 6 2 2 6" xfId="13904"/>
    <cellStyle name="Normal 3 2 2 6 2 2 7" xfId="18835"/>
    <cellStyle name="Normal 3 2 2 6 2 2 8" xfId="29392"/>
    <cellStyle name="Normal 3 2 2 6 2 2 9" xfId="39947"/>
    <cellStyle name="Normal 3 2 2 6 2 3" xfId="1034"/>
    <cellStyle name="Normal 3 2 2 6 2 3 10" xfId="50863"/>
    <cellStyle name="Normal 3 2 2 6 2 3 2" xfId="2266"/>
    <cellStyle name="Normal 3 2 2 6 2 3 2 2" xfId="7552"/>
    <cellStyle name="Normal 3 2 2 6 2 3 2 2 2" xfId="12833"/>
    <cellStyle name="Normal 3 2 2 6 2 3 2 2 2 2" xfId="28339"/>
    <cellStyle name="Normal 3 2 2 6 2 3 2 2 2 3" xfId="38896"/>
    <cellStyle name="Normal 3 2 2 6 2 3 2 2 2 4" xfId="49451"/>
    <cellStyle name="Normal 3 2 2 6 2 3 2 2 2 5" xfId="60015"/>
    <cellStyle name="Normal 3 2 2 6 2 3 2 2 3" xfId="17952"/>
    <cellStyle name="Normal 3 2 2 6 2 3 2 2 4" xfId="23059"/>
    <cellStyle name="Normal 3 2 2 6 2 3 2 2 5" xfId="33616"/>
    <cellStyle name="Normal 3 2 2 6 2 3 2 2 6" xfId="44171"/>
    <cellStyle name="Normal 3 2 2 6 2 3 2 2 7" xfId="54735"/>
    <cellStyle name="Normal 3 2 2 6 2 3 2 3" xfId="10192"/>
    <cellStyle name="Normal 3 2 2 6 2 3 2 3 2" xfId="25699"/>
    <cellStyle name="Normal 3 2 2 6 2 3 2 3 3" xfId="36256"/>
    <cellStyle name="Normal 3 2 2 6 2 3 2 3 4" xfId="46811"/>
    <cellStyle name="Normal 3 2 2 6 2 3 2 3 5" xfId="57375"/>
    <cellStyle name="Normal 3 2 2 6 2 3 2 4" xfId="4910"/>
    <cellStyle name="Normal 3 2 2 6 2 3 2 5" xfId="15488"/>
    <cellStyle name="Normal 3 2 2 6 2 3 2 6" xfId="20419"/>
    <cellStyle name="Normal 3 2 2 6 2 3 2 7" xfId="30976"/>
    <cellStyle name="Normal 3 2 2 6 2 3 2 8" xfId="41531"/>
    <cellStyle name="Normal 3 2 2 6 2 3 2 9" xfId="52095"/>
    <cellStyle name="Normal 3 2 2 6 2 3 3" xfId="6320"/>
    <cellStyle name="Normal 3 2 2 6 2 3 3 2" xfId="11601"/>
    <cellStyle name="Normal 3 2 2 6 2 3 3 2 2" xfId="27107"/>
    <cellStyle name="Normal 3 2 2 6 2 3 3 2 3" xfId="37664"/>
    <cellStyle name="Normal 3 2 2 6 2 3 3 2 4" xfId="48219"/>
    <cellStyle name="Normal 3 2 2 6 2 3 3 2 5" xfId="58783"/>
    <cellStyle name="Normal 3 2 2 6 2 3 3 3" xfId="16720"/>
    <cellStyle name="Normal 3 2 2 6 2 3 3 4" xfId="21827"/>
    <cellStyle name="Normal 3 2 2 6 2 3 3 5" xfId="32384"/>
    <cellStyle name="Normal 3 2 2 6 2 3 3 6" xfId="42939"/>
    <cellStyle name="Normal 3 2 2 6 2 3 3 7" xfId="53503"/>
    <cellStyle name="Normal 3 2 2 6 2 3 4" xfId="8960"/>
    <cellStyle name="Normal 3 2 2 6 2 3 4 2" xfId="24467"/>
    <cellStyle name="Normal 3 2 2 6 2 3 4 3" xfId="35024"/>
    <cellStyle name="Normal 3 2 2 6 2 3 4 4" xfId="45579"/>
    <cellStyle name="Normal 3 2 2 6 2 3 4 5" xfId="56143"/>
    <cellStyle name="Normal 3 2 2 6 2 3 5" xfId="3678"/>
    <cellStyle name="Normal 3 2 2 6 2 3 6" xfId="14256"/>
    <cellStyle name="Normal 3 2 2 6 2 3 7" xfId="19187"/>
    <cellStyle name="Normal 3 2 2 6 2 3 8" xfId="29744"/>
    <cellStyle name="Normal 3 2 2 6 2 3 9" xfId="40299"/>
    <cellStyle name="Normal 3 2 2 6 2 4" xfId="1562"/>
    <cellStyle name="Normal 3 2 2 6 2 4 2" xfId="6848"/>
    <cellStyle name="Normal 3 2 2 6 2 4 2 2" xfId="12129"/>
    <cellStyle name="Normal 3 2 2 6 2 4 2 2 2" xfId="27635"/>
    <cellStyle name="Normal 3 2 2 6 2 4 2 2 3" xfId="38192"/>
    <cellStyle name="Normal 3 2 2 6 2 4 2 2 4" xfId="48747"/>
    <cellStyle name="Normal 3 2 2 6 2 4 2 2 5" xfId="59311"/>
    <cellStyle name="Normal 3 2 2 6 2 4 2 3" xfId="17248"/>
    <cellStyle name="Normal 3 2 2 6 2 4 2 4" xfId="22355"/>
    <cellStyle name="Normal 3 2 2 6 2 4 2 5" xfId="32912"/>
    <cellStyle name="Normal 3 2 2 6 2 4 2 6" xfId="43467"/>
    <cellStyle name="Normal 3 2 2 6 2 4 2 7" xfId="54031"/>
    <cellStyle name="Normal 3 2 2 6 2 4 3" xfId="9488"/>
    <cellStyle name="Normal 3 2 2 6 2 4 3 2" xfId="24995"/>
    <cellStyle name="Normal 3 2 2 6 2 4 3 3" xfId="35552"/>
    <cellStyle name="Normal 3 2 2 6 2 4 3 4" xfId="46107"/>
    <cellStyle name="Normal 3 2 2 6 2 4 3 5" xfId="56671"/>
    <cellStyle name="Normal 3 2 2 6 2 4 4" xfId="4206"/>
    <cellStyle name="Normal 3 2 2 6 2 4 5" xfId="14784"/>
    <cellStyle name="Normal 3 2 2 6 2 4 6" xfId="19715"/>
    <cellStyle name="Normal 3 2 2 6 2 4 7" xfId="30272"/>
    <cellStyle name="Normal 3 2 2 6 2 4 8" xfId="40827"/>
    <cellStyle name="Normal 3 2 2 6 2 4 9" xfId="51391"/>
    <cellStyle name="Normal 3 2 2 6 2 5" xfId="5615"/>
    <cellStyle name="Normal 3 2 2 6 2 5 2" xfId="10897"/>
    <cellStyle name="Normal 3 2 2 6 2 5 2 2" xfId="26403"/>
    <cellStyle name="Normal 3 2 2 6 2 5 2 3" xfId="36960"/>
    <cellStyle name="Normal 3 2 2 6 2 5 2 4" xfId="47515"/>
    <cellStyle name="Normal 3 2 2 6 2 5 2 5" xfId="58079"/>
    <cellStyle name="Normal 3 2 2 6 2 5 3" xfId="16016"/>
    <cellStyle name="Normal 3 2 2 6 2 5 4" xfId="21123"/>
    <cellStyle name="Normal 3 2 2 6 2 5 5" xfId="31680"/>
    <cellStyle name="Normal 3 2 2 6 2 5 6" xfId="42235"/>
    <cellStyle name="Normal 3 2 2 6 2 5 7" xfId="52799"/>
    <cellStyle name="Normal 3 2 2 6 2 6" xfId="8256"/>
    <cellStyle name="Normal 3 2 2 6 2 6 2" xfId="23763"/>
    <cellStyle name="Normal 3 2 2 6 2 6 3" xfId="34320"/>
    <cellStyle name="Normal 3 2 2 6 2 6 4" xfId="44875"/>
    <cellStyle name="Normal 3 2 2 6 2 6 5" xfId="55439"/>
    <cellStyle name="Normal 3 2 2 6 2 7" xfId="2978"/>
    <cellStyle name="Normal 3 2 2 6 2 8" xfId="13552"/>
    <cellStyle name="Normal 3 2 2 6 2 9" xfId="18483"/>
    <cellStyle name="Normal 3 2 2 6 3" xfId="505"/>
    <cellStyle name="Normal 3 2 2 6 3 10" xfId="39773"/>
    <cellStyle name="Normal 3 2 2 6 3 11" xfId="50335"/>
    <cellStyle name="Normal 3 2 2 6 3 2" xfId="1210"/>
    <cellStyle name="Normal 3 2 2 6 3 2 10" xfId="51039"/>
    <cellStyle name="Normal 3 2 2 6 3 2 2" xfId="2442"/>
    <cellStyle name="Normal 3 2 2 6 3 2 2 2" xfId="7728"/>
    <cellStyle name="Normal 3 2 2 6 3 2 2 2 2" xfId="13009"/>
    <cellStyle name="Normal 3 2 2 6 3 2 2 2 2 2" xfId="28515"/>
    <cellStyle name="Normal 3 2 2 6 3 2 2 2 2 3" xfId="39072"/>
    <cellStyle name="Normal 3 2 2 6 3 2 2 2 2 4" xfId="49627"/>
    <cellStyle name="Normal 3 2 2 6 3 2 2 2 2 5" xfId="60191"/>
    <cellStyle name="Normal 3 2 2 6 3 2 2 2 3" xfId="18128"/>
    <cellStyle name="Normal 3 2 2 6 3 2 2 2 4" xfId="23235"/>
    <cellStyle name="Normal 3 2 2 6 3 2 2 2 5" xfId="33792"/>
    <cellStyle name="Normal 3 2 2 6 3 2 2 2 6" xfId="44347"/>
    <cellStyle name="Normal 3 2 2 6 3 2 2 2 7" xfId="54911"/>
    <cellStyle name="Normal 3 2 2 6 3 2 2 3" xfId="10368"/>
    <cellStyle name="Normal 3 2 2 6 3 2 2 3 2" xfId="25875"/>
    <cellStyle name="Normal 3 2 2 6 3 2 2 3 3" xfId="36432"/>
    <cellStyle name="Normal 3 2 2 6 3 2 2 3 4" xfId="46987"/>
    <cellStyle name="Normal 3 2 2 6 3 2 2 3 5" xfId="57551"/>
    <cellStyle name="Normal 3 2 2 6 3 2 2 4" xfId="5086"/>
    <cellStyle name="Normal 3 2 2 6 3 2 2 5" xfId="15664"/>
    <cellStyle name="Normal 3 2 2 6 3 2 2 6" xfId="20595"/>
    <cellStyle name="Normal 3 2 2 6 3 2 2 7" xfId="31152"/>
    <cellStyle name="Normal 3 2 2 6 3 2 2 8" xfId="41707"/>
    <cellStyle name="Normal 3 2 2 6 3 2 2 9" xfId="52271"/>
    <cellStyle name="Normal 3 2 2 6 3 2 3" xfId="6496"/>
    <cellStyle name="Normal 3 2 2 6 3 2 3 2" xfId="11777"/>
    <cellStyle name="Normal 3 2 2 6 3 2 3 2 2" xfId="27283"/>
    <cellStyle name="Normal 3 2 2 6 3 2 3 2 3" xfId="37840"/>
    <cellStyle name="Normal 3 2 2 6 3 2 3 2 4" xfId="48395"/>
    <cellStyle name="Normal 3 2 2 6 3 2 3 2 5" xfId="58959"/>
    <cellStyle name="Normal 3 2 2 6 3 2 3 3" xfId="16896"/>
    <cellStyle name="Normal 3 2 2 6 3 2 3 4" xfId="22003"/>
    <cellStyle name="Normal 3 2 2 6 3 2 3 5" xfId="32560"/>
    <cellStyle name="Normal 3 2 2 6 3 2 3 6" xfId="43115"/>
    <cellStyle name="Normal 3 2 2 6 3 2 3 7" xfId="53679"/>
    <cellStyle name="Normal 3 2 2 6 3 2 4" xfId="9136"/>
    <cellStyle name="Normal 3 2 2 6 3 2 4 2" xfId="24643"/>
    <cellStyle name="Normal 3 2 2 6 3 2 4 3" xfId="35200"/>
    <cellStyle name="Normal 3 2 2 6 3 2 4 4" xfId="45755"/>
    <cellStyle name="Normal 3 2 2 6 3 2 4 5" xfId="56319"/>
    <cellStyle name="Normal 3 2 2 6 3 2 5" xfId="3854"/>
    <cellStyle name="Normal 3 2 2 6 3 2 6" xfId="14432"/>
    <cellStyle name="Normal 3 2 2 6 3 2 7" xfId="19363"/>
    <cellStyle name="Normal 3 2 2 6 3 2 8" xfId="29920"/>
    <cellStyle name="Normal 3 2 2 6 3 2 9" xfId="40475"/>
    <cellStyle name="Normal 3 2 2 6 3 3" xfId="1738"/>
    <cellStyle name="Normal 3 2 2 6 3 3 2" xfId="7024"/>
    <cellStyle name="Normal 3 2 2 6 3 3 2 2" xfId="12305"/>
    <cellStyle name="Normal 3 2 2 6 3 3 2 2 2" xfId="27811"/>
    <cellStyle name="Normal 3 2 2 6 3 3 2 2 3" xfId="38368"/>
    <cellStyle name="Normal 3 2 2 6 3 3 2 2 4" xfId="48923"/>
    <cellStyle name="Normal 3 2 2 6 3 3 2 2 5" xfId="59487"/>
    <cellStyle name="Normal 3 2 2 6 3 3 2 3" xfId="17424"/>
    <cellStyle name="Normal 3 2 2 6 3 3 2 4" xfId="22531"/>
    <cellStyle name="Normal 3 2 2 6 3 3 2 5" xfId="33088"/>
    <cellStyle name="Normal 3 2 2 6 3 3 2 6" xfId="43643"/>
    <cellStyle name="Normal 3 2 2 6 3 3 2 7" xfId="54207"/>
    <cellStyle name="Normal 3 2 2 6 3 3 3" xfId="9664"/>
    <cellStyle name="Normal 3 2 2 6 3 3 3 2" xfId="25171"/>
    <cellStyle name="Normal 3 2 2 6 3 3 3 3" xfId="35728"/>
    <cellStyle name="Normal 3 2 2 6 3 3 3 4" xfId="46283"/>
    <cellStyle name="Normal 3 2 2 6 3 3 3 5" xfId="56847"/>
    <cellStyle name="Normal 3 2 2 6 3 3 4" xfId="4382"/>
    <cellStyle name="Normal 3 2 2 6 3 3 5" xfId="14960"/>
    <cellStyle name="Normal 3 2 2 6 3 3 6" xfId="19891"/>
    <cellStyle name="Normal 3 2 2 6 3 3 7" xfId="30448"/>
    <cellStyle name="Normal 3 2 2 6 3 3 8" xfId="41003"/>
    <cellStyle name="Normal 3 2 2 6 3 3 9" xfId="51567"/>
    <cellStyle name="Normal 3 2 2 6 3 4" xfId="5791"/>
    <cellStyle name="Normal 3 2 2 6 3 4 2" xfId="11073"/>
    <cellStyle name="Normal 3 2 2 6 3 4 2 2" xfId="26579"/>
    <cellStyle name="Normal 3 2 2 6 3 4 2 3" xfId="37136"/>
    <cellStyle name="Normal 3 2 2 6 3 4 2 4" xfId="47691"/>
    <cellStyle name="Normal 3 2 2 6 3 4 2 5" xfId="58255"/>
    <cellStyle name="Normal 3 2 2 6 3 4 3" xfId="16192"/>
    <cellStyle name="Normal 3 2 2 6 3 4 4" xfId="21299"/>
    <cellStyle name="Normal 3 2 2 6 3 4 5" xfId="31856"/>
    <cellStyle name="Normal 3 2 2 6 3 4 6" xfId="42411"/>
    <cellStyle name="Normal 3 2 2 6 3 4 7" xfId="52975"/>
    <cellStyle name="Normal 3 2 2 6 3 5" xfId="8432"/>
    <cellStyle name="Normal 3 2 2 6 3 5 2" xfId="23939"/>
    <cellStyle name="Normal 3 2 2 6 3 5 3" xfId="34496"/>
    <cellStyle name="Normal 3 2 2 6 3 5 4" xfId="45051"/>
    <cellStyle name="Normal 3 2 2 6 3 5 5" xfId="55615"/>
    <cellStyle name="Normal 3 2 2 6 3 6" xfId="3152"/>
    <cellStyle name="Normal 3 2 2 6 3 7" xfId="13728"/>
    <cellStyle name="Normal 3 2 2 6 3 8" xfId="18659"/>
    <cellStyle name="Normal 3 2 2 6 3 9" xfId="29218"/>
    <cellStyle name="Normal 3 2 2 6 4" xfId="858"/>
    <cellStyle name="Normal 3 2 2 6 4 10" xfId="50687"/>
    <cellStyle name="Normal 3 2 2 6 4 2" xfId="2090"/>
    <cellStyle name="Normal 3 2 2 6 4 2 2" xfId="7376"/>
    <cellStyle name="Normal 3 2 2 6 4 2 2 2" xfId="12657"/>
    <cellStyle name="Normal 3 2 2 6 4 2 2 2 2" xfId="28163"/>
    <cellStyle name="Normal 3 2 2 6 4 2 2 2 3" xfId="38720"/>
    <cellStyle name="Normal 3 2 2 6 4 2 2 2 4" xfId="49275"/>
    <cellStyle name="Normal 3 2 2 6 4 2 2 2 5" xfId="59839"/>
    <cellStyle name="Normal 3 2 2 6 4 2 2 3" xfId="17776"/>
    <cellStyle name="Normal 3 2 2 6 4 2 2 4" xfId="22883"/>
    <cellStyle name="Normal 3 2 2 6 4 2 2 5" xfId="33440"/>
    <cellStyle name="Normal 3 2 2 6 4 2 2 6" xfId="43995"/>
    <cellStyle name="Normal 3 2 2 6 4 2 2 7" xfId="54559"/>
    <cellStyle name="Normal 3 2 2 6 4 2 3" xfId="10016"/>
    <cellStyle name="Normal 3 2 2 6 4 2 3 2" xfId="25523"/>
    <cellStyle name="Normal 3 2 2 6 4 2 3 3" xfId="36080"/>
    <cellStyle name="Normal 3 2 2 6 4 2 3 4" xfId="46635"/>
    <cellStyle name="Normal 3 2 2 6 4 2 3 5" xfId="57199"/>
    <cellStyle name="Normal 3 2 2 6 4 2 4" xfId="4734"/>
    <cellStyle name="Normal 3 2 2 6 4 2 5" xfId="15312"/>
    <cellStyle name="Normal 3 2 2 6 4 2 6" xfId="20243"/>
    <cellStyle name="Normal 3 2 2 6 4 2 7" xfId="30800"/>
    <cellStyle name="Normal 3 2 2 6 4 2 8" xfId="41355"/>
    <cellStyle name="Normal 3 2 2 6 4 2 9" xfId="51919"/>
    <cellStyle name="Normal 3 2 2 6 4 3" xfId="6144"/>
    <cellStyle name="Normal 3 2 2 6 4 3 2" xfId="11425"/>
    <cellStyle name="Normal 3 2 2 6 4 3 2 2" xfId="26931"/>
    <cellStyle name="Normal 3 2 2 6 4 3 2 3" xfId="37488"/>
    <cellStyle name="Normal 3 2 2 6 4 3 2 4" xfId="48043"/>
    <cellStyle name="Normal 3 2 2 6 4 3 2 5" xfId="58607"/>
    <cellStyle name="Normal 3 2 2 6 4 3 3" xfId="16544"/>
    <cellStyle name="Normal 3 2 2 6 4 3 4" xfId="21651"/>
    <cellStyle name="Normal 3 2 2 6 4 3 5" xfId="32208"/>
    <cellStyle name="Normal 3 2 2 6 4 3 6" xfId="42763"/>
    <cellStyle name="Normal 3 2 2 6 4 3 7" xfId="53327"/>
    <cellStyle name="Normal 3 2 2 6 4 4" xfId="8784"/>
    <cellStyle name="Normal 3 2 2 6 4 4 2" xfId="24291"/>
    <cellStyle name="Normal 3 2 2 6 4 4 3" xfId="34848"/>
    <cellStyle name="Normal 3 2 2 6 4 4 4" xfId="45403"/>
    <cellStyle name="Normal 3 2 2 6 4 4 5" xfId="55967"/>
    <cellStyle name="Normal 3 2 2 6 4 5" xfId="3502"/>
    <cellStyle name="Normal 3 2 2 6 4 6" xfId="14080"/>
    <cellStyle name="Normal 3 2 2 6 4 7" xfId="19011"/>
    <cellStyle name="Normal 3 2 2 6 4 8" xfId="29568"/>
    <cellStyle name="Normal 3 2 2 6 4 9" xfId="40123"/>
    <cellStyle name="Normal 3 2 2 6 5" xfId="1386"/>
    <cellStyle name="Normal 3 2 2 6 5 2" xfId="6672"/>
    <cellStyle name="Normal 3 2 2 6 5 2 2" xfId="11953"/>
    <cellStyle name="Normal 3 2 2 6 5 2 2 2" xfId="27459"/>
    <cellStyle name="Normal 3 2 2 6 5 2 2 3" xfId="38016"/>
    <cellStyle name="Normal 3 2 2 6 5 2 2 4" xfId="48571"/>
    <cellStyle name="Normal 3 2 2 6 5 2 2 5" xfId="59135"/>
    <cellStyle name="Normal 3 2 2 6 5 2 3" xfId="17072"/>
    <cellStyle name="Normal 3 2 2 6 5 2 4" xfId="22179"/>
    <cellStyle name="Normal 3 2 2 6 5 2 5" xfId="32736"/>
    <cellStyle name="Normal 3 2 2 6 5 2 6" xfId="43291"/>
    <cellStyle name="Normal 3 2 2 6 5 2 7" xfId="53855"/>
    <cellStyle name="Normal 3 2 2 6 5 3" xfId="9312"/>
    <cellStyle name="Normal 3 2 2 6 5 3 2" xfId="24819"/>
    <cellStyle name="Normal 3 2 2 6 5 3 3" xfId="35376"/>
    <cellStyle name="Normal 3 2 2 6 5 3 4" xfId="45931"/>
    <cellStyle name="Normal 3 2 2 6 5 3 5" xfId="56495"/>
    <cellStyle name="Normal 3 2 2 6 5 4" xfId="4030"/>
    <cellStyle name="Normal 3 2 2 6 5 5" xfId="14608"/>
    <cellStyle name="Normal 3 2 2 6 5 6" xfId="19539"/>
    <cellStyle name="Normal 3 2 2 6 5 7" xfId="30096"/>
    <cellStyle name="Normal 3 2 2 6 5 8" xfId="40651"/>
    <cellStyle name="Normal 3 2 2 6 5 9" xfId="51215"/>
    <cellStyle name="Normal 3 2 2 6 6" xfId="2618"/>
    <cellStyle name="Normal 3 2 2 6 6 2" xfId="7904"/>
    <cellStyle name="Normal 3 2 2 6 6 2 2" xfId="13185"/>
    <cellStyle name="Normal 3 2 2 6 6 2 2 2" xfId="28691"/>
    <cellStyle name="Normal 3 2 2 6 6 2 2 3" xfId="39248"/>
    <cellStyle name="Normal 3 2 2 6 6 2 2 4" xfId="49803"/>
    <cellStyle name="Normal 3 2 2 6 6 2 2 5" xfId="60367"/>
    <cellStyle name="Normal 3 2 2 6 6 2 3" xfId="23411"/>
    <cellStyle name="Normal 3 2 2 6 6 2 4" xfId="33968"/>
    <cellStyle name="Normal 3 2 2 6 6 2 5" xfId="44523"/>
    <cellStyle name="Normal 3 2 2 6 6 2 6" xfId="55087"/>
    <cellStyle name="Normal 3 2 2 6 6 3" xfId="10544"/>
    <cellStyle name="Normal 3 2 2 6 6 3 2" xfId="26051"/>
    <cellStyle name="Normal 3 2 2 6 6 3 3" xfId="36608"/>
    <cellStyle name="Normal 3 2 2 6 6 3 4" xfId="47163"/>
    <cellStyle name="Normal 3 2 2 6 6 3 5" xfId="57727"/>
    <cellStyle name="Normal 3 2 2 6 6 4" xfId="5262"/>
    <cellStyle name="Normal 3 2 2 6 6 5" xfId="15840"/>
    <cellStyle name="Normal 3 2 2 6 6 6" xfId="20771"/>
    <cellStyle name="Normal 3 2 2 6 6 7" xfId="31328"/>
    <cellStyle name="Normal 3 2 2 6 6 8" xfId="41883"/>
    <cellStyle name="Normal 3 2 2 6 6 9" xfId="52447"/>
    <cellStyle name="Normal 3 2 2 6 7" xfId="5439"/>
    <cellStyle name="Normal 3 2 2 6 7 2" xfId="10721"/>
    <cellStyle name="Normal 3 2 2 6 7 2 2" xfId="26227"/>
    <cellStyle name="Normal 3 2 2 6 7 2 3" xfId="36784"/>
    <cellStyle name="Normal 3 2 2 6 7 2 4" xfId="47339"/>
    <cellStyle name="Normal 3 2 2 6 7 2 5" xfId="57903"/>
    <cellStyle name="Normal 3 2 2 6 7 3" xfId="20947"/>
    <cellStyle name="Normal 3 2 2 6 7 4" xfId="31504"/>
    <cellStyle name="Normal 3 2 2 6 7 5" xfId="42059"/>
    <cellStyle name="Normal 3 2 2 6 7 6" xfId="52623"/>
    <cellStyle name="Normal 3 2 2 6 8" xfId="8080"/>
    <cellStyle name="Normal 3 2 2 6 8 2" xfId="23587"/>
    <cellStyle name="Normal 3 2 2 6 8 3" xfId="34144"/>
    <cellStyle name="Normal 3 2 2 6 8 4" xfId="44699"/>
    <cellStyle name="Normal 3 2 2 6 8 5" xfId="55263"/>
    <cellStyle name="Normal 3 2 2 6 9" xfId="2795"/>
    <cellStyle name="Normal 3 2 2 7" xfId="240"/>
    <cellStyle name="Normal 3 2 2 7 10" xfId="28956"/>
    <cellStyle name="Normal 3 2 2 7 11" xfId="39511"/>
    <cellStyle name="Normal 3 2 2 7 12" xfId="50071"/>
    <cellStyle name="Normal 3 2 2 7 2" xfId="593"/>
    <cellStyle name="Normal 3 2 2 7 2 10" xfId="50422"/>
    <cellStyle name="Normal 3 2 2 7 2 2" xfId="1825"/>
    <cellStyle name="Normal 3 2 2 7 2 2 2" xfId="7111"/>
    <cellStyle name="Normal 3 2 2 7 2 2 2 2" xfId="12392"/>
    <cellStyle name="Normal 3 2 2 7 2 2 2 2 2" xfId="27898"/>
    <cellStyle name="Normal 3 2 2 7 2 2 2 2 3" xfId="38455"/>
    <cellStyle name="Normal 3 2 2 7 2 2 2 2 4" xfId="49010"/>
    <cellStyle name="Normal 3 2 2 7 2 2 2 2 5" xfId="59574"/>
    <cellStyle name="Normal 3 2 2 7 2 2 2 3" xfId="17511"/>
    <cellStyle name="Normal 3 2 2 7 2 2 2 4" xfId="22618"/>
    <cellStyle name="Normal 3 2 2 7 2 2 2 5" xfId="33175"/>
    <cellStyle name="Normal 3 2 2 7 2 2 2 6" xfId="43730"/>
    <cellStyle name="Normal 3 2 2 7 2 2 2 7" xfId="54294"/>
    <cellStyle name="Normal 3 2 2 7 2 2 3" xfId="9751"/>
    <cellStyle name="Normal 3 2 2 7 2 2 3 2" xfId="25258"/>
    <cellStyle name="Normal 3 2 2 7 2 2 3 3" xfId="35815"/>
    <cellStyle name="Normal 3 2 2 7 2 2 3 4" xfId="46370"/>
    <cellStyle name="Normal 3 2 2 7 2 2 3 5" xfId="56934"/>
    <cellStyle name="Normal 3 2 2 7 2 2 4" xfId="4469"/>
    <cellStyle name="Normal 3 2 2 7 2 2 5" xfId="15047"/>
    <cellStyle name="Normal 3 2 2 7 2 2 6" xfId="19978"/>
    <cellStyle name="Normal 3 2 2 7 2 2 7" xfId="30535"/>
    <cellStyle name="Normal 3 2 2 7 2 2 8" xfId="41090"/>
    <cellStyle name="Normal 3 2 2 7 2 2 9" xfId="51654"/>
    <cellStyle name="Normal 3 2 2 7 2 3" xfId="5879"/>
    <cellStyle name="Normal 3 2 2 7 2 3 2" xfId="11160"/>
    <cellStyle name="Normal 3 2 2 7 2 3 2 2" xfId="26666"/>
    <cellStyle name="Normal 3 2 2 7 2 3 2 3" xfId="37223"/>
    <cellStyle name="Normal 3 2 2 7 2 3 2 4" xfId="47778"/>
    <cellStyle name="Normal 3 2 2 7 2 3 2 5" xfId="58342"/>
    <cellStyle name="Normal 3 2 2 7 2 3 3" xfId="16279"/>
    <cellStyle name="Normal 3 2 2 7 2 3 4" xfId="21386"/>
    <cellStyle name="Normal 3 2 2 7 2 3 5" xfId="31943"/>
    <cellStyle name="Normal 3 2 2 7 2 3 6" xfId="42498"/>
    <cellStyle name="Normal 3 2 2 7 2 3 7" xfId="53062"/>
    <cellStyle name="Normal 3 2 2 7 2 4" xfId="8519"/>
    <cellStyle name="Normal 3 2 2 7 2 4 2" xfId="24026"/>
    <cellStyle name="Normal 3 2 2 7 2 4 3" xfId="34583"/>
    <cellStyle name="Normal 3 2 2 7 2 4 4" xfId="45138"/>
    <cellStyle name="Normal 3 2 2 7 2 4 5" xfId="55702"/>
    <cellStyle name="Normal 3 2 2 7 2 5" xfId="3237"/>
    <cellStyle name="Normal 3 2 2 7 2 6" xfId="13815"/>
    <cellStyle name="Normal 3 2 2 7 2 7" xfId="18746"/>
    <cellStyle name="Normal 3 2 2 7 2 8" xfId="29303"/>
    <cellStyle name="Normal 3 2 2 7 2 9" xfId="39858"/>
    <cellStyle name="Normal 3 2 2 7 3" xfId="945"/>
    <cellStyle name="Normal 3 2 2 7 3 10" xfId="50774"/>
    <cellStyle name="Normal 3 2 2 7 3 2" xfId="2177"/>
    <cellStyle name="Normal 3 2 2 7 3 2 2" xfId="7463"/>
    <cellStyle name="Normal 3 2 2 7 3 2 2 2" xfId="12744"/>
    <cellStyle name="Normal 3 2 2 7 3 2 2 2 2" xfId="28250"/>
    <cellStyle name="Normal 3 2 2 7 3 2 2 2 3" xfId="38807"/>
    <cellStyle name="Normal 3 2 2 7 3 2 2 2 4" xfId="49362"/>
    <cellStyle name="Normal 3 2 2 7 3 2 2 2 5" xfId="59926"/>
    <cellStyle name="Normal 3 2 2 7 3 2 2 3" xfId="17863"/>
    <cellStyle name="Normal 3 2 2 7 3 2 2 4" xfId="22970"/>
    <cellStyle name="Normal 3 2 2 7 3 2 2 5" xfId="33527"/>
    <cellStyle name="Normal 3 2 2 7 3 2 2 6" xfId="44082"/>
    <cellStyle name="Normal 3 2 2 7 3 2 2 7" xfId="54646"/>
    <cellStyle name="Normal 3 2 2 7 3 2 3" xfId="10103"/>
    <cellStyle name="Normal 3 2 2 7 3 2 3 2" xfId="25610"/>
    <cellStyle name="Normal 3 2 2 7 3 2 3 3" xfId="36167"/>
    <cellStyle name="Normal 3 2 2 7 3 2 3 4" xfId="46722"/>
    <cellStyle name="Normal 3 2 2 7 3 2 3 5" xfId="57286"/>
    <cellStyle name="Normal 3 2 2 7 3 2 4" xfId="4821"/>
    <cellStyle name="Normal 3 2 2 7 3 2 5" xfId="15399"/>
    <cellStyle name="Normal 3 2 2 7 3 2 6" xfId="20330"/>
    <cellStyle name="Normal 3 2 2 7 3 2 7" xfId="30887"/>
    <cellStyle name="Normal 3 2 2 7 3 2 8" xfId="41442"/>
    <cellStyle name="Normal 3 2 2 7 3 2 9" xfId="52006"/>
    <cellStyle name="Normal 3 2 2 7 3 3" xfId="6231"/>
    <cellStyle name="Normal 3 2 2 7 3 3 2" xfId="11512"/>
    <cellStyle name="Normal 3 2 2 7 3 3 2 2" xfId="27018"/>
    <cellStyle name="Normal 3 2 2 7 3 3 2 3" xfId="37575"/>
    <cellStyle name="Normal 3 2 2 7 3 3 2 4" xfId="48130"/>
    <cellStyle name="Normal 3 2 2 7 3 3 2 5" xfId="58694"/>
    <cellStyle name="Normal 3 2 2 7 3 3 3" xfId="16631"/>
    <cellStyle name="Normal 3 2 2 7 3 3 4" xfId="21738"/>
    <cellStyle name="Normal 3 2 2 7 3 3 5" xfId="32295"/>
    <cellStyle name="Normal 3 2 2 7 3 3 6" xfId="42850"/>
    <cellStyle name="Normal 3 2 2 7 3 3 7" xfId="53414"/>
    <cellStyle name="Normal 3 2 2 7 3 4" xfId="8871"/>
    <cellStyle name="Normal 3 2 2 7 3 4 2" xfId="24378"/>
    <cellStyle name="Normal 3 2 2 7 3 4 3" xfId="34935"/>
    <cellStyle name="Normal 3 2 2 7 3 4 4" xfId="45490"/>
    <cellStyle name="Normal 3 2 2 7 3 4 5" xfId="56054"/>
    <cellStyle name="Normal 3 2 2 7 3 5" xfId="3589"/>
    <cellStyle name="Normal 3 2 2 7 3 6" xfId="14167"/>
    <cellStyle name="Normal 3 2 2 7 3 7" xfId="19098"/>
    <cellStyle name="Normal 3 2 2 7 3 8" xfId="29655"/>
    <cellStyle name="Normal 3 2 2 7 3 9" xfId="40210"/>
    <cellStyle name="Normal 3 2 2 7 4" xfId="1473"/>
    <cellStyle name="Normal 3 2 2 7 4 2" xfId="6759"/>
    <cellStyle name="Normal 3 2 2 7 4 2 2" xfId="12040"/>
    <cellStyle name="Normal 3 2 2 7 4 2 2 2" xfId="27546"/>
    <cellStyle name="Normal 3 2 2 7 4 2 2 3" xfId="38103"/>
    <cellStyle name="Normal 3 2 2 7 4 2 2 4" xfId="48658"/>
    <cellStyle name="Normal 3 2 2 7 4 2 2 5" xfId="59222"/>
    <cellStyle name="Normal 3 2 2 7 4 2 3" xfId="17159"/>
    <cellStyle name="Normal 3 2 2 7 4 2 4" xfId="22266"/>
    <cellStyle name="Normal 3 2 2 7 4 2 5" xfId="32823"/>
    <cellStyle name="Normal 3 2 2 7 4 2 6" xfId="43378"/>
    <cellStyle name="Normal 3 2 2 7 4 2 7" xfId="53942"/>
    <cellStyle name="Normal 3 2 2 7 4 3" xfId="9399"/>
    <cellStyle name="Normal 3 2 2 7 4 3 2" xfId="24906"/>
    <cellStyle name="Normal 3 2 2 7 4 3 3" xfId="35463"/>
    <cellStyle name="Normal 3 2 2 7 4 3 4" xfId="46018"/>
    <cellStyle name="Normal 3 2 2 7 4 3 5" xfId="56582"/>
    <cellStyle name="Normal 3 2 2 7 4 4" xfId="4117"/>
    <cellStyle name="Normal 3 2 2 7 4 5" xfId="14695"/>
    <cellStyle name="Normal 3 2 2 7 4 6" xfId="19626"/>
    <cellStyle name="Normal 3 2 2 7 4 7" xfId="30183"/>
    <cellStyle name="Normal 3 2 2 7 4 8" xfId="40738"/>
    <cellStyle name="Normal 3 2 2 7 4 9" xfId="51302"/>
    <cellStyle name="Normal 3 2 2 7 5" xfId="5526"/>
    <cellStyle name="Normal 3 2 2 7 5 2" xfId="10808"/>
    <cellStyle name="Normal 3 2 2 7 5 2 2" xfId="26314"/>
    <cellStyle name="Normal 3 2 2 7 5 2 3" xfId="36871"/>
    <cellStyle name="Normal 3 2 2 7 5 2 4" xfId="47426"/>
    <cellStyle name="Normal 3 2 2 7 5 2 5" xfId="57990"/>
    <cellStyle name="Normal 3 2 2 7 5 3" xfId="15927"/>
    <cellStyle name="Normal 3 2 2 7 5 4" xfId="21034"/>
    <cellStyle name="Normal 3 2 2 7 5 5" xfId="31591"/>
    <cellStyle name="Normal 3 2 2 7 5 6" xfId="42146"/>
    <cellStyle name="Normal 3 2 2 7 5 7" xfId="52710"/>
    <cellStyle name="Normal 3 2 2 7 6" xfId="8167"/>
    <cellStyle name="Normal 3 2 2 7 6 2" xfId="23674"/>
    <cellStyle name="Normal 3 2 2 7 6 3" xfId="34231"/>
    <cellStyle name="Normal 3 2 2 7 6 4" xfId="44786"/>
    <cellStyle name="Normal 3 2 2 7 6 5" xfId="55350"/>
    <cellStyle name="Normal 3 2 2 7 7" xfId="2890"/>
    <cellStyle name="Normal 3 2 2 7 8" xfId="13463"/>
    <cellStyle name="Normal 3 2 2 7 9" xfId="18395"/>
    <cellStyle name="Normal 3 2 2 8" xfId="416"/>
    <cellStyle name="Normal 3 2 2 8 10" xfId="39686"/>
    <cellStyle name="Normal 3 2 2 8 11" xfId="50246"/>
    <cellStyle name="Normal 3 2 2 8 2" xfId="1121"/>
    <cellStyle name="Normal 3 2 2 8 2 10" xfId="50950"/>
    <cellStyle name="Normal 3 2 2 8 2 2" xfId="2353"/>
    <cellStyle name="Normal 3 2 2 8 2 2 2" xfId="7639"/>
    <cellStyle name="Normal 3 2 2 8 2 2 2 2" xfId="12920"/>
    <cellStyle name="Normal 3 2 2 8 2 2 2 2 2" xfId="28426"/>
    <cellStyle name="Normal 3 2 2 8 2 2 2 2 3" xfId="38983"/>
    <cellStyle name="Normal 3 2 2 8 2 2 2 2 4" xfId="49538"/>
    <cellStyle name="Normal 3 2 2 8 2 2 2 2 5" xfId="60102"/>
    <cellStyle name="Normal 3 2 2 8 2 2 2 3" xfId="18039"/>
    <cellStyle name="Normal 3 2 2 8 2 2 2 4" xfId="23146"/>
    <cellStyle name="Normal 3 2 2 8 2 2 2 5" xfId="33703"/>
    <cellStyle name="Normal 3 2 2 8 2 2 2 6" xfId="44258"/>
    <cellStyle name="Normal 3 2 2 8 2 2 2 7" xfId="54822"/>
    <cellStyle name="Normal 3 2 2 8 2 2 3" xfId="10279"/>
    <cellStyle name="Normal 3 2 2 8 2 2 3 2" xfId="25786"/>
    <cellStyle name="Normal 3 2 2 8 2 2 3 3" xfId="36343"/>
    <cellStyle name="Normal 3 2 2 8 2 2 3 4" xfId="46898"/>
    <cellStyle name="Normal 3 2 2 8 2 2 3 5" xfId="57462"/>
    <cellStyle name="Normal 3 2 2 8 2 2 4" xfId="4997"/>
    <cellStyle name="Normal 3 2 2 8 2 2 5" xfId="15575"/>
    <cellStyle name="Normal 3 2 2 8 2 2 6" xfId="20506"/>
    <cellStyle name="Normal 3 2 2 8 2 2 7" xfId="31063"/>
    <cellStyle name="Normal 3 2 2 8 2 2 8" xfId="41618"/>
    <cellStyle name="Normal 3 2 2 8 2 2 9" xfId="52182"/>
    <cellStyle name="Normal 3 2 2 8 2 3" xfId="6407"/>
    <cellStyle name="Normal 3 2 2 8 2 3 2" xfId="11688"/>
    <cellStyle name="Normal 3 2 2 8 2 3 2 2" xfId="27194"/>
    <cellStyle name="Normal 3 2 2 8 2 3 2 3" xfId="37751"/>
    <cellStyle name="Normal 3 2 2 8 2 3 2 4" xfId="48306"/>
    <cellStyle name="Normal 3 2 2 8 2 3 2 5" xfId="58870"/>
    <cellStyle name="Normal 3 2 2 8 2 3 3" xfId="16807"/>
    <cellStyle name="Normal 3 2 2 8 2 3 4" xfId="21914"/>
    <cellStyle name="Normal 3 2 2 8 2 3 5" xfId="32471"/>
    <cellStyle name="Normal 3 2 2 8 2 3 6" xfId="43026"/>
    <cellStyle name="Normal 3 2 2 8 2 3 7" xfId="53590"/>
    <cellStyle name="Normal 3 2 2 8 2 4" xfId="9047"/>
    <cellStyle name="Normal 3 2 2 8 2 4 2" xfId="24554"/>
    <cellStyle name="Normal 3 2 2 8 2 4 3" xfId="35111"/>
    <cellStyle name="Normal 3 2 2 8 2 4 4" xfId="45666"/>
    <cellStyle name="Normal 3 2 2 8 2 4 5" xfId="56230"/>
    <cellStyle name="Normal 3 2 2 8 2 5" xfId="3765"/>
    <cellStyle name="Normal 3 2 2 8 2 6" xfId="14343"/>
    <cellStyle name="Normal 3 2 2 8 2 7" xfId="19274"/>
    <cellStyle name="Normal 3 2 2 8 2 8" xfId="29831"/>
    <cellStyle name="Normal 3 2 2 8 2 9" xfId="40386"/>
    <cellStyle name="Normal 3 2 2 8 3" xfId="1649"/>
    <cellStyle name="Normal 3 2 2 8 3 2" xfId="6935"/>
    <cellStyle name="Normal 3 2 2 8 3 2 2" xfId="12216"/>
    <cellStyle name="Normal 3 2 2 8 3 2 2 2" xfId="27722"/>
    <cellStyle name="Normal 3 2 2 8 3 2 2 3" xfId="38279"/>
    <cellStyle name="Normal 3 2 2 8 3 2 2 4" xfId="48834"/>
    <cellStyle name="Normal 3 2 2 8 3 2 2 5" xfId="59398"/>
    <cellStyle name="Normal 3 2 2 8 3 2 3" xfId="17335"/>
    <cellStyle name="Normal 3 2 2 8 3 2 4" xfId="22442"/>
    <cellStyle name="Normal 3 2 2 8 3 2 5" xfId="32999"/>
    <cellStyle name="Normal 3 2 2 8 3 2 6" xfId="43554"/>
    <cellStyle name="Normal 3 2 2 8 3 2 7" xfId="54118"/>
    <cellStyle name="Normal 3 2 2 8 3 3" xfId="9575"/>
    <cellStyle name="Normal 3 2 2 8 3 3 2" xfId="25082"/>
    <cellStyle name="Normal 3 2 2 8 3 3 3" xfId="35639"/>
    <cellStyle name="Normal 3 2 2 8 3 3 4" xfId="46194"/>
    <cellStyle name="Normal 3 2 2 8 3 3 5" xfId="56758"/>
    <cellStyle name="Normal 3 2 2 8 3 4" xfId="4293"/>
    <cellStyle name="Normal 3 2 2 8 3 5" xfId="14871"/>
    <cellStyle name="Normal 3 2 2 8 3 6" xfId="19802"/>
    <cellStyle name="Normal 3 2 2 8 3 7" xfId="30359"/>
    <cellStyle name="Normal 3 2 2 8 3 8" xfId="40914"/>
    <cellStyle name="Normal 3 2 2 8 3 9" xfId="51478"/>
    <cellStyle name="Normal 3 2 2 8 4" xfId="5702"/>
    <cellStyle name="Normal 3 2 2 8 4 2" xfId="10984"/>
    <cellStyle name="Normal 3 2 2 8 4 2 2" xfId="26490"/>
    <cellStyle name="Normal 3 2 2 8 4 2 3" xfId="37047"/>
    <cellStyle name="Normal 3 2 2 8 4 2 4" xfId="47602"/>
    <cellStyle name="Normal 3 2 2 8 4 2 5" xfId="58166"/>
    <cellStyle name="Normal 3 2 2 8 4 3" xfId="16103"/>
    <cellStyle name="Normal 3 2 2 8 4 4" xfId="21210"/>
    <cellStyle name="Normal 3 2 2 8 4 5" xfId="31767"/>
    <cellStyle name="Normal 3 2 2 8 4 6" xfId="42322"/>
    <cellStyle name="Normal 3 2 2 8 4 7" xfId="52886"/>
    <cellStyle name="Normal 3 2 2 8 5" xfId="8343"/>
    <cellStyle name="Normal 3 2 2 8 5 2" xfId="23850"/>
    <cellStyle name="Normal 3 2 2 8 5 3" xfId="34407"/>
    <cellStyle name="Normal 3 2 2 8 5 4" xfId="44962"/>
    <cellStyle name="Normal 3 2 2 8 5 5" xfId="55526"/>
    <cellStyle name="Normal 3 2 2 8 6" xfId="3065"/>
    <cellStyle name="Normal 3 2 2 8 7" xfId="13639"/>
    <cellStyle name="Normal 3 2 2 8 8" xfId="18570"/>
    <cellStyle name="Normal 3 2 2 8 9" xfId="29131"/>
    <cellStyle name="Normal 3 2 2 9" xfId="769"/>
    <cellStyle name="Normal 3 2 2 9 10" xfId="50598"/>
    <cellStyle name="Normal 3 2 2 9 2" xfId="2001"/>
    <cellStyle name="Normal 3 2 2 9 2 2" xfId="7287"/>
    <cellStyle name="Normal 3 2 2 9 2 2 2" xfId="12568"/>
    <cellStyle name="Normal 3 2 2 9 2 2 2 2" xfId="28074"/>
    <cellStyle name="Normal 3 2 2 9 2 2 2 3" xfId="38631"/>
    <cellStyle name="Normal 3 2 2 9 2 2 2 4" xfId="49186"/>
    <cellStyle name="Normal 3 2 2 9 2 2 2 5" xfId="59750"/>
    <cellStyle name="Normal 3 2 2 9 2 2 3" xfId="17687"/>
    <cellStyle name="Normal 3 2 2 9 2 2 4" xfId="22794"/>
    <cellStyle name="Normal 3 2 2 9 2 2 5" xfId="33351"/>
    <cellStyle name="Normal 3 2 2 9 2 2 6" xfId="43906"/>
    <cellStyle name="Normal 3 2 2 9 2 2 7" xfId="54470"/>
    <cellStyle name="Normal 3 2 2 9 2 3" xfId="9927"/>
    <cellStyle name="Normal 3 2 2 9 2 3 2" xfId="25434"/>
    <cellStyle name="Normal 3 2 2 9 2 3 3" xfId="35991"/>
    <cellStyle name="Normal 3 2 2 9 2 3 4" xfId="46546"/>
    <cellStyle name="Normal 3 2 2 9 2 3 5" xfId="57110"/>
    <cellStyle name="Normal 3 2 2 9 2 4" xfId="4645"/>
    <cellStyle name="Normal 3 2 2 9 2 5" xfId="15223"/>
    <cellStyle name="Normal 3 2 2 9 2 6" xfId="20154"/>
    <cellStyle name="Normal 3 2 2 9 2 7" xfId="30711"/>
    <cellStyle name="Normal 3 2 2 9 2 8" xfId="41266"/>
    <cellStyle name="Normal 3 2 2 9 2 9" xfId="51830"/>
    <cellStyle name="Normal 3 2 2 9 3" xfId="6055"/>
    <cellStyle name="Normal 3 2 2 9 3 2" xfId="11336"/>
    <cellStyle name="Normal 3 2 2 9 3 2 2" xfId="26842"/>
    <cellStyle name="Normal 3 2 2 9 3 2 3" xfId="37399"/>
    <cellStyle name="Normal 3 2 2 9 3 2 4" xfId="47954"/>
    <cellStyle name="Normal 3 2 2 9 3 2 5" xfId="58518"/>
    <cellStyle name="Normal 3 2 2 9 3 3" xfId="16455"/>
    <cellStyle name="Normal 3 2 2 9 3 4" xfId="21562"/>
    <cellStyle name="Normal 3 2 2 9 3 5" xfId="32119"/>
    <cellStyle name="Normal 3 2 2 9 3 6" xfId="42674"/>
    <cellStyle name="Normal 3 2 2 9 3 7" xfId="53238"/>
    <cellStyle name="Normal 3 2 2 9 4" xfId="8695"/>
    <cellStyle name="Normal 3 2 2 9 4 2" xfId="24202"/>
    <cellStyle name="Normal 3 2 2 9 4 3" xfId="34759"/>
    <cellStyle name="Normal 3 2 2 9 4 4" xfId="45314"/>
    <cellStyle name="Normal 3 2 2 9 4 5" xfId="55878"/>
    <cellStyle name="Normal 3 2 2 9 5" xfId="3413"/>
    <cellStyle name="Normal 3 2 2 9 6" xfId="13991"/>
    <cellStyle name="Normal 3 2 2 9 7" xfId="18922"/>
    <cellStyle name="Normal 3 2 2 9 8" xfId="29479"/>
    <cellStyle name="Normal 3 2 2 9 9" xfId="40034"/>
    <cellStyle name="Normal 3 2 20" xfId="49889"/>
    <cellStyle name="Normal 3 2 3" xfId="64"/>
    <cellStyle name="Normal 3 2 3 10" xfId="1301"/>
    <cellStyle name="Normal 3 2 3 10 2" xfId="6587"/>
    <cellStyle name="Normal 3 2 3 10 2 2" xfId="11868"/>
    <cellStyle name="Normal 3 2 3 10 2 2 2" xfId="27374"/>
    <cellStyle name="Normal 3 2 3 10 2 2 3" xfId="37931"/>
    <cellStyle name="Normal 3 2 3 10 2 2 4" xfId="48486"/>
    <cellStyle name="Normal 3 2 3 10 2 2 5" xfId="59050"/>
    <cellStyle name="Normal 3 2 3 10 2 3" xfId="16987"/>
    <cellStyle name="Normal 3 2 3 10 2 4" xfId="22094"/>
    <cellStyle name="Normal 3 2 3 10 2 5" xfId="32651"/>
    <cellStyle name="Normal 3 2 3 10 2 6" xfId="43206"/>
    <cellStyle name="Normal 3 2 3 10 2 7" xfId="53770"/>
    <cellStyle name="Normal 3 2 3 10 3" xfId="9227"/>
    <cellStyle name="Normal 3 2 3 10 3 2" xfId="24734"/>
    <cellStyle name="Normal 3 2 3 10 3 3" xfId="35291"/>
    <cellStyle name="Normal 3 2 3 10 3 4" xfId="45846"/>
    <cellStyle name="Normal 3 2 3 10 3 5" xfId="56410"/>
    <cellStyle name="Normal 3 2 3 10 4" xfId="3945"/>
    <cellStyle name="Normal 3 2 3 10 5" xfId="14523"/>
    <cellStyle name="Normal 3 2 3 10 6" xfId="19454"/>
    <cellStyle name="Normal 3 2 3 10 7" xfId="30011"/>
    <cellStyle name="Normal 3 2 3 10 8" xfId="40566"/>
    <cellStyle name="Normal 3 2 3 10 9" xfId="51130"/>
    <cellStyle name="Normal 3 2 3 11" xfId="2533"/>
    <cellStyle name="Normal 3 2 3 11 2" xfId="7819"/>
    <cellStyle name="Normal 3 2 3 11 2 2" xfId="13100"/>
    <cellStyle name="Normal 3 2 3 11 2 2 2" xfId="28606"/>
    <cellStyle name="Normal 3 2 3 11 2 2 3" xfId="39163"/>
    <cellStyle name="Normal 3 2 3 11 2 2 4" xfId="49718"/>
    <cellStyle name="Normal 3 2 3 11 2 2 5" xfId="60282"/>
    <cellStyle name="Normal 3 2 3 11 2 3" xfId="23326"/>
    <cellStyle name="Normal 3 2 3 11 2 4" xfId="33883"/>
    <cellStyle name="Normal 3 2 3 11 2 5" xfId="44438"/>
    <cellStyle name="Normal 3 2 3 11 2 6" xfId="55002"/>
    <cellStyle name="Normal 3 2 3 11 3" xfId="10459"/>
    <cellStyle name="Normal 3 2 3 11 3 2" xfId="25966"/>
    <cellStyle name="Normal 3 2 3 11 3 3" xfId="36523"/>
    <cellStyle name="Normal 3 2 3 11 3 4" xfId="47078"/>
    <cellStyle name="Normal 3 2 3 11 3 5" xfId="57642"/>
    <cellStyle name="Normal 3 2 3 11 4" xfId="5177"/>
    <cellStyle name="Normal 3 2 3 11 5" xfId="15755"/>
    <cellStyle name="Normal 3 2 3 11 6" xfId="20686"/>
    <cellStyle name="Normal 3 2 3 11 7" xfId="31243"/>
    <cellStyle name="Normal 3 2 3 11 8" xfId="41798"/>
    <cellStyle name="Normal 3 2 3 11 9" xfId="52362"/>
    <cellStyle name="Normal 3 2 3 12" xfId="5353"/>
    <cellStyle name="Normal 3 2 3 12 2" xfId="10635"/>
    <cellStyle name="Normal 3 2 3 12 2 2" xfId="26142"/>
    <cellStyle name="Normal 3 2 3 12 2 3" xfId="36699"/>
    <cellStyle name="Normal 3 2 3 12 2 4" xfId="47254"/>
    <cellStyle name="Normal 3 2 3 12 2 5" xfId="57818"/>
    <cellStyle name="Normal 3 2 3 12 3" xfId="20862"/>
    <cellStyle name="Normal 3 2 3 12 4" xfId="31419"/>
    <cellStyle name="Normal 3 2 3 12 5" xfId="41974"/>
    <cellStyle name="Normal 3 2 3 12 6" xfId="52538"/>
    <cellStyle name="Normal 3 2 3 13" xfId="7995"/>
    <cellStyle name="Normal 3 2 3 13 2" xfId="23502"/>
    <cellStyle name="Normal 3 2 3 13 3" xfId="34059"/>
    <cellStyle name="Normal 3 2 3 13 4" xfId="44614"/>
    <cellStyle name="Normal 3 2 3 13 5" xfId="55178"/>
    <cellStyle name="Normal 3 2 3 14" xfId="13291"/>
    <cellStyle name="Normal 3 2 3 15" xfId="18220"/>
    <cellStyle name="Normal 3 2 3 16" xfId="49897"/>
    <cellStyle name="Normal 3 2 3 2" xfId="87"/>
    <cellStyle name="Normal 3 2 3 2 2" xfId="167"/>
    <cellStyle name="Normal 3 2 3 2 2 10" xfId="2773"/>
    <cellStyle name="Normal 3 2 3 2 2 11" xfId="13307"/>
    <cellStyle name="Normal 3 2 3 2 2 12" xfId="18236"/>
    <cellStyle name="Normal 3 2 3 2 2 13" xfId="49913"/>
    <cellStyle name="Normal 3 2 3 2 2 2" xfId="260"/>
    <cellStyle name="Normal 3 2 3 2 2 2 2" xfId="613"/>
    <cellStyle name="Normal 3 2 3 2 2 2 2 10" xfId="50442"/>
    <cellStyle name="Normal 3 2 3 2 2 2 2 2" xfId="1845"/>
    <cellStyle name="Normal 3 2 3 2 2 2 2 2 2" xfId="7131"/>
    <cellStyle name="Normal 3 2 3 2 2 2 2 2 2 2" xfId="12412"/>
    <cellStyle name="Normal 3 2 3 2 2 2 2 2 2 2 2" xfId="27918"/>
    <cellStyle name="Normal 3 2 3 2 2 2 2 2 2 2 3" xfId="38475"/>
    <cellStyle name="Normal 3 2 3 2 2 2 2 2 2 2 4" xfId="49030"/>
    <cellStyle name="Normal 3 2 3 2 2 2 2 2 2 2 5" xfId="59594"/>
    <cellStyle name="Normal 3 2 3 2 2 2 2 2 2 3" xfId="17531"/>
    <cellStyle name="Normal 3 2 3 2 2 2 2 2 2 4" xfId="22638"/>
    <cellStyle name="Normal 3 2 3 2 2 2 2 2 2 5" xfId="33195"/>
    <cellStyle name="Normal 3 2 3 2 2 2 2 2 2 6" xfId="43750"/>
    <cellStyle name="Normal 3 2 3 2 2 2 2 2 2 7" xfId="54314"/>
    <cellStyle name="Normal 3 2 3 2 2 2 2 2 3" xfId="9771"/>
    <cellStyle name="Normal 3 2 3 2 2 2 2 2 3 2" xfId="25278"/>
    <cellStyle name="Normal 3 2 3 2 2 2 2 2 3 3" xfId="35835"/>
    <cellStyle name="Normal 3 2 3 2 2 2 2 2 3 4" xfId="46390"/>
    <cellStyle name="Normal 3 2 3 2 2 2 2 2 3 5" xfId="56954"/>
    <cellStyle name="Normal 3 2 3 2 2 2 2 2 4" xfId="4489"/>
    <cellStyle name="Normal 3 2 3 2 2 2 2 2 5" xfId="15067"/>
    <cellStyle name="Normal 3 2 3 2 2 2 2 2 6" xfId="19998"/>
    <cellStyle name="Normal 3 2 3 2 2 2 2 2 7" xfId="30555"/>
    <cellStyle name="Normal 3 2 3 2 2 2 2 2 8" xfId="41110"/>
    <cellStyle name="Normal 3 2 3 2 2 2 2 2 9" xfId="51674"/>
    <cellStyle name="Normal 3 2 3 2 2 2 2 3" xfId="5899"/>
    <cellStyle name="Normal 3 2 3 2 2 2 2 3 2" xfId="11180"/>
    <cellStyle name="Normal 3 2 3 2 2 2 2 3 2 2" xfId="26686"/>
    <cellStyle name="Normal 3 2 3 2 2 2 2 3 2 3" xfId="37243"/>
    <cellStyle name="Normal 3 2 3 2 2 2 2 3 2 4" xfId="47798"/>
    <cellStyle name="Normal 3 2 3 2 2 2 2 3 2 5" xfId="58362"/>
    <cellStyle name="Normal 3 2 3 2 2 2 2 3 3" xfId="16299"/>
    <cellStyle name="Normal 3 2 3 2 2 2 2 3 4" xfId="21406"/>
    <cellStyle name="Normal 3 2 3 2 2 2 2 3 5" xfId="31963"/>
    <cellStyle name="Normal 3 2 3 2 2 2 2 3 6" xfId="42518"/>
    <cellStyle name="Normal 3 2 3 2 2 2 2 3 7" xfId="53082"/>
    <cellStyle name="Normal 3 2 3 2 2 2 2 4" xfId="8539"/>
    <cellStyle name="Normal 3 2 3 2 2 2 2 4 2" xfId="24046"/>
    <cellStyle name="Normal 3 2 3 2 2 2 2 4 3" xfId="34603"/>
    <cellStyle name="Normal 3 2 3 2 2 2 2 4 4" xfId="45158"/>
    <cellStyle name="Normal 3 2 3 2 2 2 2 4 5" xfId="55722"/>
    <cellStyle name="Normal 3 2 3 2 2 2 2 5" xfId="3257"/>
    <cellStyle name="Normal 3 2 3 2 2 2 2 6" xfId="13835"/>
    <cellStyle name="Normal 3 2 3 2 2 2 2 7" xfId="18766"/>
    <cellStyle name="Normal 3 2 3 2 2 2 2 8" xfId="29323"/>
    <cellStyle name="Normal 3 2 3 2 2 2 2 9" xfId="39878"/>
    <cellStyle name="Normal 3 2 3 2 2 2 3" xfId="965"/>
    <cellStyle name="Normal 3 2 3 2 2 2 3 10" xfId="50794"/>
    <cellStyle name="Normal 3 2 3 2 2 2 3 2" xfId="2197"/>
    <cellStyle name="Normal 3 2 3 2 2 2 3 2 2" xfId="7483"/>
    <cellStyle name="Normal 3 2 3 2 2 2 3 2 2 2" xfId="12764"/>
    <cellStyle name="Normal 3 2 3 2 2 2 3 2 2 2 2" xfId="28270"/>
    <cellStyle name="Normal 3 2 3 2 2 2 3 2 2 2 3" xfId="38827"/>
    <cellStyle name="Normal 3 2 3 2 2 2 3 2 2 2 4" xfId="49382"/>
    <cellStyle name="Normal 3 2 3 2 2 2 3 2 2 2 5" xfId="59946"/>
    <cellStyle name="Normal 3 2 3 2 2 2 3 2 2 3" xfId="17883"/>
    <cellStyle name="Normal 3 2 3 2 2 2 3 2 2 4" xfId="22990"/>
    <cellStyle name="Normal 3 2 3 2 2 2 3 2 2 5" xfId="33547"/>
    <cellStyle name="Normal 3 2 3 2 2 2 3 2 2 6" xfId="44102"/>
    <cellStyle name="Normal 3 2 3 2 2 2 3 2 2 7" xfId="54666"/>
    <cellStyle name="Normal 3 2 3 2 2 2 3 2 3" xfId="10123"/>
    <cellStyle name="Normal 3 2 3 2 2 2 3 2 3 2" xfId="25630"/>
    <cellStyle name="Normal 3 2 3 2 2 2 3 2 3 3" xfId="36187"/>
    <cellStyle name="Normal 3 2 3 2 2 2 3 2 3 4" xfId="46742"/>
    <cellStyle name="Normal 3 2 3 2 2 2 3 2 3 5" xfId="57306"/>
    <cellStyle name="Normal 3 2 3 2 2 2 3 2 4" xfId="4841"/>
    <cellStyle name="Normal 3 2 3 2 2 2 3 2 5" xfId="15419"/>
    <cellStyle name="Normal 3 2 3 2 2 2 3 2 6" xfId="20350"/>
    <cellStyle name="Normal 3 2 3 2 2 2 3 2 7" xfId="30907"/>
    <cellStyle name="Normal 3 2 3 2 2 2 3 2 8" xfId="41462"/>
    <cellStyle name="Normal 3 2 3 2 2 2 3 2 9" xfId="52026"/>
    <cellStyle name="Normal 3 2 3 2 2 2 3 3" xfId="6251"/>
    <cellStyle name="Normal 3 2 3 2 2 2 3 3 2" xfId="11532"/>
    <cellStyle name="Normal 3 2 3 2 2 2 3 3 2 2" xfId="27038"/>
    <cellStyle name="Normal 3 2 3 2 2 2 3 3 2 3" xfId="37595"/>
    <cellStyle name="Normal 3 2 3 2 2 2 3 3 2 4" xfId="48150"/>
    <cellStyle name="Normal 3 2 3 2 2 2 3 3 2 5" xfId="58714"/>
    <cellStyle name="Normal 3 2 3 2 2 2 3 3 3" xfId="16651"/>
    <cellStyle name="Normal 3 2 3 2 2 2 3 3 4" xfId="21758"/>
    <cellStyle name="Normal 3 2 3 2 2 2 3 3 5" xfId="32315"/>
    <cellStyle name="Normal 3 2 3 2 2 2 3 3 6" xfId="42870"/>
    <cellStyle name="Normal 3 2 3 2 2 2 3 3 7" xfId="53434"/>
    <cellStyle name="Normal 3 2 3 2 2 2 3 4" xfId="8891"/>
    <cellStyle name="Normal 3 2 3 2 2 2 3 4 2" xfId="24398"/>
    <cellStyle name="Normal 3 2 3 2 2 2 3 4 3" xfId="34955"/>
    <cellStyle name="Normal 3 2 3 2 2 2 3 4 4" xfId="45510"/>
    <cellStyle name="Normal 3 2 3 2 2 2 3 4 5" xfId="56074"/>
    <cellStyle name="Normal 3 2 3 2 2 2 3 5" xfId="3609"/>
    <cellStyle name="Normal 3 2 3 2 2 2 3 6" xfId="14187"/>
    <cellStyle name="Normal 3 2 3 2 2 2 3 7" xfId="19118"/>
    <cellStyle name="Normal 3 2 3 2 2 2 3 8" xfId="29675"/>
    <cellStyle name="Normal 3 2 3 2 2 2 3 9" xfId="40230"/>
    <cellStyle name="Normal 3 2 3 2 2 2 4" xfId="1493"/>
    <cellStyle name="Normal 3 2 3 2 2 2 4 2" xfId="6779"/>
    <cellStyle name="Normal 3 2 3 2 2 2 4 2 2" xfId="12060"/>
    <cellStyle name="Normal 3 2 3 2 2 2 4 2 2 2" xfId="27566"/>
    <cellStyle name="Normal 3 2 3 2 2 2 4 2 2 3" xfId="38123"/>
    <cellStyle name="Normal 3 2 3 2 2 2 4 2 2 4" xfId="48678"/>
    <cellStyle name="Normal 3 2 3 2 2 2 4 2 2 5" xfId="59242"/>
    <cellStyle name="Normal 3 2 3 2 2 2 4 2 3" xfId="17179"/>
    <cellStyle name="Normal 3 2 3 2 2 2 4 2 4" xfId="22286"/>
    <cellStyle name="Normal 3 2 3 2 2 2 4 2 5" xfId="32843"/>
    <cellStyle name="Normal 3 2 3 2 2 2 4 2 6" xfId="43398"/>
    <cellStyle name="Normal 3 2 3 2 2 2 4 2 7" xfId="53962"/>
    <cellStyle name="Normal 3 2 3 2 2 2 4 3" xfId="9419"/>
    <cellStyle name="Normal 3 2 3 2 2 2 4 3 2" xfId="24926"/>
    <cellStyle name="Normal 3 2 3 2 2 2 4 3 3" xfId="35483"/>
    <cellStyle name="Normal 3 2 3 2 2 2 4 3 4" xfId="46038"/>
    <cellStyle name="Normal 3 2 3 2 2 2 4 3 5" xfId="56602"/>
    <cellStyle name="Normal 3 2 3 2 2 2 4 4" xfId="4137"/>
    <cellStyle name="Normal 3 2 3 2 2 2 4 5" xfId="14715"/>
    <cellStyle name="Normal 3 2 3 2 2 2 4 6" xfId="19646"/>
    <cellStyle name="Normal 3 2 3 2 2 2 4 7" xfId="30203"/>
    <cellStyle name="Normal 3 2 3 2 2 2 4 8" xfId="40758"/>
    <cellStyle name="Normal 3 2 3 2 2 2 4 9" xfId="51322"/>
    <cellStyle name="Normal 3 2 3 2 2 2 5" xfId="5546"/>
    <cellStyle name="Normal 3 2 3 2 2 2 5 2" xfId="10828"/>
    <cellStyle name="Normal 3 2 3 2 2 2 5 2 2" xfId="26334"/>
    <cellStyle name="Normal 3 2 3 2 2 2 5 2 3" xfId="36891"/>
    <cellStyle name="Normal 3 2 3 2 2 2 5 2 4" xfId="47446"/>
    <cellStyle name="Normal 3 2 3 2 2 2 5 2 5" xfId="58010"/>
    <cellStyle name="Normal 3 2 3 2 2 2 5 3" xfId="15947"/>
    <cellStyle name="Normal 3 2 3 2 2 2 5 4" xfId="21054"/>
    <cellStyle name="Normal 3 2 3 2 2 2 5 5" xfId="31611"/>
    <cellStyle name="Normal 3 2 3 2 2 2 5 6" xfId="42166"/>
    <cellStyle name="Normal 3 2 3 2 2 2 5 7" xfId="52730"/>
    <cellStyle name="Normal 3 2 3 2 2 2 6" xfId="8187"/>
    <cellStyle name="Normal 3 2 3 2 2 2 6 2" xfId="23694"/>
    <cellStyle name="Normal 3 2 3 2 2 2 6 3" xfId="34251"/>
    <cellStyle name="Normal 3 2 3 2 2 2 6 4" xfId="44806"/>
    <cellStyle name="Normal 3 2 3 2 2 2 6 5" xfId="55370"/>
    <cellStyle name="Normal 3 2 3 2 2 2 7" xfId="2909"/>
    <cellStyle name="Normal 3 2 3 2 2 2 7 2" xfId="18414"/>
    <cellStyle name="Normal 3 2 3 2 2 2 7 3" xfId="28975"/>
    <cellStyle name="Normal 3 2 3 2 2 2 7 4" xfId="39530"/>
    <cellStyle name="Normal 3 2 3 2 2 2 7 5" xfId="50090"/>
    <cellStyle name="Normal 3 2 3 2 2 2 8" xfId="2866"/>
    <cellStyle name="Normal 3 2 3 2 2 2 9" xfId="13483"/>
    <cellStyle name="Normal 3 2 3 2 2 3" xfId="438"/>
    <cellStyle name="Normal 3 2 3 2 2 3 10" xfId="39403"/>
    <cellStyle name="Normal 3 2 3 2 2 3 11" xfId="50268"/>
    <cellStyle name="Normal 3 2 3 2 2 3 2" xfId="1143"/>
    <cellStyle name="Normal 3 2 3 2 2 3 2 10" xfId="50972"/>
    <cellStyle name="Normal 3 2 3 2 2 3 2 2" xfId="2375"/>
    <cellStyle name="Normal 3 2 3 2 2 3 2 2 2" xfId="7661"/>
    <cellStyle name="Normal 3 2 3 2 2 3 2 2 2 2" xfId="12942"/>
    <cellStyle name="Normal 3 2 3 2 2 3 2 2 2 2 2" xfId="28448"/>
    <cellStyle name="Normal 3 2 3 2 2 3 2 2 2 2 3" xfId="39005"/>
    <cellStyle name="Normal 3 2 3 2 2 3 2 2 2 2 4" xfId="49560"/>
    <cellStyle name="Normal 3 2 3 2 2 3 2 2 2 2 5" xfId="60124"/>
    <cellStyle name="Normal 3 2 3 2 2 3 2 2 2 3" xfId="18061"/>
    <cellStyle name="Normal 3 2 3 2 2 3 2 2 2 4" xfId="23168"/>
    <cellStyle name="Normal 3 2 3 2 2 3 2 2 2 5" xfId="33725"/>
    <cellStyle name="Normal 3 2 3 2 2 3 2 2 2 6" xfId="44280"/>
    <cellStyle name="Normal 3 2 3 2 2 3 2 2 2 7" xfId="54844"/>
    <cellStyle name="Normal 3 2 3 2 2 3 2 2 3" xfId="10301"/>
    <cellStyle name="Normal 3 2 3 2 2 3 2 2 3 2" xfId="25808"/>
    <cellStyle name="Normal 3 2 3 2 2 3 2 2 3 3" xfId="36365"/>
    <cellStyle name="Normal 3 2 3 2 2 3 2 2 3 4" xfId="46920"/>
    <cellStyle name="Normal 3 2 3 2 2 3 2 2 3 5" xfId="57484"/>
    <cellStyle name="Normal 3 2 3 2 2 3 2 2 4" xfId="5019"/>
    <cellStyle name="Normal 3 2 3 2 2 3 2 2 5" xfId="15597"/>
    <cellStyle name="Normal 3 2 3 2 2 3 2 2 6" xfId="20528"/>
    <cellStyle name="Normal 3 2 3 2 2 3 2 2 7" xfId="31085"/>
    <cellStyle name="Normal 3 2 3 2 2 3 2 2 8" xfId="41640"/>
    <cellStyle name="Normal 3 2 3 2 2 3 2 2 9" xfId="52204"/>
    <cellStyle name="Normal 3 2 3 2 2 3 2 3" xfId="6429"/>
    <cellStyle name="Normal 3 2 3 2 2 3 2 3 2" xfId="11710"/>
    <cellStyle name="Normal 3 2 3 2 2 3 2 3 2 2" xfId="27216"/>
    <cellStyle name="Normal 3 2 3 2 2 3 2 3 2 3" xfId="37773"/>
    <cellStyle name="Normal 3 2 3 2 2 3 2 3 2 4" xfId="48328"/>
    <cellStyle name="Normal 3 2 3 2 2 3 2 3 2 5" xfId="58892"/>
    <cellStyle name="Normal 3 2 3 2 2 3 2 3 3" xfId="16829"/>
    <cellStyle name="Normal 3 2 3 2 2 3 2 3 4" xfId="21936"/>
    <cellStyle name="Normal 3 2 3 2 2 3 2 3 5" xfId="32493"/>
    <cellStyle name="Normal 3 2 3 2 2 3 2 3 6" xfId="43048"/>
    <cellStyle name="Normal 3 2 3 2 2 3 2 3 7" xfId="53612"/>
    <cellStyle name="Normal 3 2 3 2 2 3 2 4" xfId="9069"/>
    <cellStyle name="Normal 3 2 3 2 2 3 2 4 2" xfId="24576"/>
    <cellStyle name="Normal 3 2 3 2 2 3 2 4 3" xfId="35133"/>
    <cellStyle name="Normal 3 2 3 2 2 3 2 4 4" xfId="45688"/>
    <cellStyle name="Normal 3 2 3 2 2 3 2 4 5" xfId="56252"/>
    <cellStyle name="Normal 3 2 3 2 2 3 2 5" xfId="3787"/>
    <cellStyle name="Normal 3 2 3 2 2 3 2 6" xfId="14365"/>
    <cellStyle name="Normal 3 2 3 2 2 3 2 7" xfId="19296"/>
    <cellStyle name="Normal 3 2 3 2 2 3 2 8" xfId="29853"/>
    <cellStyle name="Normal 3 2 3 2 2 3 2 9" xfId="40408"/>
    <cellStyle name="Normal 3 2 3 2 2 3 3" xfId="1671"/>
    <cellStyle name="Normal 3 2 3 2 2 3 3 2" xfId="6957"/>
    <cellStyle name="Normal 3 2 3 2 2 3 3 2 2" xfId="12238"/>
    <cellStyle name="Normal 3 2 3 2 2 3 3 2 2 2" xfId="27744"/>
    <cellStyle name="Normal 3 2 3 2 2 3 3 2 2 3" xfId="38301"/>
    <cellStyle name="Normal 3 2 3 2 2 3 3 2 2 4" xfId="48856"/>
    <cellStyle name="Normal 3 2 3 2 2 3 3 2 2 5" xfId="59420"/>
    <cellStyle name="Normal 3 2 3 2 2 3 3 2 3" xfId="17357"/>
    <cellStyle name="Normal 3 2 3 2 2 3 3 2 4" xfId="22464"/>
    <cellStyle name="Normal 3 2 3 2 2 3 3 2 5" xfId="33021"/>
    <cellStyle name="Normal 3 2 3 2 2 3 3 2 6" xfId="43576"/>
    <cellStyle name="Normal 3 2 3 2 2 3 3 2 7" xfId="54140"/>
    <cellStyle name="Normal 3 2 3 2 2 3 3 3" xfId="9597"/>
    <cellStyle name="Normal 3 2 3 2 2 3 3 3 2" xfId="25104"/>
    <cellStyle name="Normal 3 2 3 2 2 3 3 3 3" xfId="35661"/>
    <cellStyle name="Normal 3 2 3 2 2 3 3 3 4" xfId="46216"/>
    <cellStyle name="Normal 3 2 3 2 2 3 3 3 5" xfId="56780"/>
    <cellStyle name="Normal 3 2 3 2 2 3 3 4" xfId="4315"/>
    <cellStyle name="Normal 3 2 3 2 2 3 3 5" xfId="14893"/>
    <cellStyle name="Normal 3 2 3 2 2 3 3 6" xfId="19824"/>
    <cellStyle name="Normal 3 2 3 2 2 3 3 7" xfId="30381"/>
    <cellStyle name="Normal 3 2 3 2 2 3 3 8" xfId="40936"/>
    <cellStyle name="Normal 3 2 3 2 2 3 3 9" xfId="51500"/>
    <cellStyle name="Normal 3 2 3 2 2 3 4" xfId="5724"/>
    <cellStyle name="Normal 3 2 3 2 2 3 4 2" xfId="11006"/>
    <cellStyle name="Normal 3 2 3 2 2 3 4 2 2" xfId="26512"/>
    <cellStyle name="Normal 3 2 3 2 2 3 4 2 3" xfId="37069"/>
    <cellStyle name="Normal 3 2 3 2 2 3 4 2 4" xfId="47624"/>
    <cellStyle name="Normal 3 2 3 2 2 3 4 2 5" xfId="58188"/>
    <cellStyle name="Normal 3 2 3 2 2 3 4 3" xfId="16125"/>
    <cellStyle name="Normal 3 2 3 2 2 3 4 4" xfId="21232"/>
    <cellStyle name="Normal 3 2 3 2 2 3 4 5" xfId="31789"/>
    <cellStyle name="Normal 3 2 3 2 2 3 4 6" xfId="42344"/>
    <cellStyle name="Normal 3 2 3 2 2 3 4 7" xfId="52908"/>
    <cellStyle name="Normal 3 2 3 2 2 3 5" xfId="8365"/>
    <cellStyle name="Normal 3 2 3 2 2 3 5 2" xfId="23872"/>
    <cellStyle name="Normal 3 2 3 2 2 3 5 3" xfId="34429"/>
    <cellStyle name="Normal 3 2 3 2 2 3 5 4" xfId="44984"/>
    <cellStyle name="Normal 3 2 3 2 2 3 5 5" xfId="55548"/>
    <cellStyle name="Normal 3 2 3 2 2 3 6" xfId="2775"/>
    <cellStyle name="Normal 3 2 3 2 2 3 7" xfId="13661"/>
    <cellStyle name="Normal 3 2 3 2 2 3 8" xfId="18592"/>
    <cellStyle name="Normal 3 2 3 2 2 3 9" xfId="28848"/>
    <cellStyle name="Normal 3 2 3 2 2 4" xfId="791"/>
    <cellStyle name="Normal 3 2 3 2 2 4 10" xfId="50620"/>
    <cellStyle name="Normal 3 2 3 2 2 4 2" xfId="2023"/>
    <cellStyle name="Normal 3 2 3 2 2 4 2 2" xfId="7309"/>
    <cellStyle name="Normal 3 2 3 2 2 4 2 2 2" xfId="12590"/>
    <cellStyle name="Normal 3 2 3 2 2 4 2 2 2 2" xfId="28096"/>
    <cellStyle name="Normal 3 2 3 2 2 4 2 2 2 3" xfId="38653"/>
    <cellStyle name="Normal 3 2 3 2 2 4 2 2 2 4" xfId="49208"/>
    <cellStyle name="Normal 3 2 3 2 2 4 2 2 2 5" xfId="59772"/>
    <cellStyle name="Normal 3 2 3 2 2 4 2 2 3" xfId="17709"/>
    <cellStyle name="Normal 3 2 3 2 2 4 2 2 4" xfId="22816"/>
    <cellStyle name="Normal 3 2 3 2 2 4 2 2 5" xfId="33373"/>
    <cellStyle name="Normal 3 2 3 2 2 4 2 2 6" xfId="43928"/>
    <cellStyle name="Normal 3 2 3 2 2 4 2 2 7" xfId="54492"/>
    <cellStyle name="Normal 3 2 3 2 2 4 2 3" xfId="9949"/>
    <cellStyle name="Normal 3 2 3 2 2 4 2 3 2" xfId="25456"/>
    <cellStyle name="Normal 3 2 3 2 2 4 2 3 3" xfId="36013"/>
    <cellStyle name="Normal 3 2 3 2 2 4 2 3 4" xfId="46568"/>
    <cellStyle name="Normal 3 2 3 2 2 4 2 3 5" xfId="57132"/>
    <cellStyle name="Normal 3 2 3 2 2 4 2 4" xfId="4667"/>
    <cellStyle name="Normal 3 2 3 2 2 4 2 5" xfId="15245"/>
    <cellStyle name="Normal 3 2 3 2 2 4 2 6" xfId="20176"/>
    <cellStyle name="Normal 3 2 3 2 2 4 2 7" xfId="30733"/>
    <cellStyle name="Normal 3 2 3 2 2 4 2 8" xfId="41288"/>
    <cellStyle name="Normal 3 2 3 2 2 4 2 9" xfId="51852"/>
    <cellStyle name="Normal 3 2 3 2 2 4 3" xfId="6077"/>
    <cellStyle name="Normal 3 2 3 2 2 4 3 2" xfId="11358"/>
    <cellStyle name="Normal 3 2 3 2 2 4 3 2 2" xfId="26864"/>
    <cellStyle name="Normal 3 2 3 2 2 4 3 2 3" xfId="37421"/>
    <cellStyle name="Normal 3 2 3 2 2 4 3 2 4" xfId="47976"/>
    <cellStyle name="Normal 3 2 3 2 2 4 3 2 5" xfId="58540"/>
    <cellStyle name="Normal 3 2 3 2 2 4 3 3" xfId="16477"/>
    <cellStyle name="Normal 3 2 3 2 2 4 3 4" xfId="21584"/>
    <cellStyle name="Normal 3 2 3 2 2 4 3 5" xfId="32141"/>
    <cellStyle name="Normal 3 2 3 2 2 4 3 6" xfId="42696"/>
    <cellStyle name="Normal 3 2 3 2 2 4 3 7" xfId="53260"/>
    <cellStyle name="Normal 3 2 3 2 2 4 4" xfId="8717"/>
    <cellStyle name="Normal 3 2 3 2 2 4 4 2" xfId="24224"/>
    <cellStyle name="Normal 3 2 3 2 2 4 4 3" xfId="34781"/>
    <cellStyle name="Normal 3 2 3 2 2 4 4 4" xfId="45336"/>
    <cellStyle name="Normal 3 2 3 2 2 4 4 5" xfId="55900"/>
    <cellStyle name="Normal 3 2 3 2 2 4 5" xfId="3435"/>
    <cellStyle name="Normal 3 2 3 2 2 4 6" xfId="14013"/>
    <cellStyle name="Normal 3 2 3 2 2 4 7" xfId="18944"/>
    <cellStyle name="Normal 3 2 3 2 2 4 8" xfId="29501"/>
    <cellStyle name="Normal 3 2 3 2 2 4 9" xfId="40056"/>
    <cellStyle name="Normal 3 2 3 2 2 5" xfId="1317"/>
    <cellStyle name="Normal 3 2 3 2 2 5 2" xfId="6603"/>
    <cellStyle name="Normal 3 2 3 2 2 5 2 2" xfId="11884"/>
    <cellStyle name="Normal 3 2 3 2 2 5 2 2 2" xfId="27390"/>
    <cellStyle name="Normal 3 2 3 2 2 5 2 2 3" xfId="37947"/>
    <cellStyle name="Normal 3 2 3 2 2 5 2 2 4" xfId="48502"/>
    <cellStyle name="Normal 3 2 3 2 2 5 2 2 5" xfId="59066"/>
    <cellStyle name="Normal 3 2 3 2 2 5 2 3" xfId="17003"/>
    <cellStyle name="Normal 3 2 3 2 2 5 2 4" xfId="22110"/>
    <cellStyle name="Normal 3 2 3 2 2 5 2 5" xfId="32667"/>
    <cellStyle name="Normal 3 2 3 2 2 5 2 6" xfId="43222"/>
    <cellStyle name="Normal 3 2 3 2 2 5 2 7" xfId="53786"/>
    <cellStyle name="Normal 3 2 3 2 2 5 3" xfId="9243"/>
    <cellStyle name="Normal 3 2 3 2 2 5 3 2" xfId="24750"/>
    <cellStyle name="Normal 3 2 3 2 2 5 3 3" xfId="35307"/>
    <cellStyle name="Normal 3 2 3 2 2 5 3 4" xfId="45862"/>
    <cellStyle name="Normal 3 2 3 2 2 5 3 5" xfId="56426"/>
    <cellStyle name="Normal 3 2 3 2 2 5 4" xfId="3961"/>
    <cellStyle name="Normal 3 2 3 2 2 5 5" xfId="14539"/>
    <cellStyle name="Normal 3 2 3 2 2 5 6" xfId="19470"/>
    <cellStyle name="Normal 3 2 3 2 2 5 7" xfId="30027"/>
    <cellStyle name="Normal 3 2 3 2 2 5 8" xfId="40582"/>
    <cellStyle name="Normal 3 2 3 2 2 5 9" xfId="51146"/>
    <cellStyle name="Normal 3 2 3 2 2 6" xfId="2549"/>
    <cellStyle name="Normal 3 2 3 2 2 6 2" xfId="7835"/>
    <cellStyle name="Normal 3 2 3 2 2 6 2 2" xfId="13116"/>
    <cellStyle name="Normal 3 2 3 2 2 6 2 2 2" xfId="28622"/>
    <cellStyle name="Normal 3 2 3 2 2 6 2 2 3" xfId="39179"/>
    <cellStyle name="Normal 3 2 3 2 2 6 2 2 4" xfId="49734"/>
    <cellStyle name="Normal 3 2 3 2 2 6 2 2 5" xfId="60298"/>
    <cellStyle name="Normal 3 2 3 2 2 6 2 3" xfId="23342"/>
    <cellStyle name="Normal 3 2 3 2 2 6 2 4" xfId="33899"/>
    <cellStyle name="Normal 3 2 3 2 2 6 2 5" xfId="44454"/>
    <cellStyle name="Normal 3 2 3 2 2 6 2 6" xfId="55018"/>
    <cellStyle name="Normal 3 2 3 2 2 6 3" xfId="10475"/>
    <cellStyle name="Normal 3 2 3 2 2 6 3 2" xfId="25982"/>
    <cellStyle name="Normal 3 2 3 2 2 6 3 3" xfId="36539"/>
    <cellStyle name="Normal 3 2 3 2 2 6 3 4" xfId="47094"/>
    <cellStyle name="Normal 3 2 3 2 2 6 3 5" xfId="57658"/>
    <cellStyle name="Normal 3 2 3 2 2 6 4" xfId="5193"/>
    <cellStyle name="Normal 3 2 3 2 2 6 5" xfId="15771"/>
    <cellStyle name="Normal 3 2 3 2 2 6 6" xfId="20702"/>
    <cellStyle name="Normal 3 2 3 2 2 6 7" xfId="31259"/>
    <cellStyle name="Normal 3 2 3 2 2 6 8" xfId="41814"/>
    <cellStyle name="Normal 3 2 3 2 2 6 9" xfId="52378"/>
    <cellStyle name="Normal 3 2 3 2 2 7" xfId="5372"/>
    <cellStyle name="Normal 3 2 3 2 2 7 2" xfId="10654"/>
    <cellStyle name="Normal 3 2 3 2 2 7 2 2" xfId="26160"/>
    <cellStyle name="Normal 3 2 3 2 2 7 2 3" xfId="36717"/>
    <cellStyle name="Normal 3 2 3 2 2 7 2 4" xfId="47272"/>
    <cellStyle name="Normal 3 2 3 2 2 7 2 5" xfId="57836"/>
    <cellStyle name="Normal 3 2 3 2 2 7 3" xfId="20880"/>
    <cellStyle name="Normal 3 2 3 2 2 7 4" xfId="31437"/>
    <cellStyle name="Normal 3 2 3 2 2 7 5" xfId="41992"/>
    <cellStyle name="Normal 3 2 3 2 2 7 6" xfId="52556"/>
    <cellStyle name="Normal 3 2 3 2 2 8" xfId="8013"/>
    <cellStyle name="Normal 3 2 3 2 2 8 2" xfId="23520"/>
    <cellStyle name="Normal 3 2 3 2 2 8 3" xfId="34077"/>
    <cellStyle name="Normal 3 2 3 2 2 8 4" xfId="44632"/>
    <cellStyle name="Normal 3 2 3 2 2 8 5" xfId="55196"/>
    <cellStyle name="Normal 3 2 3 2 2 9" xfId="13267"/>
    <cellStyle name="Normal 3 2 3 2 3" xfId="217"/>
    <cellStyle name="Normal 3 2 3 2 3 2" xfId="13260"/>
    <cellStyle name="Normal 3 2 3 2 3 2 2" xfId="28759"/>
    <cellStyle name="Normal 3 2 3 2 3 2 3" xfId="39316"/>
    <cellStyle name="Normal 3 2 3 2 3 2 4" xfId="49871"/>
    <cellStyle name="Normal 3 2 3 2 3 2 5" xfId="60435"/>
    <cellStyle name="Normal 3 2 3 2 4" xfId="155"/>
    <cellStyle name="Normal 3 2 3 2 5" xfId="2743"/>
    <cellStyle name="Normal 3 2 3 2 6" xfId="28817"/>
    <cellStyle name="Normal 3 2 3 2 7" xfId="39372"/>
    <cellStyle name="Normal 3 2 3 3" xfId="103"/>
    <cellStyle name="Normal 3 2 3 3 10" xfId="2759"/>
    <cellStyle name="Normal 3 2 3 3 11" xfId="13323"/>
    <cellStyle name="Normal 3 2 3 3 12" xfId="18252"/>
    <cellStyle name="Normal 3 2 3 3 13" xfId="28833"/>
    <cellStyle name="Normal 3 2 3 3 14" xfId="39388"/>
    <cellStyle name="Normal 3 2 3 3 15" xfId="49929"/>
    <cellStyle name="Normal 3 2 3 3 2" xfId="183"/>
    <cellStyle name="Normal 3 2 3 3 2 10" xfId="13410"/>
    <cellStyle name="Normal 3 2 3 3 2 11" xfId="18340"/>
    <cellStyle name="Normal 3 2 3 3 2 12" xfId="28902"/>
    <cellStyle name="Normal 3 2 3 3 2 13" xfId="39457"/>
    <cellStyle name="Normal 3 2 3 3 2 14" xfId="50017"/>
    <cellStyle name="Normal 3 2 3 3 2 2" xfId="363"/>
    <cellStyle name="Normal 3 2 3 3 2 2 10" xfId="29078"/>
    <cellStyle name="Normal 3 2 3 3 2 2 11" xfId="39633"/>
    <cellStyle name="Normal 3 2 3 3 2 2 12" xfId="50193"/>
    <cellStyle name="Normal 3 2 3 3 2 2 2" xfId="716"/>
    <cellStyle name="Normal 3 2 3 3 2 2 2 10" xfId="50545"/>
    <cellStyle name="Normal 3 2 3 3 2 2 2 2" xfId="1948"/>
    <cellStyle name="Normal 3 2 3 3 2 2 2 2 2" xfId="7234"/>
    <cellStyle name="Normal 3 2 3 3 2 2 2 2 2 2" xfId="12515"/>
    <cellStyle name="Normal 3 2 3 3 2 2 2 2 2 2 2" xfId="28021"/>
    <cellStyle name="Normal 3 2 3 3 2 2 2 2 2 2 3" xfId="38578"/>
    <cellStyle name="Normal 3 2 3 3 2 2 2 2 2 2 4" xfId="49133"/>
    <cellStyle name="Normal 3 2 3 3 2 2 2 2 2 2 5" xfId="59697"/>
    <cellStyle name="Normal 3 2 3 3 2 2 2 2 2 3" xfId="17634"/>
    <cellStyle name="Normal 3 2 3 3 2 2 2 2 2 4" xfId="22741"/>
    <cellStyle name="Normal 3 2 3 3 2 2 2 2 2 5" xfId="33298"/>
    <cellStyle name="Normal 3 2 3 3 2 2 2 2 2 6" xfId="43853"/>
    <cellStyle name="Normal 3 2 3 3 2 2 2 2 2 7" xfId="54417"/>
    <cellStyle name="Normal 3 2 3 3 2 2 2 2 3" xfId="9874"/>
    <cellStyle name="Normal 3 2 3 3 2 2 2 2 3 2" xfId="25381"/>
    <cellStyle name="Normal 3 2 3 3 2 2 2 2 3 3" xfId="35938"/>
    <cellStyle name="Normal 3 2 3 3 2 2 2 2 3 4" xfId="46493"/>
    <cellStyle name="Normal 3 2 3 3 2 2 2 2 3 5" xfId="57057"/>
    <cellStyle name="Normal 3 2 3 3 2 2 2 2 4" xfId="4592"/>
    <cellStyle name="Normal 3 2 3 3 2 2 2 2 5" xfId="15170"/>
    <cellStyle name="Normal 3 2 3 3 2 2 2 2 6" xfId="20101"/>
    <cellStyle name="Normal 3 2 3 3 2 2 2 2 7" xfId="30658"/>
    <cellStyle name="Normal 3 2 3 3 2 2 2 2 8" xfId="41213"/>
    <cellStyle name="Normal 3 2 3 3 2 2 2 2 9" xfId="51777"/>
    <cellStyle name="Normal 3 2 3 3 2 2 2 3" xfId="6002"/>
    <cellStyle name="Normal 3 2 3 3 2 2 2 3 2" xfId="11283"/>
    <cellStyle name="Normal 3 2 3 3 2 2 2 3 2 2" xfId="26789"/>
    <cellStyle name="Normal 3 2 3 3 2 2 2 3 2 3" xfId="37346"/>
    <cellStyle name="Normal 3 2 3 3 2 2 2 3 2 4" xfId="47901"/>
    <cellStyle name="Normal 3 2 3 3 2 2 2 3 2 5" xfId="58465"/>
    <cellStyle name="Normal 3 2 3 3 2 2 2 3 3" xfId="16402"/>
    <cellStyle name="Normal 3 2 3 3 2 2 2 3 4" xfId="21509"/>
    <cellStyle name="Normal 3 2 3 3 2 2 2 3 5" xfId="32066"/>
    <cellStyle name="Normal 3 2 3 3 2 2 2 3 6" xfId="42621"/>
    <cellStyle name="Normal 3 2 3 3 2 2 2 3 7" xfId="53185"/>
    <cellStyle name="Normal 3 2 3 3 2 2 2 4" xfId="8642"/>
    <cellStyle name="Normal 3 2 3 3 2 2 2 4 2" xfId="24149"/>
    <cellStyle name="Normal 3 2 3 3 2 2 2 4 3" xfId="34706"/>
    <cellStyle name="Normal 3 2 3 3 2 2 2 4 4" xfId="45261"/>
    <cellStyle name="Normal 3 2 3 3 2 2 2 4 5" xfId="55825"/>
    <cellStyle name="Normal 3 2 3 3 2 2 2 5" xfId="3360"/>
    <cellStyle name="Normal 3 2 3 3 2 2 2 6" xfId="13938"/>
    <cellStyle name="Normal 3 2 3 3 2 2 2 7" xfId="18869"/>
    <cellStyle name="Normal 3 2 3 3 2 2 2 8" xfId="29426"/>
    <cellStyle name="Normal 3 2 3 3 2 2 2 9" xfId="39981"/>
    <cellStyle name="Normal 3 2 3 3 2 2 3" xfId="1068"/>
    <cellStyle name="Normal 3 2 3 3 2 2 3 10" xfId="50897"/>
    <cellStyle name="Normal 3 2 3 3 2 2 3 2" xfId="2300"/>
    <cellStyle name="Normal 3 2 3 3 2 2 3 2 2" xfId="7586"/>
    <cellStyle name="Normal 3 2 3 3 2 2 3 2 2 2" xfId="12867"/>
    <cellStyle name="Normal 3 2 3 3 2 2 3 2 2 2 2" xfId="28373"/>
    <cellStyle name="Normal 3 2 3 3 2 2 3 2 2 2 3" xfId="38930"/>
    <cellStyle name="Normal 3 2 3 3 2 2 3 2 2 2 4" xfId="49485"/>
    <cellStyle name="Normal 3 2 3 3 2 2 3 2 2 2 5" xfId="60049"/>
    <cellStyle name="Normal 3 2 3 3 2 2 3 2 2 3" xfId="17986"/>
    <cellStyle name="Normal 3 2 3 3 2 2 3 2 2 4" xfId="23093"/>
    <cellStyle name="Normal 3 2 3 3 2 2 3 2 2 5" xfId="33650"/>
    <cellStyle name="Normal 3 2 3 3 2 2 3 2 2 6" xfId="44205"/>
    <cellStyle name="Normal 3 2 3 3 2 2 3 2 2 7" xfId="54769"/>
    <cellStyle name="Normal 3 2 3 3 2 2 3 2 3" xfId="10226"/>
    <cellStyle name="Normal 3 2 3 3 2 2 3 2 3 2" xfId="25733"/>
    <cellStyle name="Normal 3 2 3 3 2 2 3 2 3 3" xfId="36290"/>
    <cellStyle name="Normal 3 2 3 3 2 2 3 2 3 4" xfId="46845"/>
    <cellStyle name="Normal 3 2 3 3 2 2 3 2 3 5" xfId="57409"/>
    <cellStyle name="Normal 3 2 3 3 2 2 3 2 4" xfId="4944"/>
    <cellStyle name="Normal 3 2 3 3 2 2 3 2 5" xfId="15522"/>
    <cellStyle name="Normal 3 2 3 3 2 2 3 2 6" xfId="20453"/>
    <cellStyle name="Normal 3 2 3 3 2 2 3 2 7" xfId="31010"/>
    <cellStyle name="Normal 3 2 3 3 2 2 3 2 8" xfId="41565"/>
    <cellStyle name="Normal 3 2 3 3 2 2 3 2 9" xfId="52129"/>
    <cellStyle name="Normal 3 2 3 3 2 2 3 3" xfId="6354"/>
    <cellStyle name="Normal 3 2 3 3 2 2 3 3 2" xfId="11635"/>
    <cellStyle name="Normal 3 2 3 3 2 2 3 3 2 2" xfId="27141"/>
    <cellStyle name="Normal 3 2 3 3 2 2 3 3 2 3" xfId="37698"/>
    <cellStyle name="Normal 3 2 3 3 2 2 3 3 2 4" xfId="48253"/>
    <cellStyle name="Normal 3 2 3 3 2 2 3 3 2 5" xfId="58817"/>
    <cellStyle name="Normal 3 2 3 3 2 2 3 3 3" xfId="16754"/>
    <cellStyle name="Normal 3 2 3 3 2 2 3 3 4" xfId="21861"/>
    <cellStyle name="Normal 3 2 3 3 2 2 3 3 5" xfId="32418"/>
    <cellStyle name="Normal 3 2 3 3 2 2 3 3 6" xfId="42973"/>
    <cellStyle name="Normal 3 2 3 3 2 2 3 3 7" xfId="53537"/>
    <cellStyle name="Normal 3 2 3 3 2 2 3 4" xfId="8994"/>
    <cellStyle name="Normal 3 2 3 3 2 2 3 4 2" xfId="24501"/>
    <cellStyle name="Normal 3 2 3 3 2 2 3 4 3" xfId="35058"/>
    <cellStyle name="Normal 3 2 3 3 2 2 3 4 4" xfId="45613"/>
    <cellStyle name="Normal 3 2 3 3 2 2 3 4 5" xfId="56177"/>
    <cellStyle name="Normal 3 2 3 3 2 2 3 5" xfId="3712"/>
    <cellStyle name="Normal 3 2 3 3 2 2 3 6" xfId="14290"/>
    <cellStyle name="Normal 3 2 3 3 2 2 3 7" xfId="19221"/>
    <cellStyle name="Normal 3 2 3 3 2 2 3 8" xfId="29778"/>
    <cellStyle name="Normal 3 2 3 3 2 2 3 9" xfId="40333"/>
    <cellStyle name="Normal 3 2 3 3 2 2 4" xfId="1596"/>
    <cellStyle name="Normal 3 2 3 3 2 2 4 2" xfId="6882"/>
    <cellStyle name="Normal 3 2 3 3 2 2 4 2 2" xfId="12163"/>
    <cellStyle name="Normal 3 2 3 3 2 2 4 2 2 2" xfId="27669"/>
    <cellStyle name="Normal 3 2 3 3 2 2 4 2 2 3" xfId="38226"/>
    <cellStyle name="Normal 3 2 3 3 2 2 4 2 2 4" xfId="48781"/>
    <cellStyle name="Normal 3 2 3 3 2 2 4 2 2 5" xfId="59345"/>
    <cellStyle name="Normal 3 2 3 3 2 2 4 2 3" xfId="17282"/>
    <cellStyle name="Normal 3 2 3 3 2 2 4 2 4" xfId="22389"/>
    <cellStyle name="Normal 3 2 3 3 2 2 4 2 5" xfId="32946"/>
    <cellStyle name="Normal 3 2 3 3 2 2 4 2 6" xfId="43501"/>
    <cellStyle name="Normal 3 2 3 3 2 2 4 2 7" xfId="54065"/>
    <cellStyle name="Normal 3 2 3 3 2 2 4 3" xfId="9522"/>
    <cellStyle name="Normal 3 2 3 3 2 2 4 3 2" xfId="25029"/>
    <cellStyle name="Normal 3 2 3 3 2 2 4 3 3" xfId="35586"/>
    <cellStyle name="Normal 3 2 3 3 2 2 4 3 4" xfId="46141"/>
    <cellStyle name="Normal 3 2 3 3 2 2 4 3 5" xfId="56705"/>
    <cellStyle name="Normal 3 2 3 3 2 2 4 4" xfId="4240"/>
    <cellStyle name="Normal 3 2 3 3 2 2 4 5" xfId="14818"/>
    <cellStyle name="Normal 3 2 3 3 2 2 4 6" xfId="19749"/>
    <cellStyle name="Normal 3 2 3 3 2 2 4 7" xfId="30306"/>
    <cellStyle name="Normal 3 2 3 3 2 2 4 8" xfId="40861"/>
    <cellStyle name="Normal 3 2 3 3 2 2 4 9" xfId="51425"/>
    <cellStyle name="Normal 3 2 3 3 2 2 5" xfId="5649"/>
    <cellStyle name="Normal 3 2 3 3 2 2 5 2" xfId="10931"/>
    <cellStyle name="Normal 3 2 3 3 2 2 5 2 2" xfId="26437"/>
    <cellStyle name="Normal 3 2 3 3 2 2 5 2 3" xfId="36994"/>
    <cellStyle name="Normal 3 2 3 3 2 2 5 2 4" xfId="47549"/>
    <cellStyle name="Normal 3 2 3 3 2 2 5 2 5" xfId="58113"/>
    <cellStyle name="Normal 3 2 3 3 2 2 5 3" xfId="16050"/>
    <cellStyle name="Normal 3 2 3 3 2 2 5 4" xfId="21157"/>
    <cellStyle name="Normal 3 2 3 3 2 2 5 5" xfId="31714"/>
    <cellStyle name="Normal 3 2 3 3 2 2 5 6" xfId="42269"/>
    <cellStyle name="Normal 3 2 3 3 2 2 5 7" xfId="52833"/>
    <cellStyle name="Normal 3 2 3 3 2 2 6" xfId="8290"/>
    <cellStyle name="Normal 3 2 3 3 2 2 6 2" xfId="23797"/>
    <cellStyle name="Normal 3 2 3 3 2 2 6 3" xfId="34354"/>
    <cellStyle name="Normal 3 2 3 3 2 2 6 4" xfId="44909"/>
    <cellStyle name="Normal 3 2 3 3 2 2 6 5" xfId="55473"/>
    <cellStyle name="Normal 3 2 3 3 2 2 7" xfId="3012"/>
    <cellStyle name="Normal 3 2 3 3 2 2 8" xfId="13586"/>
    <cellStyle name="Normal 3 2 3 3 2 2 9" xfId="18517"/>
    <cellStyle name="Normal 3 2 3 3 2 3" xfId="539"/>
    <cellStyle name="Normal 3 2 3 3 2 3 10" xfId="39805"/>
    <cellStyle name="Normal 3 2 3 3 2 3 11" xfId="50369"/>
    <cellStyle name="Normal 3 2 3 3 2 3 2" xfId="1244"/>
    <cellStyle name="Normal 3 2 3 3 2 3 2 10" xfId="51073"/>
    <cellStyle name="Normal 3 2 3 3 2 3 2 2" xfId="2476"/>
    <cellStyle name="Normal 3 2 3 3 2 3 2 2 2" xfId="7762"/>
    <cellStyle name="Normal 3 2 3 3 2 3 2 2 2 2" xfId="13043"/>
    <cellStyle name="Normal 3 2 3 3 2 3 2 2 2 2 2" xfId="28549"/>
    <cellStyle name="Normal 3 2 3 3 2 3 2 2 2 2 3" xfId="39106"/>
    <cellStyle name="Normal 3 2 3 3 2 3 2 2 2 2 4" xfId="49661"/>
    <cellStyle name="Normal 3 2 3 3 2 3 2 2 2 2 5" xfId="60225"/>
    <cellStyle name="Normal 3 2 3 3 2 3 2 2 2 3" xfId="18162"/>
    <cellStyle name="Normal 3 2 3 3 2 3 2 2 2 4" xfId="23269"/>
    <cellStyle name="Normal 3 2 3 3 2 3 2 2 2 5" xfId="33826"/>
    <cellStyle name="Normal 3 2 3 3 2 3 2 2 2 6" xfId="44381"/>
    <cellStyle name="Normal 3 2 3 3 2 3 2 2 2 7" xfId="54945"/>
    <cellStyle name="Normal 3 2 3 3 2 3 2 2 3" xfId="10402"/>
    <cellStyle name="Normal 3 2 3 3 2 3 2 2 3 2" xfId="25909"/>
    <cellStyle name="Normal 3 2 3 3 2 3 2 2 3 3" xfId="36466"/>
    <cellStyle name="Normal 3 2 3 3 2 3 2 2 3 4" xfId="47021"/>
    <cellStyle name="Normal 3 2 3 3 2 3 2 2 3 5" xfId="57585"/>
    <cellStyle name="Normal 3 2 3 3 2 3 2 2 4" xfId="5120"/>
    <cellStyle name="Normal 3 2 3 3 2 3 2 2 5" xfId="15698"/>
    <cellStyle name="Normal 3 2 3 3 2 3 2 2 6" xfId="20629"/>
    <cellStyle name="Normal 3 2 3 3 2 3 2 2 7" xfId="31186"/>
    <cellStyle name="Normal 3 2 3 3 2 3 2 2 8" xfId="41741"/>
    <cellStyle name="Normal 3 2 3 3 2 3 2 2 9" xfId="52305"/>
    <cellStyle name="Normal 3 2 3 3 2 3 2 3" xfId="6530"/>
    <cellStyle name="Normal 3 2 3 3 2 3 2 3 2" xfId="11811"/>
    <cellStyle name="Normal 3 2 3 3 2 3 2 3 2 2" xfId="27317"/>
    <cellStyle name="Normal 3 2 3 3 2 3 2 3 2 3" xfId="37874"/>
    <cellStyle name="Normal 3 2 3 3 2 3 2 3 2 4" xfId="48429"/>
    <cellStyle name="Normal 3 2 3 3 2 3 2 3 2 5" xfId="58993"/>
    <cellStyle name="Normal 3 2 3 3 2 3 2 3 3" xfId="16930"/>
    <cellStyle name="Normal 3 2 3 3 2 3 2 3 4" xfId="22037"/>
    <cellStyle name="Normal 3 2 3 3 2 3 2 3 5" xfId="32594"/>
    <cellStyle name="Normal 3 2 3 3 2 3 2 3 6" xfId="43149"/>
    <cellStyle name="Normal 3 2 3 3 2 3 2 3 7" xfId="53713"/>
    <cellStyle name="Normal 3 2 3 3 2 3 2 4" xfId="9170"/>
    <cellStyle name="Normal 3 2 3 3 2 3 2 4 2" xfId="24677"/>
    <cellStyle name="Normal 3 2 3 3 2 3 2 4 3" xfId="35234"/>
    <cellStyle name="Normal 3 2 3 3 2 3 2 4 4" xfId="45789"/>
    <cellStyle name="Normal 3 2 3 3 2 3 2 4 5" xfId="56353"/>
    <cellStyle name="Normal 3 2 3 3 2 3 2 5" xfId="3888"/>
    <cellStyle name="Normal 3 2 3 3 2 3 2 6" xfId="14466"/>
    <cellStyle name="Normal 3 2 3 3 2 3 2 7" xfId="19397"/>
    <cellStyle name="Normal 3 2 3 3 2 3 2 8" xfId="29954"/>
    <cellStyle name="Normal 3 2 3 3 2 3 2 9" xfId="40509"/>
    <cellStyle name="Normal 3 2 3 3 2 3 3" xfId="1772"/>
    <cellStyle name="Normal 3 2 3 3 2 3 3 2" xfId="7058"/>
    <cellStyle name="Normal 3 2 3 3 2 3 3 2 2" xfId="12339"/>
    <cellStyle name="Normal 3 2 3 3 2 3 3 2 2 2" xfId="27845"/>
    <cellStyle name="Normal 3 2 3 3 2 3 3 2 2 3" xfId="38402"/>
    <cellStyle name="Normal 3 2 3 3 2 3 3 2 2 4" xfId="48957"/>
    <cellStyle name="Normal 3 2 3 3 2 3 3 2 2 5" xfId="59521"/>
    <cellStyle name="Normal 3 2 3 3 2 3 3 2 3" xfId="17458"/>
    <cellStyle name="Normal 3 2 3 3 2 3 3 2 4" xfId="22565"/>
    <cellStyle name="Normal 3 2 3 3 2 3 3 2 5" xfId="33122"/>
    <cellStyle name="Normal 3 2 3 3 2 3 3 2 6" xfId="43677"/>
    <cellStyle name="Normal 3 2 3 3 2 3 3 2 7" xfId="54241"/>
    <cellStyle name="Normal 3 2 3 3 2 3 3 3" xfId="9698"/>
    <cellStyle name="Normal 3 2 3 3 2 3 3 3 2" xfId="25205"/>
    <cellStyle name="Normal 3 2 3 3 2 3 3 3 3" xfId="35762"/>
    <cellStyle name="Normal 3 2 3 3 2 3 3 3 4" xfId="46317"/>
    <cellStyle name="Normal 3 2 3 3 2 3 3 3 5" xfId="56881"/>
    <cellStyle name="Normal 3 2 3 3 2 3 3 4" xfId="4416"/>
    <cellStyle name="Normal 3 2 3 3 2 3 3 5" xfId="14994"/>
    <cellStyle name="Normal 3 2 3 3 2 3 3 6" xfId="19925"/>
    <cellStyle name="Normal 3 2 3 3 2 3 3 7" xfId="30482"/>
    <cellStyle name="Normal 3 2 3 3 2 3 3 8" xfId="41037"/>
    <cellStyle name="Normal 3 2 3 3 2 3 3 9" xfId="51601"/>
    <cellStyle name="Normal 3 2 3 3 2 3 4" xfId="5825"/>
    <cellStyle name="Normal 3 2 3 3 2 3 4 2" xfId="11107"/>
    <cellStyle name="Normal 3 2 3 3 2 3 4 2 2" xfId="26613"/>
    <cellStyle name="Normal 3 2 3 3 2 3 4 2 3" xfId="37170"/>
    <cellStyle name="Normal 3 2 3 3 2 3 4 2 4" xfId="47725"/>
    <cellStyle name="Normal 3 2 3 3 2 3 4 2 5" xfId="58289"/>
    <cellStyle name="Normal 3 2 3 3 2 3 4 3" xfId="16226"/>
    <cellStyle name="Normal 3 2 3 3 2 3 4 4" xfId="21333"/>
    <cellStyle name="Normal 3 2 3 3 2 3 4 5" xfId="31890"/>
    <cellStyle name="Normal 3 2 3 3 2 3 4 6" xfId="42445"/>
    <cellStyle name="Normal 3 2 3 3 2 3 4 7" xfId="53009"/>
    <cellStyle name="Normal 3 2 3 3 2 3 5" xfId="8466"/>
    <cellStyle name="Normal 3 2 3 3 2 3 5 2" xfId="23973"/>
    <cellStyle name="Normal 3 2 3 3 2 3 5 3" xfId="34530"/>
    <cellStyle name="Normal 3 2 3 3 2 3 5 4" xfId="45085"/>
    <cellStyle name="Normal 3 2 3 3 2 3 5 5" xfId="55649"/>
    <cellStyle name="Normal 3 2 3 3 2 3 6" xfId="3184"/>
    <cellStyle name="Normal 3 2 3 3 2 3 7" xfId="13762"/>
    <cellStyle name="Normal 3 2 3 3 2 3 8" xfId="18693"/>
    <cellStyle name="Normal 3 2 3 3 2 3 9" xfId="29250"/>
    <cellStyle name="Normal 3 2 3 3 2 4" xfId="892"/>
    <cellStyle name="Normal 3 2 3 3 2 4 10" xfId="50721"/>
    <cellStyle name="Normal 3 2 3 3 2 4 2" xfId="2124"/>
    <cellStyle name="Normal 3 2 3 3 2 4 2 2" xfId="7410"/>
    <cellStyle name="Normal 3 2 3 3 2 4 2 2 2" xfId="12691"/>
    <cellStyle name="Normal 3 2 3 3 2 4 2 2 2 2" xfId="28197"/>
    <cellStyle name="Normal 3 2 3 3 2 4 2 2 2 3" xfId="38754"/>
    <cellStyle name="Normal 3 2 3 3 2 4 2 2 2 4" xfId="49309"/>
    <cellStyle name="Normal 3 2 3 3 2 4 2 2 2 5" xfId="59873"/>
    <cellStyle name="Normal 3 2 3 3 2 4 2 2 3" xfId="17810"/>
    <cellStyle name="Normal 3 2 3 3 2 4 2 2 4" xfId="22917"/>
    <cellStyle name="Normal 3 2 3 3 2 4 2 2 5" xfId="33474"/>
    <cellStyle name="Normal 3 2 3 3 2 4 2 2 6" xfId="44029"/>
    <cellStyle name="Normal 3 2 3 3 2 4 2 2 7" xfId="54593"/>
    <cellStyle name="Normal 3 2 3 3 2 4 2 3" xfId="10050"/>
    <cellStyle name="Normal 3 2 3 3 2 4 2 3 2" xfId="25557"/>
    <cellStyle name="Normal 3 2 3 3 2 4 2 3 3" xfId="36114"/>
    <cellStyle name="Normal 3 2 3 3 2 4 2 3 4" xfId="46669"/>
    <cellStyle name="Normal 3 2 3 3 2 4 2 3 5" xfId="57233"/>
    <cellStyle name="Normal 3 2 3 3 2 4 2 4" xfId="4768"/>
    <cellStyle name="Normal 3 2 3 3 2 4 2 5" xfId="15346"/>
    <cellStyle name="Normal 3 2 3 3 2 4 2 6" xfId="20277"/>
    <cellStyle name="Normal 3 2 3 3 2 4 2 7" xfId="30834"/>
    <cellStyle name="Normal 3 2 3 3 2 4 2 8" xfId="41389"/>
    <cellStyle name="Normal 3 2 3 3 2 4 2 9" xfId="51953"/>
    <cellStyle name="Normal 3 2 3 3 2 4 3" xfId="6178"/>
    <cellStyle name="Normal 3 2 3 3 2 4 3 2" xfId="11459"/>
    <cellStyle name="Normal 3 2 3 3 2 4 3 2 2" xfId="26965"/>
    <cellStyle name="Normal 3 2 3 3 2 4 3 2 3" xfId="37522"/>
    <cellStyle name="Normal 3 2 3 3 2 4 3 2 4" xfId="48077"/>
    <cellStyle name="Normal 3 2 3 3 2 4 3 2 5" xfId="58641"/>
    <cellStyle name="Normal 3 2 3 3 2 4 3 3" xfId="16578"/>
    <cellStyle name="Normal 3 2 3 3 2 4 3 4" xfId="21685"/>
    <cellStyle name="Normal 3 2 3 3 2 4 3 5" xfId="32242"/>
    <cellStyle name="Normal 3 2 3 3 2 4 3 6" xfId="42797"/>
    <cellStyle name="Normal 3 2 3 3 2 4 3 7" xfId="53361"/>
    <cellStyle name="Normal 3 2 3 3 2 4 4" xfId="8818"/>
    <cellStyle name="Normal 3 2 3 3 2 4 4 2" xfId="24325"/>
    <cellStyle name="Normal 3 2 3 3 2 4 4 3" xfId="34882"/>
    <cellStyle name="Normal 3 2 3 3 2 4 4 4" xfId="45437"/>
    <cellStyle name="Normal 3 2 3 3 2 4 4 5" xfId="56001"/>
    <cellStyle name="Normal 3 2 3 3 2 4 5" xfId="3536"/>
    <cellStyle name="Normal 3 2 3 3 2 4 6" xfId="14114"/>
    <cellStyle name="Normal 3 2 3 3 2 4 7" xfId="19045"/>
    <cellStyle name="Normal 3 2 3 3 2 4 8" xfId="29602"/>
    <cellStyle name="Normal 3 2 3 3 2 4 9" xfId="40157"/>
    <cellStyle name="Normal 3 2 3 3 2 5" xfId="1420"/>
    <cellStyle name="Normal 3 2 3 3 2 5 2" xfId="6706"/>
    <cellStyle name="Normal 3 2 3 3 2 5 2 2" xfId="11987"/>
    <cellStyle name="Normal 3 2 3 3 2 5 2 2 2" xfId="27493"/>
    <cellStyle name="Normal 3 2 3 3 2 5 2 2 3" xfId="38050"/>
    <cellStyle name="Normal 3 2 3 3 2 5 2 2 4" xfId="48605"/>
    <cellStyle name="Normal 3 2 3 3 2 5 2 2 5" xfId="59169"/>
    <cellStyle name="Normal 3 2 3 3 2 5 2 3" xfId="17106"/>
    <cellStyle name="Normal 3 2 3 3 2 5 2 4" xfId="22213"/>
    <cellStyle name="Normal 3 2 3 3 2 5 2 5" xfId="32770"/>
    <cellStyle name="Normal 3 2 3 3 2 5 2 6" xfId="43325"/>
    <cellStyle name="Normal 3 2 3 3 2 5 2 7" xfId="53889"/>
    <cellStyle name="Normal 3 2 3 3 2 5 3" xfId="9346"/>
    <cellStyle name="Normal 3 2 3 3 2 5 3 2" xfId="24853"/>
    <cellStyle name="Normal 3 2 3 3 2 5 3 3" xfId="35410"/>
    <cellStyle name="Normal 3 2 3 3 2 5 3 4" xfId="45965"/>
    <cellStyle name="Normal 3 2 3 3 2 5 3 5" xfId="56529"/>
    <cellStyle name="Normal 3 2 3 3 2 5 4" xfId="4064"/>
    <cellStyle name="Normal 3 2 3 3 2 5 5" xfId="14642"/>
    <cellStyle name="Normal 3 2 3 3 2 5 6" xfId="19573"/>
    <cellStyle name="Normal 3 2 3 3 2 5 7" xfId="30130"/>
    <cellStyle name="Normal 3 2 3 3 2 5 8" xfId="40685"/>
    <cellStyle name="Normal 3 2 3 3 2 5 9" xfId="51249"/>
    <cellStyle name="Normal 3 2 3 3 2 6" xfId="2652"/>
    <cellStyle name="Normal 3 2 3 3 2 6 2" xfId="7938"/>
    <cellStyle name="Normal 3 2 3 3 2 6 2 2" xfId="13219"/>
    <cellStyle name="Normal 3 2 3 3 2 6 2 2 2" xfId="28725"/>
    <cellStyle name="Normal 3 2 3 3 2 6 2 2 3" xfId="39282"/>
    <cellStyle name="Normal 3 2 3 3 2 6 2 2 4" xfId="49837"/>
    <cellStyle name="Normal 3 2 3 3 2 6 2 2 5" xfId="60401"/>
    <cellStyle name="Normal 3 2 3 3 2 6 2 3" xfId="23445"/>
    <cellStyle name="Normal 3 2 3 3 2 6 2 4" xfId="34002"/>
    <cellStyle name="Normal 3 2 3 3 2 6 2 5" xfId="44557"/>
    <cellStyle name="Normal 3 2 3 3 2 6 2 6" xfId="55121"/>
    <cellStyle name="Normal 3 2 3 3 2 6 3" xfId="10578"/>
    <cellStyle name="Normal 3 2 3 3 2 6 3 2" xfId="26085"/>
    <cellStyle name="Normal 3 2 3 3 2 6 3 3" xfId="36642"/>
    <cellStyle name="Normal 3 2 3 3 2 6 3 4" xfId="47197"/>
    <cellStyle name="Normal 3 2 3 3 2 6 3 5" xfId="57761"/>
    <cellStyle name="Normal 3 2 3 3 2 6 4" xfId="5296"/>
    <cellStyle name="Normal 3 2 3 3 2 6 5" xfId="15874"/>
    <cellStyle name="Normal 3 2 3 3 2 6 6" xfId="20805"/>
    <cellStyle name="Normal 3 2 3 3 2 6 7" xfId="31362"/>
    <cellStyle name="Normal 3 2 3 3 2 6 8" xfId="41917"/>
    <cellStyle name="Normal 3 2 3 3 2 6 9" xfId="52481"/>
    <cellStyle name="Normal 3 2 3 3 2 7" xfId="5473"/>
    <cellStyle name="Normal 3 2 3 3 2 7 2" xfId="10755"/>
    <cellStyle name="Normal 3 2 3 3 2 7 2 2" xfId="26261"/>
    <cellStyle name="Normal 3 2 3 3 2 7 2 3" xfId="36818"/>
    <cellStyle name="Normal 3 2 3 3 2 7 2 4" xfId="47373"/>
    <cellStyle name="Normal 3 2 3 3 2 7 2 5" xfId="57937"/>
    <cellStyle name="Normal 3 2 3 3 2 7 3" xfId="20981"/>
    <cellStyle name="Normal 3 2 3 3 2 7 4" xfId="31538"/>
    <cellStyle name="Normal 3 2 3 3 2 7 5" xfId="42093"/>
    <cellStyle name="Normal 3 2 3 3 2 7 6" xfId="52657"/>
    <cellStyle name="Normal 3 2 3 3 2 8" xfId="8114"/>
    <cellStyle name="Normal 3 2 3 3 2 8 2" xfId="23621"/>
    <cellStyle name="Normal 3 2 3 3 2 8 3" xfId="34178"/>
    <cellStyle name="Normal 3 2 3 3 2 8 4" xfId="44733"/>
    <cellStyle name="Normal 3 2 3 3 2 8 5" xfId="55297"/>
    <cellStyle name="Normal 3 2 3 3 2 9" xfId="2829"/>
    <cellStyle name="Normal 3 2 3 3 3" xfId="276"/>
    <cellStyle name="Normal 3 2 3 3 3 10" xfId="28991"/>
    <cellStyle name="Normal 3 2 3 3 3 11" xfId="39546"/>
    <cellStyle name="Normal 3 2 3 3 3 12" xfId="50106"/>
    <cellStyle name="Normal 3 2 3 3 3 2" xfId="629"/>
    <cellStyle name="Normal 3 2 3 3 3 2 10" xfId="50458"/>
    <cellStyle name="Normal 3 2 3 3 3 2 2" xfId="1861"/>
    <cellStyle name="Normal 3 2 3 3 3 2 2 2" xfId="7147"/>
    <cellStyle name="Normal 3 2 3 3 3 2 2 2 2" xfId="12428"/>
    <cellStyle name="Normal 3 2 3 3 3 2 2 2 2 2" xfId="27934"/>
    <cellStyle name="Normal 3 2 3 3 3 2 2 2 2 3" xfId="38491"/>
    <cellStyle name="Normal 3 2 3 3 3 2 2 2 2 4" xfId="49046"/>
    <cellStyle name="Normal 3 2 3 3 3 2 2 2 2 5" xfId="59610"/>
    <cellStyle name="Normal 3 2 3 3 3 2 2 2 3" xfId="17547"/>
    <cellStyle name="Normal 3 2 3 3 3 2 2 2 4" xfId="22654"/>
    <cellStyle name="Normal 3 2 3 3 3 2 2 2 5" xfId="33211"/>
    <cellStyle name="Normal 3 2 3 3 3 2 2 2 6" xfId="43766"/>
    <cellStyle name="Normal 3 2 3 3 3 2 2 2 7" xfId="54330"/>
    <cellStyle name="Normal 3 2 3 3 3 2 2 3" xfId="9787"/>
    <cellStyle name="Normal 3 2 3 3 3 2 2 3 2" xfId="25294"/>
    <cellStyle name="Normal 3 2 3 3 3 2 2 3 3" xfId="35851"/>
    <cellStyle name="Normal 3 2 3 3 3 2 2 3 4" xfId="46406"/>
    <cellStyle name="Normal 3 2 3 3 3 2 2 3 5" xfId="56970"/>
    <cellStyle name="Normal 3 2 3 3 3 2 2 4" xfId="4505"/>
    <cellStyle name="Normal 3 2 3 3 3 2 2 5" xfId="15083"/>
    <cellStyle name="Normal 3 2 3 3 3 2 2 6" xfId="20014"/>
    <cellStyle name="Normal 3 2 3 3 3 2 2 7" xfId="30571"/>
    <cellStyle name="Normal 3 2 3 3 3 2 2 8" xfId="41126"/>
    <cellStyle name="Normal 3 2 3 3 3 2 2 9" xfId="51690"/>
    <cellStyle name="Normal 3 2 3 3 3 2 3" xfId="5915"/>
    <cellStyle name="Normal 3 2 3 3 3 2 3 2" xfId="11196"/>
    <cellStyle name="Normal 3 2 3 3 3 2 3 2 2" xfId="26702"/>
    <cellStyle name="Normal 3 2 3 3 3 2 3 2 3" xfId="37259"/>
    <cellStyle name="Normal 3 2 3 3 3 2 3 2 4" xfId="47814"/>
    <cellStyle name="Normal 3 2 3 3 3 2 3 2 5" xfId="58378"/>
    <cellStyle name="Normal 3 2 3 3 3 2 3 3" xfId="16315"/>
    <cellStyle name="Normal 3 2 3 3 3 2 3 4" xfId="21422"/>
    <cellStyle name="Normal 3 2 3 3 3 2 3 5" xfId="31979"/>
    <cellStyle name="Normal 3 2 3 3 3 2 3 6" xfId="42534"/>
    <cellStyle name="Normal 3 2 3 3 3 2 3 7" xfId="53098"/>
    <cellStyle name="Normal 3 2 3 3 3 2 4" xfId="8555"/>
    <cellStyle name="Normal 3 2 3 3 3 2 4 2" xfId="24062"/>
    <cellStyle name="Normal 3 2 3 3 3 2 4 3" xfId="34619"/>
    <cellStyle name="Normal 3 2 3 3 3 2 4 4" xfId="45174"/>
    <cellStyle name="Normal 3 2 3 3 3 2 4 5" xfId="55738"/>
    <cellStyle name="Normal 3 2 3 3 3 2 5" xfId="3273"/>
    <cellStyle name="Normal 3 2 3 3 3 2 6" xfId="13851"/>
    <cellStyle name="Normal 3 2 3 3 3 2 7" xfId="18782"/>
    <cellStyle name="Normal 3 2 3 3 3 2 8" xfId="29339"/>
    <cellStyle name="Normal 3 2 3 3 3 2 9" xfId="39894"/>
    <cellStyle name="Normal 3 2 3 3 3 3" xfId="981"/>
    <cellStyle name="Normal 3 2 3 3 3 3 10" xfId="50810"/>
    <cellStyle name="Normal 3 2 3 3 3 3 2" xfId="2213"/>
    <cellStyle name="Normal 3 2 3 3 3 3 2 2" xfId="7499"/>
    <cellStyle name="Normal 3 2 3 3 3 3 2 2 2" xfId="12780"/>
    <cellStyle name="Normal 3 2 3 3 3 3 2 2 2 2" xfId="28286"/>
    <cellStyle name="Normal 3 2 3 3 3 3 2 2 2 3" xfId="38843"/>
    <cellStyle name="Normal 3 2 3 3 3 3 2 2 2 4" xfId="49398"/>
    <cellStyle name="Normal 3 2 3 3 3 3 2 2 2 5" xfId="59962"/>
    <cellStyle name="Normal 3 2 3 3 3 3 2 2 3" xfId="17899"/>
    <cellStyle name="Normal 3 2 3 3 3 3 2 2 4" xfId="23006"/>
    <cellStyle name="Normal 3 2 3 3 3 3 2 2 5" xfId="33563"/>
    <cellStyle name="Normal 3 2 3 3 3 3 2 2 6" xfId="44118"/>
    <cellStyle name="Normal 3 2 3 3 3 3 2 2 7" xfId="54682"/>
    <cellStyle name="Normal 3 2 3 3 3 3 2 3" xfId="10139"/>
    <cellStyle name="Normal 3 2 3 3 3 3 2 3 2" xfId="25646"/>
    <cellStyle name="Normal 3 2 3 3 3 3 2 3 3" xfId="36203"/>
    <cellStyle name="Normal 3 2 3 3 3 3 2 3 4" xfId="46758"/>
    <cellStyle name="Normal 3 2 3 3 3 3 2 3 5" xfId="57322"/>
    <cellStyle name="Normal 3 2 3 3 3 3 2 4" xfId="4857"/>
    <cellStyle name="Normal 3 2 3 3 3 3 2 5" xfId="15435"/>
    <cellStyle name="Normal 3 2 3 3 3 3 2 6" xfId="20366"/>
    <cellStyle name="Normal 3 2 3 3 3 3 2 7" xfId="30923"/>
    <cellStyle name="Normal 3 2 3 3 3 3 2 8" xfId="41478"/>
    <cellStyle name="Normal 3 2 3 3 3 3 2 9" xfId="52042"/>
    <cellStyle name="Normal 3 2 3 3 3 3 3" xfId="6267"/>
    <cellStyle name="Normal 3 2 3 3 3 3 3 2" xfId="11548"/>
    <cellStyle name="Normal 3 2 3 3 3 3 3 2 2" xfId="27054"/>
    <cellStyle name="Normal 3 2 3 3 3 3 3 2 3" xfId="37611"/>
    <cellStyle name="Normal 3 2 3 3 3 3 3 2 4" xfId="48166"/>
    <cellStyle name="Normal 3 2 3 3 3 3 3 2 5" xfId="58730"/>
    <cellStyle name="Normal 3 2 3 3 3 3 3 3" xfId="16667"/>
    <cellStyle name="Normal 3 2 3 3 3 3 3 4" xfId="21774"/>
    <cellStyle name="Normal 3 2 3 3 3 3 3 5" xfId="32331"/>
    <cellStyle name="Normal 3 2 3 3 3 3 3 6" xfId="42886"/>
    <cellStyle name="Normal 3 2 3 3 3 3 3 7" xfId="53450"/>
    <cellStyle name="Normal 3 2 3 3 3 3 4" xfId="8907"/>
    <cellStyle name="Normal 3 2 3 3 3 3 4 2" xfId="24414"/>
    <cellStyle name="Normal 3 2 3 3 3 3 4 3" xfId="34971"/>
    <cellStyle name="Normal 3 2 3 3 3 3 4 4" xfId="45526"/>
    <cellStyle name="Normal 3 2 3 3 3 3 4 5" xfId="56090"/>
    <cellStyle name="Normal 3 2 3 3 3 3 5" xfId="3625"/>
    <cellStyle name="Normal 3 2 3 3 3 3 6" xfId="14203"/>
    <cellStyle name="Normal 3 2 3 3 3 3 7" xfId="19134"/>
    <cellStyle name="Normal 3 2 3 3 3 3 8" xfId="29691"/>
    <cellStyle name="Normal 3 2 3 3 3 3 9" xfId="40246"/>
    <cellStyle name="Normal 3 2 3 3 3 4" xfId="1509"/>
    <cellStyle name="Normal 3 2 3 3 3 4 2" xfId="6795"/>
    <cellStyle name="Normal 3 2 3 3 3 4 2 2" xfId="12076"/>
    <cellStyle name="Normal 3 2 3 3 3 4 2 2 2" xfId="27582"/>
    <cellStyle name="Normal 3 2 3 3 3 4 2 2 3" xfId="38139"/>
    <cellStyle name="Normal 3 2 3 3 3 4 2 2 4" xfId="48694"/>
    <cellStyle name="Normal 3 2 3 3 3 4 2 2 5" xfId="59258"/>
    <cellStyle name="Normal 3 2 3 3 3 4 2 3" xfId="17195"/>
    <cellStyle name="Normal 3 2 3 3 3 4 2 4" xfId="22302"/>
    <cellStyle name="Normal 3 2 3 3 3 4 2 5" xfId="32859"/>
    <cellStyle name="Normal 3 2 3 3 3 4 2 6" xfId="43414"/>
    <cellStyle name="Normal 3 2 3 3 3 4 2 7" xfId="53978"/>
    <cellStyle name="Normal 3 2 3 3 3 4 3" xfId="9435"/>
    <cellStyle name="Normal 3 2 3 3 3 4 3 2" xfId="24942"/>
    <cellStyle name="Normal 3 2 3 3 3 4 3 3" xfId="35499"/>
    <cellStyle name="Normal 3 2 3 3 3 4 3 4" xfId="46054"/>
    <cellStyle name="Normal 3 2 3 3 3 4 3 5" xfId="56618"/>
    <cellStyle name="Normal 3 2 3 3 3 4 4" xfId="4153"/>
    <cellStyle name="Normal 3 2 3 3 3 4 5" xfId="14731"/>
    <cellStyle name="Normal 3 2 3 3 3 4 6" xfId="19662"/>
    <cellStyle name="Normal 3 2 3 3 3 4 7" xfId="30219"/>
    <cellStyle name="Normal 3 2 3 3 3 4 8" xfId="40774"/>
    <cellStyle name="Normal 3 2 3 3 3 4 9" xfId="51338"/>
    <cellStyle name="Normal 3 2 3 3 3 5" xfId="5562"/>
    <cellStyle name="Normal 3 2 3 3 3 5 2" xfId="10844"/>
    <cellStyle name="Normal 3 2 3 3 3 5 2 2" xfId="26350"/>
    <cellStyle name="Normal 3 2 3 3 3 5 2 3" xfId="36907"/>
    <cellStyle name="Normal 3 2 3 3 3 5 2 4" xfId="47462"/>
    <cellStyle name="Normal 3 2 3 3 3 5 2 5" xfId="58026"/>
    <cellStyle name="Normal 3 2 3 3 3 5 3" xfId="15963"/>
    <cellStyle name="Normal 3 2 3 3 3 5 4" xfId="21070"/>
    <cellStyle name="Normal 3 2 3 3 3 5 5" xfId="31627"/>
    <cellStyle name="Normal 3 2 3 3 3 5 6" xfId="42182"/>
    <cellStyle name="Normal 3 2 3 3 3 5 7" xfId="52746"/>
    <cellStyle name="Normal 3 2 3 3 3 6" xfId="8203"/>
    <cellStyle name="Normal 3 2 3 3 3 6 2" xfId="23710"/>
    <cellStyle name="Normal 3 2 3 3 3 6 3" xfId="34267"/>
    <cellStyle name="Normal 3 2 3 3 3 6 4" xfId="44822"/>
    <cellStyle name="Normal 3 2 3 3 3 6 5" xfId="55386"/>
    <cellStyle name="Normal 3 2 3 3 3 7" xfId="2925"/>
    <cellStyle name="Normal 3 2 3 3 3 8" xfId="13499"/>
    <cellStyle name="Normal 3 2 3 3 3 9" xfId="18430"/>
    <cellStyle name="Normal 3 2 3 3 4" xfId="426"/>
    <cellStyle name="Normal 3 2 3 3 4 10" xfId="39696"/>
    <cellStyle name="Normal 3 2 3 3 4 11" xfId="50256"/>
    <cellStyle name="Normal 3 2 3 3 4 2" xfId="1131"/>
    <cellStyle name="Normal 3 2 3 3 4 2 10" xfId="50960"/>
    <cellStyle name="Normal 3 2 3 3 4 2 2" xfId="2363"/>
    <cellStyle name="Normal 3 2 3 3 4 2 2 2" xfId="7649"/>
    <cellStyle name="Normal 3 2 3 3 4 2 2 2 2" xfId="12930"/>
    <cellStyle name="Normal 3 2 3 3 4 2 2 2 2 2" xfId="28436"/>
    <cellStyle name="Normal 3 2 3 3 4 2 2 2 2 3" xfId="38993"/>
    <cellStyle name="Normal 3 2 3 3 4 2 2 2 2 4" xfId="49548"/>
    <cellStyle name="Normal 3 2 3 3 4 2 2 2 2 5" xfId="60112"/>
    <cellStyle name="Normal 3 2 3 3 4 2 2 2 3" xfId="18049"/>
    <cellStyle name="Normal 3 2 3 3 4 2 2 2 4" xfId="23156"/>
    <cellStyle name="Normal 3 2 3 3 4 2 2 2 5" xfId="33713"/>
    <cellStyle name="Normal 3 2 3 3 4 2 2 2 6" xfId="44268"/>
    <cellStyle name="Normal 3 2 3 3 4 2 2 2 7" xfId="54832"/>
    <cellStyle name="Normal 3 2 3 3 4 2 2 3" xfId="10289"/>
    <cellStyle name="Normal 3 2 3 3 4 2 2 3 2" xfId="25796"/>
    <cellStyle name="Normal 3 2 3 3 4 2 2 3 3" xfId="36353"/>
    <cellStyle name="Normal 3 2 3 3 4 2 2 3 4" xfId="46908"/>
    <cellStyle name="Normal 3 2 3 3 4 2 2 3 5" xfId="57472"/>
    <cellStyle name="Normal 3 2 3 3 4 2 2 4" xfId="5007"/>
    <cellStyle name="Normal 3 2 3 3 4 2 2 5" xfId="15585"/>
    <cellStyle name="Normal 3 2 3 3 4 2 2 6" xfId="20516"/>
    <cellStyle name="Normal 3 2 3 3 4 2 2 7" xfId="31073"/>
    <cellStyle name="Normal 3 2 3 3 4 2 2 8" xfId="41628"/>
    <cellStyle name="Normal 3 2 3 3 4 2 2 9" xfId="52192"/>
    <cellStyle name="Normal 3 2 3 3 4 2 3" xfId="6417"/>
    <cellStyle name="Normal 3 2 3 3 4 2 3 2" xfId="11698"/>
    <cellStyle name="Normal 3 2 3 3 4 2 3 2 2" xfId="27204"/>
    <cellStyle name="Normal 3 2 3 3 4 2 3 2 3" xfId="37761"/>
    <cellStyle name="Normal 3 2 3 3 4 2 3 2 4" xfId="48316"/>
    <cellStyle name="Normal 3 2 3 3 4 2 3 2 5" xfId="58880"/>
    <cellStyle name="Normal 3 2 3 3 4 2 3 3" xfId="16817"/>
    <cellStyle name="Normal 3 2 3 3 4 2 3 4" xfId="21924"/>
    <cellStyle name="Normal 3 2 3 3 4 2 3 5" xfId="32481"/>
    <cellStyle name="Normal 3 2 3 3 4 2 3 6" xfId="43036"/>
    <cellStyle name="Normal 3 2 3 3 4 2 3 7" xfId="53600"/>
    <cellStyle name="Normal 3 2 3 3 4 2 4" xfId="9057"/>
    <cellStyle name="Normal 3 2 3 3 4 2 4 2" xfId="24564"/>
    <cellStyle name="Normal 3 2 3 3 4 2 4 3" xfId="35121"/>
    <cellStyle name="Normal 3 2 3 3 4 2 4 4" xfId="45676"/>
    <cellStyle name="Normal 3 2 3 3 4 2 4 5" xfId="56240"/>
    <cellStyle name="Normal 3 2 3 3 4 2 5" xfId="3775"/>
    <cellStyle name="Normal 3 2 3 3 4 2 6" xfId="14353"/>
    <cellStyle name="Normal 3 2 3 3 4 2 7" xfId="19284"/>
    <cellStyle name="Normal 3 2 3 3 4 2 8" xfId="29841"/>
    <cellStyle name="Normal 3 2 3 3 4 2 9" xfId="40396"/>
    <cellStyle name="Normal 3 2 3 3 4 3" xfId="1659"/>
    <cellStyle name="Normal 3 2 3 3 4 3 2" xfId="6945"/>
    <cellStyle name="Normal 3 2 3 3 4 3 2 2" xfId="12226"/>
    <cellStyle name="Normal 3 2 3 3 4 3 2 2 2" xfId="27732"/>
    <cellStyle name="Normal 3 2 3 3 4 3 2 2 3" xfId="38289"/>
    <cellStyle name="Normal 3 2 3 3 4 3 2 2 4" xfId="48844"/>
    <cellStyle name="Normal 3 2 3 3 4 3 2 2 5" xfId="59408"/>
    <cellStyle name="Normal 3 2 3 3 4 3 2 3" xfId="17345"/>
    <cellStyle name="Normal 3 2 3 3 4 3 2 4" xfId="22452"/>
    <cellStyle name="Normal 3 2 3 3 4 3 2 5" xfId="33009"/>
    <cellStyle name="Normal 3 2 3 3 4 3 2 6" xfId="43564"/>
    <cellStyle name="Normal 3 2 3 3 4 3 2 7" xfId="54128"/>
    <cellStyle name="Normal 3 2 3 3 4 3 3" xfId="9585"/>
    <cellStyle name="Normal 3 2 3 3 4 3 3 2" xfId="25092"/>
    <cellStyle name="Normal 3 2 3 3 4 3 3 3" xfId="35649"/>
    <cellStyle name="Normal 3 2 3 3 4 3 3 4" xfId="46204"/>
    <cellStyle name="Normal 3 2 3 3 4 3 3 5" xfId="56768"/>
    <cellStyle name="Normal 3 2 3 3 4 3 4" xfId="4303"/>
    <cellStyle name="Normal 3 2 3 3 4 3 5" xfId="14881"/>
    <cellStyle name="Normal 3 2 3 3 4 3 6" xfId="19812"/>
    <cellStyle name="Normal 3 2 3 3 4 3 7" xfId="30369"/>
    <cellStyle name="Normal 3 2 3 3 4 3 8" xfId="40924"/>
    <cellStyle name="Normal 3 2 3 3 4 3 9" xfId="51488"/>
    <cellStyle name="Normal 3 2 3 3 4 4" xfId="5712"/>
    <cellStyle name="Normal 3 2 3 3 4 4 2" xfId="10994"/>
    <cellStyle name="Normal 3 2 3 3 4 4 2 2" xfId="26500"/>
    <cellStyle name="Normal 3 2 3 3 4 4 2 3" xfId="37057"/>
    <cellStyle name="Normal 3 2 3 3 4 4 2 4" xfId="47612"/>
    <cellStyle name="Normal 3 2 3 3 4 4 2 5" xfId="58176"/>
    <cellStyle name="Normal 3 2 3 3 4 4 3" xfId="16113"/>
    <cellStyle name="Normal 3 2 3 3 4 4 4" xfId="21220"/>
    <cellStyle name="Normal 3 2 3 3 4 4 5" xfId="31777"/>
    <cellStyle name="Normal 3 2 3 3 4 4 6" xfId="42332"/>
    <cellStyle name="Normal 3 2 3 3 4 4 7" xfId="52896"/>
    <cellStyle name="Normal 3 2 3 3 4 5" xfId="8353"/>
    <cellStyle name="Normal 3 2 3 3 4 5 2" xfId="23860"/>
    <cellStyle name="Normal 3 2 3 3 4 5 3" xfId="34417"/>
    <cellStyle name="Normal 3 2 3 3 4 5 4" xfId="44972"/>
    <cellStyle name="Normal 3 2 3 3 4 5 5" xfId="55536"/>
    <cellStyle name="Normal 3 2 3 3 4 6" xfId="3075"/>
    <cellStyle name="Normal 3 2 3 3 4 7" xfId="13649"/>
    <cellStyle name="Normal 3 2 3 3 4 8" xfId="18580"/>
    <cellStyle name="Normal 3 2 3 3 4 9" xfId="29141"/>
    <cellStyle name="Normal 3 2 3 3 5" xfId="779"/>
    <cellStyle name="Normal 3 2 3 3 5 10" xfId="50608"/>
    <cellStyle name="Normal 3 2 3 3 5 2" xfId="2011"/>
    <cellStyle name="Normal 3 2 3 3 5 2 2" xfId="7297"/>
    <cellStyle name="Normal 3 2 3 3 5 2 2 2" xfId="12578"/>
    <cellStyle name="Normal 3 2 3 3 5 2 2 2 2" xfId="28084"/>
    <cellStyle name="Normal 3 2 3 3 5 2 2 2 3" xfId="38641"/>
    <cellStyle name="Normal 3 2 3 3 5 2 2 2 4" xfId="49196"/>
    <cellStyle name="Normal 3 2 3 3 5 2 2 2 5" xfId="59760"/>
    <cellStyle name="Normal 3 2 3 3 5 2 2 3" xfId="17697"/>
    <cellStyle name="Normal 3 2 3 3 5 2 2 4" xfId="22804"/>
    <cellStyle name="Normal 3 2 3 3 5 2 2 5" xfId="33361"/>
    <cellStyle name="Normal 3 2 3 3 5 2 2 6" xfId="43916"/>
    <cellStyle name="Normal 3 2 3 3 5 2 2 7" xfId="54480"/>
    <cellStyle name="Normal 3 2 3 3 5 2 3" xfId="9937"/>
    <cellStyle name="Normal 3 2 3 3 5 2 3 2" xfId="25444"/>
    <cellStyle name="Normal 3 2 3 3 5 2 3 3" xfId="36001"/>
    <cellStyle name="Normal 3 2 3 3 5 2 3 4" xfId="46556"/>
    <cellStyle name="Normal 3 2 3 3 5 2 3 5" xfId="57120"/>
    <cellStyle name="Normal 3 2 3 3 5 2 4" xfId="4655"/>
    <cellStyle name="Normal 3 2 3 3 5 2 5" xfId="15233"/>
    <cellStyle name="Normal 3 2 3 3 5 2 6" xfId="20164"/>
    <cellStyle name="Normal 3 2 3 3 5 2 7" xfId="30721"/>
    <cellStyle name="Normal 3 2 3 3 5 2 8" xfId="41276"/>
    <cellStyle name="Normal 3 2 3 3 5 2 9" xfId="51840"/>
    <cellStyle name="Normal 3 2 3 3 5 3" xfId="6065"/>
    <cellStyle name="Normal 3 2 3 3 5 3 2" xfId="11346"/>
    <cellStyle name="Normal 3 2 3 3 5 3 2 2" xfId="26852"/>
    <cellStyle name="Normal 3 2 3 3 5 3 2 3" xfId="37409"/>
    <cellStyle name="Normal 3 2 3 3 5 3 2 4" xfId="47964"/>
    <cellStyle name="Normal 3 2 3 3 5 3 2 5" xfId="58528"/>
    <cellStyle name="Normal 3 2 3 3 5 3 3" xfId="16465"/>
    <cellStyle name="Normal 3 2 3 3 5 3 4" xfId="21572"/>
    <cellStyle name="Normal 3 2 3 3 5 3 5" xfId="32129"/>
    <cellStyle name="Normal 3 2 3 3 5 3 6" xfId="42684"/>
    <cellStyle name="Normal 3 2 3 3 5 3 7" xfId="53248"/>
    <cellStyle name="Normal 3 2 3 3 5 4" xfId="8705"/>
    <cellStyle name="Normal 3 2 3 3 5 4 2" xfId="24212"/>
    <cellStyle name="Normal 3 2 3 3 5 4 3" xfId="34769"/>
    <cellStyle name="Normal 3 2 3 3 5 4 4" xfId="45324"/>
    <cellStyle name="Normal 3 2 3 3 5 4 5" xfId="55888"/>
    <cellStyle name="Normal 3 2 3 3 5 5" xfId="3423"/>
    <cellStyle name="Normal 3 2 3 3 5 6" xfId="14001"/>
    <cellStyle name="Normal 3 2 3 3 5 7" xfId="18932"/>
    <cellStyle name="Normal 3 2 3 3 5 8" xfId="29489"/>
    <cellStyle name="Normal 3 2 3 3 5 9" xfId="40044"/>
    <cellStyle name="Normal 3 2 3 3 6" xfId="1333"/>
    <cellStyle name="Normal 3 2 3 3 6 2" xfId="6619"/>
    <cellStyle name="Normal 3 2 3 3 6 2 2" xfId="11900"/>
    <cellStyle name="Normal 3 2 3 3 6 2 2 2" xfId="27406"/>
    <cellStyle name="Normal 3 2 3 3 6 2 2 3" xfId="37963"/>
    <cellStyle name="Normal 3 2 3 3 6 2 2 4" xfId="48518"/>
    <cellStyle name="Normal 3 2 3 3 6 2 2 5" xfId="59082"/>
    <cellStyle name="Normal 3 2 3 3 6 2 3" xfId="17019"/>
    <cellStyle name="Normal 3 2 3 3 6 2 4" xfId="22126"/>
    <cellStyle name="Normal 3 2 3 3 6 2 5" xfId="32683"/>
    <cellStyle name="Normal 3 2 3 3 6 2 6" xfId="43238"/>
    <cellStyle name="Normal 3 2 3 3 6 2 7" xfId="53802"/>
    <cellStyle name="Normal 3 2 3 3 6 3" xfId="9259"/>
    <cellStyle name="Normal 3 2 3 3 6 3 2" xfId="24766"/>
    <cellStyle name="Normal 3 2 3 3 6 3 3" xfId="35323"/>
    <cellStyle name="Normal 3 2 3 3 6 3 4" xfId="45878"/>
    <cellStyle name="Normal 3 2 3 3 6 3 5" xfId="56442"/>
    <cellStyle name="Normal 3 2 3 3 6 4" xfId="3977"/>
    <cellStyle name="Normal 3 2 3 3 6 5" xfId="14555"/>
    <cellStyle name="Normal 3 2 3 3 6 6" xfId="19486"/>
    <cellStyle name="Normal 3 2 3 3 6 7" xfId="30043"/>
    <cellStyle name="Normal 3 2 3 3 6 8" xfId="40598"/>
    <cellStyle name="Normal 3 2 3 3 6 9" xfId="51162"/>
    <cellStyle name="Normal 3 2 3 3 7" xfId="2565"/>
    <cellStyle name="Normal 3 2 3 3 7 2" xfId="7851"/>
    <cellStyle name="Normal 3 2 3 3 7 2 2" xfId="13132"/>
    <cellStyle name="Normal 3 2 3 3 7 2 2 2" xfId="28638"/>
    <cellStyle name="Normal 3 2 3 3 7 2 2 3" xfId="39195"/>
    <cellStyle name="Normal 3 2 3 3 7 2 2 4" xfId="49750"/>
    <cellStyle name="Normal 3 2 3 3 7 2 2 5" xfId="60314"/>
    <cellStyle name="Normal 3 2 3 3 7 2 3" xfId="23358"/>
    <cellStyle name="Normal 3 2 3 3 7 2 4" xfId="33915"/>
    <cellStyle name="Normal 3 2 3 3 7 2 5" xfId="44470"/>
    <cellStyle name="Normal 3 2 3 3 7 2 6" xfId="55034"/>
    <cellStyle name="Normal 3 2 3 3 7 3" xfId="10491"/>
    <cellStyle name="Normal 3 2 3 3 7 3 2" xfId="25998"/>
    <cellStyle name="Normal 3 2 3 3 7 3 3" xfId="36555"/>
    <cellStyle name="Normal 3 2 3 3 7 3 4" xfId="47110"/>
    <cellStyle name="Normal 3 2 3 3 7 3 5" xfId="57674"/>
    <cellStyle name="Normal 3 2 3 3 7 4" xfId="5209"/>
    <cellStyle name="Normal 3 2 3 3 7 5" xfId="15787"/>
    <cellStyle name="Normal 3 2 3 3 7 6" xfId="20718"/>
    <cellStyle name="Normal 3 2 3 3 7 7" xfId="31275"/>
    <cellStyle name="Normal 3 2 3 3 7 8" xfId="41830"/>
    <cellStyle name="Normal 3 2 3 3 7 9" xfId="52394"/>
    <cellStyle name="Normal 3 2 3 3 8" xfId="5359"/>
    <cellStyle name="Normal 3 2 3 3 8 2" xfId="10641"/>
    <cellStyle name="Normal 3 2 3 3 8 2 2" xfId="26148"/>
    <cellStyle name="Normal 3 2 3 3 8 2 3" xfId="36705"/>
    <cellStyle name="Normal 3 2 3 3 8 2 4" xfId="47260"/>
    <cellStyle name="Normal 3 2 3 3 8 2 5" xfId="57824"/>
    <cellStyle name="Normal 3 2 3 3 8 3" xfId="20868"/>
    <cellStyle name="Normal 3 2 3 3 8 4" xfId="31425"/>
    <cellStyle name="Normal 3 2 3 3 8 5" xfId="41980"/>
    <cellStyle name="Normal 3 2 3 3 8 6" xfId="52544"/>
    <cellStyle name="Normal 3 2 3 3 9" xfId="8001"/>
    <cellStyle name="Normal 3 2 3 3 9 2" xfId="23508"/>
    <cellStyle name="Normal 3 2 3 3 9 3" xfId="34065"/>
    <cellStyle name="Normal 3 2 3 3 9 4" xfId="44620"/>
    <cellStyle name="Normal 3 2 3 3 9 5" xfId="55184"/>
    <cellStyle name="Normal 3 2 3 4" xfId="119"/>
    <cellStyle name="Normal 3 2 3 5" xfId="72"/>
    <cellStyle name="Normal 3 2 3 5 10" xfId="2729"/>
    <cellStyle name="Normal 3 2 3 5 11" xfId="13355"/>
    <cellStyle name="Normal 3 2 3 5 12" xfId="18284"/>
    <cellStyle name="Normal 3 2 3 5 13" xfId="28803"/>
    <cellStyle name="Normal 3 2 3 5 14" xfId="39358"/>
    <cellStyle name="Normal 3 2 3 5 15" xfId="49961"/>
    <cellStyle name="Normal 3 2 3 5 2" xfId="215"/>
    <cellStyle name="Normal 3 2 3 5 2 10" xfId="13442"/>
    <cellStyle name="Normal 3 2 3 5 2 11" xfId="18372"/>
    <cellStyle name="Normal 3 2 3 5 2 12" xfId="28934"/>
    <cellStyle name="Normal 3 2 3 5 2 13" xfId="39489"/>
    <cellStyle name="Normal 3 2 3 5 2 14" xfId="50049"/>
    <cellStyle name="Normal 3 2 3 5 2 2" xfId="395"/>
    <cellStyle name="Normal 3 2 3 5 2 2 10" xfId="29110"/>
    <cellStyle name="Normal 3 2 3 5 2 2 11" xfId="39665"/>
    <cellStyle name="Normal 3 2 3 5 2 2 12" xfId="50225"/>
    <cellStyle name="Normal 3 2 3 5 2 2 2" xfId="748"/>
    <cellStyle name="Normal 3 2 3 5 2 2 2 10" xfId="50577"/>
    <cellStyle name="Normal 3 2 3 5 2 2 2 2" xfId="1980"/>
    <cellStyle name="Normal 3 2 3 5 2 2 2 2 2" xfId="7266"/>
    <cellStyle name="Normal 3 2 3 5 2 2 2 2 2 2" xfId="12547"/>
    <cellStyle name="Normal 3 2 3 5 2 2 2 2 2 2 2" xfId="28053"/>
    <cellStyle name="Normal 3 2 3 5 2 2 2 2 2 2 3" xfId="38610"/>
    <cellStyle name="Normal 3 2 3 5 2 2 2 2 2 2 4" xfId="49165"/>
    <cellStyle name="Normal 3 2 3 5 2 2 2 2 2 2 5" xfId="59729"/>
    <cellStyle name="Normal 3 2 3 5 2 2 2 2 2 3" xfId="17666"/>
    <cellStyle name="Normal 3 2 3 5 2 2 2 2 2 4" xfId="22773"/>
    <cellStyle name="Normal 3 2 3 5 2 2 2 2 2 5" xfId="33330"/>
    <cellStyle name="Normal 3 2 3 5 2 2 2 2 2 6" xfId="43885"/>
    <cellStyle name="Normal 3 2 3 5 2 2 2 2 2 7" xfId="54449"/>
    <cellStyle name="Normal 3 2 3 5 2 2 2 2 3" xfId="9906"/>
    <cellStyle name="Normal 3 2 3 5 2 2 2 2 3 2" xfId="25413"/>
    <cellStyle name="Normal 3 2 3 5 2 2 2 2 3 3" xfId="35970"/>
    <cellStyle name="Normal 3 2 3 5 2 2 2 2 3 4" xfId="46525"/>
    <cellStyle name="Normal 3 2 3 5 2 2 2 2 3 5" xfId="57089"/>
    <cellStyle name="Normal 3 2 3 5 2 2 2 2 4" xfId="4624"/>
    <cellStyle name="Normal 3 2 3 5 2 2 2 2 5" xfId="15202"/>
    <cellStyle name="Normal 3 2 3 5 2 2 2 2 6" xfId="20133"/>
    <cellStyle name="Normal 3 2 3 5 2 2 2 2 7" xfId="30690"/>
    <cellStyle name="Normal 3 2 3 5 2 2 2 2 8" xfId="41245"/>
    <cellStyle name="Normal 3 2 3 5 2 2 2 2 9" xfId="51809"/>
    <cellStyle name="Normal 3 2 3 5 2 2 2 3" xfId="6034"/>
    <cellStyle name="Normal 3 2 3 5 2 2 2 3 2" xfId="11315"/>
    <cellStyle name="Normal 3 2 3 5 2 2 2 3 2 2" xfId="26821"/>
    <cellStyle name="Normal 3 2 3 5 2 2 2 3 2 3" xfId="37378"/>
    <cellStyle name="Normal 3 2 3 5 2 2 2 3 2 4" xfId="47933"/>
    <cellStyle name="Normal 3 2 3 5 2 2 2 3 2 5" xfId="58497"/>
    <cellStyle name="Normal 3 2 3 5 2 2 2 3 3" xfId="16434"/>
    <cellStyle name="Normal 3 2 3 5 2 2 2 3 4" xfId="21541"/>
    <cellStyle name="Normal 3 2 3 5 2 2 2 3 5" xfId="32098"/>
    <cellStyle name="Normal 3 2 3 5 2 2 2 3 6" xfId="42653"/>
    <cellStyle name="Normal 3 2 3 5 2 2 2 3 7" xfId="53217"/>
    <cellStyle name="Normal 3 2 3 5 2 2 2 4" xfId="8674"/>
    <cellStyle name="Normal 3 2 3 5 2 2 2 4 2" xfId="24181"/>
    <cellStyle name="Normal 3 2 3 5 2 2 2 4 3" xfId="34738"/>
    <cellStyle name="Normal 3 2 3 5 2 2 2 4 4" xfId="45293"/>
    <cellStyle name="Normal 3 2 3 5 2 2 2 4 5" xfId="55857"/>
    <cellStyle name="Normal 3 2 3 5 2 2 2 5" xfId="3392"/>
    <cellStyle name="Normal 3 2 3 5 2 2 2 6" xfId="13970"/>
    <cellStyle name="Normal 3 2 3 5 2 2 2 7" xfId="18901"/>
    <cellStyle name="Normal 3 2 3 5 2 2 2 8" xfId="29458"/>
    <cellStyle name="Normal 3 2 3 5 2 2 2 9" xfId="40013"/>
    <cellStyle name="Normal 3 2 3 5 2 2 3" xfId="1100"/>
    <cellStyle name="Normal 3 2 3 5 2 2 3 10" xfId="50929"/>
    <cellStyle name="Normal 3 2 3 5 2 2 3 2" xfId="2332"/>
    <cellStyle name="Normal 3 2 3 5 2 2 3 2 2" xfId="7618"/>
    <cellStyle name="Normal 3 2 3 5 2 2 3 2 2 2" xfId="12899"/>
    <cellStyle name="Normal 3 2 3 5 2 2 3 2 2 2 2" xfId="28405"/>
    <cellStyle name="Normal 3 2 3 5 2 2 3 2 2 2 3" xfId="38962"/>
    <cellStyle name="Normal 3 2 3 5 2 2 3 2 2 2 4" xfId="49517"/>
    <cellStyle name="Normal 3 2 3 5 2 2 3 2 2 2 5" xfId="60081"/>
    <cellStyle name="Normal 3 2 3 5 2 2 3 2 2 3" xfId="18018"/>
    <cellStyle name="Normal 3 2 3 5 2 2 3 2 2 4" xfId="23125"/>
    <cellStyle name="Normal 3 2 3 5 2 2 3 2 2 5" xfId="33682"/>
    <cellStyle name="Normal 3 2 3 5 2 2 3 2 2 6" xfId="44237"/>
    <cellStyle name="Normal 3 2 3 5 2 2 3 2 2 7" xfId="54801"/>
    <cellStyle name="Normal 3 2 3 5 2 2 3 2 3" xfId="10258"/>
    <cellStyle name="Normal 3 2 3 5 2 2 3 2 3 2" xfId="25765"/>
    <cellStyle name="Normal 3 2 3 5 2 2 3 2 3 3" xfId="36322"/>
    <cellStyle name="Normal 3 2 3 5 2 2 3 2 3 4" xfId="46877"/>
    <cellStyle name="Normal 3 2 3 5 2 2 3 2 3 5" xfId="57441"/>
    <cellStyle name="Normal 3 2 3 5 2 2 3 2 4" xfId="4976"/>
    <cellStyle name="Normal 3 2 3 5 2 2 3 2 5" xfId="15554"/>
    <cellStyle name="Normal 3 2 3 5 2 2 3 2 6" xfId="20485"/>
    <cellStyle name="Normal 3 2 3 5 2 2 3 2 7" xfId="31042"/>
    <cellStyle name="Normal 3 2 3 5 2 2 3 2 8" xfId="41597"/>
    <cellStyle name="Normal 3 2 3 5 2 2 3 2 9" xfId="52161"/>
    <cellStyle name="Normal 3 2 3 5 2 2 3 3" xfId="6386"/>
    <cellStyle name="Normal 3 2 3 5 2 2 3 3 2" xfId="11667"/>
    <cellStyle name="Normal 3 2 3 5 2 2 3 3 2 2" xfId="27173"/>
    <cellStyle name="Normal 3 2 3 5 2 2 3 3 2 3" xfId="37730"/>
    <cellStyle name="Normal 3 2 3 5 2 2 3 3 2 4" xfId="48285"/>
    <cellStyle name="Normal 3 2 3 5 2 2 3 3 2 5" xfId="58849"/>
    <cellStyle name="Normal 3 2 3 5 2 2 3 3 3" xfId="16786"/>
    <cellStyle name="Normal 3 2 3 5 2 2 3 3 4" xfId="21893"/>
    <cellStyle name="Normal 3 2 3 5 2 2 3 3 5" xfId="32450"/>
    <cellStyle name="Normal 3 2 3 5 2 2 3 3 6" xfId="43005"/>
    <cellStyle name="Normal 3 2 3 5 2 2 3 3 7" xfId="53569"/>
    <cellStyle name="Normal 3 2 3 5 2 2 3 4" xfId="9026"/>
    <cellStyle name="Normal 3 2 3 5 2 2 3 4 2" xfId="24533"/>
    <cellStyle name="Normal 3 2 3 5 2 2 3 4 3" xfId="35090"/>
    <cellStyle name="Normal 3 2 3 5 2 2 3 4 4" xfId="45645"/>
    <cellStyle name="Normal 3 2 3 5 2 2 3 4 5" xfId="56209"/>
    <cellStyle name="Normal 3 2 3 5 2 2 3 5" xfId="3744"/>
    <cellStyle name="Normal 3 2 3 5 2 2 3 6" xfId="14322"/>
    <cellStyle name="Normal 3 2 3 5 2 2 3 7" xfId="19253"/>
    <cellStyle name="Normal 3 2 3 5 2 2 3 8" xfId="29810"/>
    <cellStyle name="Normal 3 2 3 5 2 2 3 9" xfId="40365"/>
    <cellStyle name="Normal 3 2 3 5 2 2 4" xfId="1628"/>
    <cellStyle name="Normal 3 2 3 5 2 2 4 2" xfId="6914"/>
    <cellStyle name="Normal 3 2 3 5 2 2 4 2 2" xfId="12195"/>
    <cellStyle name="Normal 3 2 3 5 2 2 4 2 2 2" xfId="27701"/>
    <cellStyle name="Normal 3 2 3 5 2 2 4 2 2 3" xfId="38258"/>
    <cellStyle name="Normal 3 2 3 5 2 2 4 2 2 4" xfId="48813"/>
    <cellStyle name="Normal 3 2 3 5 2 2 4 2 2 5" xfId="59377"/>
    <cellStyle name="Normal 3 2 3 5 2 2 4 2 3" xfId="17314"/>
    <cellStyle name="Normal 3 2 3 5 2 2 4 2 4" xfId="22421"/>
    <cellStyle name="Normal 3 2 3 5 2 2 4 2 5" xfId="32978"/>
    <cellStyle name="Normal 3 2 3 5 2 2 4 2 6" xfId="43533"/>
    <cellStyle name="Normal 3 2 3 5 2 2 4 2 7" xfId="54097"/>
    <cellStyle name="Normal 3 2 3 5 2 2 4 3" xfId="9554"/>
    <cellStyle name="Normal 3 2 3 5 2 2 4 3 2" xfId="25061"/>
    <cellStyle name="Normal 3 2 3 5 2 2 4 3 3" xfId="35618"/>
    <cellStyle name="Normal 3 2 3 5 2 2 4 3 4" xfId="46173"/>
    <cellStyle name="Normal 3 2 3 5 2 2 4 3 5" xfId="56737"/>
    <cellStyle name="Normal 3 2 3 5 2 2 4 4" xfId="4272"/>
    <cellStyle name="Normal 3 2 3 5 2 2 4 5" xfId="14850"/>
    <cellStyle name="Normal 3 2 3 5 2 2 4 6" xfId="19781"/>
    <cellStyle name="Normal 3 2 3 5 2 2 4 7" xfId="30338"/>
    <cellStyle name="Normal 3 2 3 5 2 2 4 8" xfId="40893"/>
    <cellStyle name="Normal 3 2 3 5 2 2 4 9" xfId="51457"/>
    <cellStyle name="Normal 3 2 3 5 2 2 5" xfId="5681"/>
    <cellStyle name="Normal 3 2 3 5 2 2 5 2" xfId="10963"/>
    <cellStyle name="Normal 3 2 3 5 2 2 5 2 2" xfId="26469"/>
    <cellStyle name="Normal 3 2 3 5 2 2 5 2 3" xfId="37026"/>
    <cellStyle name="Normal 3 2 3 5 2 2 5 2 4" xfId="47581"/>
    <cellStyle name="Normal 3 2 3 5 2 2 5 2 5" xfId="58145"/>
    <cellStyle name="Normal 3 2 3 5 2 2 5 3" xfId="16082"/>
    <cellStyle name="Normal 3 2 3 5 2 2 5 4" xfId="21189"/>
    <cellStyle name="Normal 3 2 3 5 2 2 5 5" xfId="31746"/>
    <cellStyle name="Normal 3 2 3 5 2 2 5 6" xfId="42301"/>
    <cellStyle name="Normal 3 2 3 5 2 2 5 7" xfId="52865"/>
    <cellStyle name="Normal 3 2 3 5 2 2 6" xfId="8322"/>
    <cellStyle name="Normal 3 2 3 5 2 2 6 2" xfId="23829"/>
    <cellStyle name="Normal 3 2 3 5 2 2 6 3" xfId="34386"/>
    <cellStyle name="Normal 3 2 3 5 2 2 6 4" xfId="44941"/>
    <cellStyle name="Normal 3 2 3 5 2 2 6 5" xfId="55505"/>
    <cellStyle name="Normal 3 2 3 5 2 2 7" xfId="3044"/>
    <cellStyle name="Normal 3 2 3 5 2 2 8" xfId="13618"/>
    <cellStyle name="Normal 3 2 3 5 2 2 9" xfId="18549"/>
    <cellStyle name="Normal 3 2 3 5 2 3" xfId="571"/>
    <cellStyle name="Normal 3 2 3 5 2 3 10" xfId="39837"/>
    <cellStyle name="Normal 3 2 3 5 2 3 11" xfId="50401"/>
    <cellStyle name="Normal 3 2 3 5 2 3 2" xfId="1276"/>
    <cellStyle name="Normal 3 2 3 5 2 3 2 10" xfId="51105"/>
    <cellStyle name="Normal 3 2 3 5 2 3 2 2" xfId="2508"/>
    <cellStyle name="Normal 3 2 3 5 2 3 2 2 2" xfId="7794"/>
    <cellStyle name="Normal 3 2 3 5 2 3 2 2 2 2" xfId="13075"/>
    <cellStyle name="Normal 3 2 3 5 2 3 2 2 2 2 2" xfId="28581"/>
    <cellStyle name="Normal 3 2 3 5 2 3 2 2 2 2 3" xfId="39138"/>
    <cellStyle name="Normal 3 2 3 5 2 3 2 2 2 2 4" xfId="49693"/>
    <cellStyle name="Normal 3 2 3 5 2 3 2 2 2 2 5" xfId="60257"/>
    <cellStyle name="Normal 3 2 3 5 2 3 2 2 2 3" xfId="18194"/>
    <cellStyle name="Normal 3 2 3 5 2 3 2 2 2 4" xfId="23301"/>
    <cellStyle name="Normal 3 2 3 5 2 3 2 2 2 5" xfId="33858"/>
    <cellStyle name="Normal 3 2 3 5 2 3 2 2 2 6" xfId="44413"/>
    <cellStyle name="Normal 3 2 3 5 2 3 2 2 2 7" xfId="54977"/>
    <cellStyle name="Normal 3 2 3 5 2 3 2 2 3" xfId="10434"/>
    <cellStyle name="Normal 3 2 3 5 2 3 2 2 3 2" xfId="25941"/>
    <cellStyle name="Normal 3 2 3 5 2 3 2 2 3 3" xfId="36498"/>
    <cellStyle name="Normal 3 2 3 5 2 3 2 2 3 4" xfId="47053"/>
    <cellStyle name="Normal 3 2 3 5 2 3 2 2 3 5" xfId="57617"/>
    <cellStyle name="Normal 3 2 3 5 2 3 2 2 4" xfId="5152"/>
    <cellStyle name="Normal 3 2 3 5 2 3 2 2 5" xfId="15730"/>
    <cellStyle name="Normal 3 2 3 5 2 3 2 2 6" xfId="20661"/>
    <cellStyle name="Normal 3 2 3 5 2 3 2 2 7" xfId="31218"/>
    <cellStyle name="Normal 3 2 3 5 2 3 2 2 8" xfId="41773"/>
    <cellStyle name="Normal 3 2 3 5 2 3 2 2 9" xfId="52337"/>
    <cellStyle name="Normal 3 2 3 5 2 3 2 3" xfId="6562"/>
    <cellStyle name="Normal 3 2 3 5 2 3 2 3 2" xfId="11843"/>
    <cellStyle name="Normal 3 2 3 5 2 3 2 3 2 2" xfId="27349"/>
    <cellStyle name="Normal 3 2 3 5 2 3 2 3 2 3" xfId="37906"/>
    <cellStyle name="Normal 3 2 3 5 2 3 2 3 2 4" xfId="48461"/>
    <cellStyle name="Normal 3 2 3 5 2 3 2 3 2 5" xfId="59025"/>
    <cellStyle name="Normal 3 2 3 5 2 3 2 3 3" xfId="16962"/>
    <cellStyle name="Normal 3 2 3 5 2 3 2 3 4" xfId="22069"/>
    <cellStyle name="Normal 3 2 3 5 2 3 2 3 5" xfId="32626"/>
    <cellStyle name="Normal 3 2 3 5 2 3 2 3 6" xfId="43181"/>
    <cellStyle name="Normal 3 2 3 5 2 3 2 3 7" xfId="53745"/>
    <cellStyle name="Normal 3 2 3 5 2 3 2 4" xfId="9202"/>
    <cellStyle name="Normal 3 2 3 5 2 3 2 4 2" xfId="24709"/>
    <cellStyle name="Normal 3 2 3 5 2 3 2 4 3" xfId="35266"/>
    <cellStyle name="Normal 3 2 3 5 2 3 2 4 4" xfId="45821"/>
    <cellStyle name="Normal 3 2 3 5 2 3 2 4 5" xfId="56385"/>
    <cellStyle name="Normal 3 2 3 5 2 3 2 5" xfId="3920"/>
    <cellStyle name="Normal 3 2 3 5 2 3 2 6" xfId="14498"/>
    <cellStyle name="Normal 3 2 3 5 2 3 2 7" xfId="19429"/>
    <cellStyle name="Normal 3 2 3 5 2 3 2 8" xfId="29986"/>
    <cellStyle name="Normal 3 2 3 5 2 3 2 9" xfId="40541"/>
    <cellStyle name="Normal 3 2 3 5 2 3 3" xfId="1804"/>
    <cellStyle name="Normal 3 2 3 5 2 3 3 2" xfId="7090"/>
    <cellStyle name="Normal 3 2 3 5 2 3 3 2 2" xfId="12371"/>
    <cellStyle name="Normal 3 2 3 5 2 3 3 2 2 2" xfId="27877"/>
    <cellStyle name="Normal 3 2 3 5 2 3 3 2 2 3" xfId="38434"/>
    <cellStyle name="Normal 3 2 3 5 2 3 3 2 2 4" xfId="48989"/>
    <cellStyle name="Normal 3 2 3 5 2 3 3 2 2 5" xfId="59553"/>
    <cellStyle name="Normal 3 2 3 5 2 3 3 2 3" xfId="17490"/>
    <cellStyle name="Normal 3 2 3 5 2 3 3 2 4" xfId="22597"/>
    <cellStyle name="Normal 3 2 3 5 2 3 3 2 5" xfId="33154"/>
    <cellStyle name="Normal 3 2 3 5 2 3 3 2 6" xfId="43709"/>
    <cellStyle name="Normal 3 2 3 5 2 3 3 2 7" xfId="54273"/>
    <cellStyle name="Normal 3 2 3 5 2 3 3 3" xfId="9730"/>
    <cellStyle name="Normal 3 2 3 5 2 3 3 3 2" xfId="25237"/>
    <cellStyle name="Normal 3 2 3 5 2 3 3 3 3" xfId="35794"/>
    <cellStyle name="Normal 3 2 3 5 2 3 3 3 4" xfId="46349"/>
    <cellStyle name="Normal 3 2 3 5 2 3 3 3 5" xfId="56913"/>
    <cellStyle name="Normal 3 2 3 5 2 3 3 4" xfId="4448"/>
    <cellStyle name="Normal 3 2 3 5 2 3 3 5" xfId="15026"/>
    <cellStyle name="Normal 3 2 3 5 2 3 3 6" xfId="19957"/>
    <cellStyle name="Normal 3 2 3 5 2 3 3 7" xfId="30514"/>
    <cellStyle name="Normal 3 2 3 5 2 3 3 8" xfId="41069"/>
    <cellStyle name="Normal 3 2 3 5 2 3 3 9" xfId="51633"/>
    <cellStyle name="Normal 3 2 3 5 2 3 4" xfId="5857"/>
    <cellStyle name="Normal 3 2 3 5 2 3 4 2" xfId="11139"/>
    <cellStyle name="Normal 3 2 3 5 2 3 4 2 2" xfId="26645"/>
    <cellStyle name="Normal 3 2 3 5 2 3 4 2 3" xfId="37202"/>
    <cellStyle name="Normal 3 2 3 5 2 3 4 2 4" xfId="47757"/>
    <cellStyle name="Normal 3 2 3 5 2 3 4 2 5" xfId="58321"/>
    <cellStyle name="Normal 3 2 3 5 2 3 4 3" xfId="16258"/>
    <cellStyle name="Normal 3 2 3 5 2 3 4 4" xfId="21365"/>
    <cellStyle name="Normal 3 2 3 5 2 3 4 5" xfId="31922"/>
    <cellStyle name="Normal 3 2 3 5 2 3 4 6" xfId="42477"/>
    <cellStyle name="Normal 3 2 3 5 2 3 4 7" xfId="53041"/>
    <cellStyle name="Normal 3 2 3 5 2 3 5" xfId="8498"/>
    <cellStyle name="Normal 3 2 3 5 2 3 5 2" xfId="24005"/>
    <cellStyle name="Normal 3 2 3 5 2 3 5 3" xfId="34562"/>
    <cellStyle name="Normal 3 2 3 5 2 3 5 4" xfId="45117"/>
    <cellStyle name="Normal 3 2 3 5 2 3 5 5" xfId="55681"/>
    <cellStyle name="Normal 3 2 3 5 2 3 6" xfId="3216"/>
    <cellStyle name="Normal 3 2 3 5 2 3 7" xfId="13794"/>
    <cellStyle name="Normal 3 2 3 5 2 3 8" xfId="18725"/>
    <cellStyle name="Normal 3 2 3 5 2 3 9" xfId="29282"/>
    <cellStyle name="Normal 3 2 3 5 2 4" xfId="924"/>
    <cellStyle name="Normal 3 2 3 5 2 4 10" xfId="50753"/>
    <cellStyle name="Normal 3 2 3 5 2 4 2" xfId="2156"/>
    <cellStyle name="Normal 3 2 3 5 2 4 2 2" xfId="7442"/>
    <cellStyle name="Normal 3 2 3 5 2 4 2 2 2" xfId="12723"/>
    <cellStyle name="Normal 3 2 3 5 2 4 2 2 2 2" xfId="28229"/>
    <cellStyle name="Normal 3 2 3 5 2 4 2 2 2 3" xfId="38786"/>
    <cellStyle name="Normal 3 2 3 5 2 4 2 2 2 4" xfId="49341"/>
    <cellStyle name="Normal 3 2 3 5 2 4 2 2 2 5" xfId="59905"/>
    <cellStyle name="Normal 3 2 3 5 2 4 2 2 3" xfId="17842"/>
    <cellStyle name="Normal 3 2 3 5 2 4 2 2 4" xfId="22949"/>
    <cellStyle name="Normal 3 2 3 5 2 4 2 2 5" xfId="33506"/>
    <cellStyle name="Normal 3 2 3 5 2 4 2 2 6" xfId="44061"/>
    <cellStyle name="Normal 3 2 3 5 2 4 2 2 7" xfId="54625"/>
    <cellStyle name="Normal 3 2 3 5 2 4 2 3" xfId="10082"/>
    <cellStyle name="Normal 3 2 3 5 2 4 2 3 2" xfId="25589"/>
    <cellStyle name="Normal 3 2 3 5 2 4 2 3 3" xfId="36146"/>
    <cellStyle name="Normal 3 2 3 5 2 4 2 3 4" xfId="46701"/>
    <cellStyle name="Normal 3 2 3 5 2 4 2 3 5" xfId="57265"/>
    <cellStyle name="Normal 3 2 3 5 2 4 2 4" xfId="4800"/>
    <cellStyle name="Normal 3 2 3 5 2 4 2 5" xfId="15378"/>
    <cellStyle name="Normal 3 2 3 5 2 4 2 6" xfId="20309"/>
    <cellStyle name="Normal 3 2 3 5 2 4 2 7" xfId="30866"/>
    <cellStyle name="Normal 3 2 3 5 2 4 2 8" xfId="41421"/>
    <cellStyle name="Normal 3 2 3 5 2 4 2 9" xfId="51985"/>
    <cellStyle name="Normal 3 2 3 5 2 4 3" xfId="6210"/>
    <cellStyle name="Normal 3 2 3 5 2 4 3 2" xfId="11491"/>
    <cellStyle name="Normal 3 2 3 5 2 4 3 2 2" xfId="26997"/>
    <cellStyle name="Normal 3 2 3 5 2 4 3 2 3" xfId="37554"/>
    <cellStyle name="Normal 3 2 3 5 2 4 3 2 4" xfId="48109"/>
    <cellStyle name="Normal 3 2 3 5 2 4 3 2 5" xfId="58673"/>
    <cellStyle name="Normal 3 2 3 5 2 4 3 3" xfId="16610"/>
    <cellStyle name="Normal 3 2 3 5 2 4 3 4" xfId="21717"/>
    <cellStyle name="Normal 3 2 3 5 2 4 3 5" xfId="32274"/>
    <cellStyle name="Normal 3 2 3 5 2 4 3 6" xfId="42829"/>
    <cellStyle name="Normal 3 2 3 5 2 4 3 7" xfId="53393"/>
    <cellStyle name="Normal 3 2 3 5 2 4 4" xfId="8850"/>
    <cellStyle name="Normal 3 2 3 5 2 4 4 2" xfId="24357"/>
    <cellStyle name="Normal 3 2 3 5 2 4 4 3" xfId="34914"/>
    <cellStyle name="Normal 3 2 3 5 2 4 4 4" xfId="45469"/>
    <cellStyle name="Normal 3 2 3 5 2 4 4 5" xfId="56033"/>
    <cellStyle name="Normal 3 2 3 5 2 4 5" xfId="3568"/>
    <cellStyle name="Normal 3 2 3 5 2 4 6" xfId="14146"/>
    <cellStyle name="Normal 3 2 3 5 2 4 7" xfId="19077"/>
    <cellStyle name="Normal 3 2 3 5 2 4 8" xfId="29634"/>
    <cellStyle name="Normal 3 2 3 5 2 4 9" xfId="40189"/>
    <cellStyle name="Normal 3 2 3 5 2 5" xfId="1452"/>
    <cellStyle name="Normal 3 2 3 5 2 5 2" xfId="6738"/>
    <cellStyle name="Normal 3 2 3 5 2 5 2 2" xfId="12019"/>
    <cellStyle name="Normal 3 2 3 5 2 5 2 2 2" xfId="27525"/>
    <cellStyle name="Normal 3 2 3 5 2 5 2 2 3" xfId="38082"/>
    <cellStyle name="Normal 3 2 3 5 2 5 2 2 4" xfId="48637"/>
    <cellStyle name="Normal 3 2 3 5 2 5 2 2 5" xfId="59201"/>
    <cellStyle name="Normal 3 2 3 5 2 5 2 3" xfId="17138"/>
    <cellStyle name="Normal 3 2 3 5 2 5 2 4" xfId="22245"/>
    <cellStyle name="Normal 3 2 3 5 2 5 2 5" xfId="32802"/>
    <cellStyle name="Normal 3 2 3 5 2 5 2 6" xfId="43357"/>
    <cellStyle name="Normal 3 2 3 5 2 5 2 7" xfId="53921"/>
    <cellStyle name="Normal 3 2 3 5 2 5 3" xfId="9378"/>
    <cellStyle name="Normal 3 2 3 5 2 5 3 2" xfId="24885"/>
    <cellStyle name="Normal 3 2 3 5 2 5 3 3" xfId="35442"/>
    <cellStyle name="Normal 3 2 3 5 2 5 3 4" xfId="45997"/>
    <cellStyle name="Normal 3 2 3 5 2 5 3 5" xfId="56561"/>
    <cellStyle name="Normal 3 2 3 5 2 5 4" xfId="4096"/>
    <cellStyle name="Normal 3 2 3 5 2 5 5" xfId="14674"/>
    <cellStyle name="Normal 3 2 3 5 2 5 6" xfId="19605"/>
    <cellStyle name="Normal 3 2 3 5 2 5 7" xfId="30162"/>
    <cellStyle name="Normal 3 2 3 5 2 5 8" xfId="40717"/>
    <cellStyle name="Normal 3 2 3 5 2 5 9" xfId="51281"/>
    <cellStyle name="Normal 3 2 3 5 2 6" xfId="2684"/>
    <cellStyle name="Normal 3 2 3 5 2 6 2" xfId="7970"/>
    <cellStyle name="Normal 3 2 3 5 2 6 2 2" xfId="13251"/>
    <cellStyle name="Normal 3 2 3 5 2 6 2 2 2" xfId="28757"/>
    <cellStyle name="Normal 3 2 3 5 2 6 2 2 3" xfId="39314"/>
    <cellStyle name="Normal 3 2 3 5 2 6 2 2 4" xfId="49869"/>
    <cellStyle name="Normal 3 2 3 5 2 6 2 2 5" xfId="60433"/>
    <cellStyle name="Normal 3 2 3 5 2 6 2 3" xfId="23477"/>
    <cellStyle name="Normal 3 2 3 5 2 6 2 4" xfId="34034"/>
    <cellStyle name="Normal 3 2 3 5 2 6 2 5" xfId="44589"/>
    <cellStyle name="Normal 3 2 3 5 2 6 2 6" xfId="55153"/>
    <cellStyle name="Normal 3 2 3 5 2 6 3" xfId="10610"/>
    <cellStyle name="Normal 3 2 3 5 2 6 3 2" xfId="26117"/>
    <cellStyle name="Normal 3 2 3 5 2 6 3 3" xfId="36674"/>
    <cellStyle name="Normal 3 2 3 5 2 6 3 4" xfId="47229"/>
    <cellStyle name="Normal 3 2 3 5 2 6 3 5" xfId="57793"/>
    <cellStyle name="Normal 3 2 3 5 2 6 4" xfId="5328"/>
    <cellStyle name="Normal 3 2 3 5 2 6 5" xfId="15906"/>
    <cellStyle name="Normal 3 2 3 5 2 6 6" xfId="20837"/>
    <cellStyle name="Normal 3 2 3 5 2 6 7" xfId="31394"/>
    <cellStyle name="Normal 3 2 3 5 2 6 8" xfId="41949"/>
    <cellStyle name="Normal 3 2 3 5 2 6 9" xfId="52513"/>
    <cellStyle name="Normal 3 2 3 5 2 7" xfId="5505"/>
    <cellStyle name="Normal 3 2 3 5 2 7 2" xfId="10787"/>
    <cellStyle name="Normal 3 2 3 5 2 7 2 2" xfId="26293"/>
    <cellStyle name="Normal 3 2 3 5 2 7 2 3" xfId="36850"/>
    <cellStyle name="Normal 3 2 3 5 2 7 2 4" xfId="47405"/>
    <cellStyle name="Normal 3 2 3 5 2 7 2 5" xfId="57969"/>
    <cellStyle name="Normal 3 2 3 5 2 7 3" xfId="21013"/>
    <cellStyle name="Normal 3 2 3 5 2 7 4" xfId="31570"/>
    <cellStyle name="Normal 3 2 3 5 2 7 5" xfId="42125"/>
    <cellStyle name="Normal 3 2 3 5 2 7 6" xfId="52689"/>
    <cellStyle name="Normal 3 2 3 5 2 8" xfId="8146"/>
    <cellStyle name="Normal 3 2 3 5 2 8 2" xfId="23653"/>
    <cellStyle name="Normal 3 2 3 5 2 8 3" xfId="34210"/>
    <cellStyle name="Normal 3 2 3 5 2 8 4" xfId="44765"/>
    <cellStyle name="Normal 3 2 3 5 2 8 5" xfId="55329"/>
    <cellStyle name="Normal 3 2 3 5 2 9" xfId="2861"/>
    <cellStyle name="Normal 3 2 3 5 3" xfId="308"/>
    <cellStyle name="Normal 3 2 3 5 3 10" xfId="29023"/>
    <cellStyle name="Normal 3 2 3 5 3 11" xfId="39578"/>
    <cellStyle name="Normal 3 2 3 5 3 12" xfId="50138"/>
    <cellStyle name="Normal 3 2 3 5 3 2" xfId="661"/>
    <cellStyle name="Normal 3 2 3 5 3 2 10" xfId="50490"/>
    <cellStyle name="Normal 3 2 3 5 3 2 2" xfId="1893"/>
    <cellStyle name="Normal 3 2 3 5 3 2 2 2" xfId="7179"/>
    <cellStyle name="Normal 3 2 3 5 3 2 2 2 2" xfId="12460"/>
    <cellStyle name="Normal 3 2 3 5 3 2 2 2 2 2" xfId="27966"/>
    <cellStyle name="Normal 3 2 3 5 3 2 2 2 2 3" xfId="38523"/>
    <cellStyle name="Normal 3 2 3 5 3 2 2 2 2 4" xfId="49078"/>
    <cellStyle name="Normal 3 2 3 5 3 2 2 2 2 5" xfId="59642"/>
    <cellStyle name="Normal 3 2 3 5 3 2 2 2 3" xfId="17579"/>
    <cellStyle name="Normal 3 2 3 5 3 2 2 2 4" xfId="22686"/>
    <cellStyle name="Normal 3 2 3 5 3 2 2 2 5" xfId="33243"/>
    <cellStyle name="Normal 3 2 3 5 3 2 2 2 6" xfId="43798"/>
    <cellStyle name="Normal 3 2 3 5 3 2 2 2 7" xfId="54362"/>
    <cellStyle name="Normal 3 2 3 5 3 2 2 3" xfId="9819"/>
    <cellStyle name="Normal 3 2 3 5 3 2 2 3 2" xfId="25326"/>
    <cellStyle name="Normal 3 2 3 5 3 2 2 3 3" xfId="35883"/>
    <cellStyle name="Normal 3 2 3 5 3 2 2 3 4" xfId="46438"/>
    <cellStyle name="Normal 3 2 3 5 3 2 2 3 5" xfId="57002"/>
    <cellStyle name="Normal 3 2 3 5 3 2 2 4" xfId="4537"/>
    <cellStyle name="Normal 3 2 3 5 3 2 2 5" xfId="15115"/>
    <cellStyle name="Normal 3 2 3 5 3 2 2 6" xfId="20046"/>
    <cellStyle name="Normal 3 2 3 5 3 2 2 7" xfId="30603"/>
    <cellStyle name="Normal 3 2 3 5 3 2 2 8" xfId="41158"/>
    <cellStyle name="Normal 3 2 3 5 3 2 2 9" xfId="51722"/>
    <cellStyle name="Normal 3 2 3 5 3 2 3" xfId="5947"/>
    <cellStyle name="Normal 3 2 3 5 3 2 3 2" xfId="11228"/>
    <cellStyle name="Normal 3 2 3 5 3 2 3 2 2" xfId="26734"/>
    <cellStyle name="Normal 3 2 3 5 3 2 3 2 3" xfId="37291"/>
    <cellStyle name="Normal 3 2 3 5 3 2 3 2 4" xfId="47846"/>
    <cellStyle name="Normal 3 2 3 5 3 2 3 2 5" xfId="58410"/>
    <cellStyle name="Normal 3 2 3 5 3 2 3 3" xfId="16347"/>
    <cellStyle name="Normal 3 2 3 5 3 2 3 4" xfId="21454"/>
    <cellStyle name="Normal 3 2 3 5 3 2 3 5" xfId="32011"/>
    <cellStyle name="Normal 3 2 3 5 3 2 3 6" xfId="42566"/>
    <cellStyle name="Normal 3 2 3 5 3 2 3 7" xfId="53130"/>
    <cellStyle name="Normal 3 2 3 5 3 2 4" xfId="8587"/>
    <cellStyle name="Normal 3 2 3 5 3 2 4 2" xfId="24094"/>
    <cellStyle name="Normal 3 2 3 5 3 2 4 3" xfId="34651"/>
    <cellStyle name="Normal 3 2 3 5 3 2 4 4" xfId="45206"/>
    <cellStyle name="Normal 3 2 3 5 3 2 4 5" xfId="55770"/>
    <cellStyle name="Normal 3 2 3 5 3 2 5" xfId="3305"/>
    <cellStyle name="Normal 3 2 3 5 3 2 6" xfId="13883"/>
    <cellStyle name="Normal 3 2 3 5 3 2 7" xfId="18814"/>
    <cellStyle name="Normal 3 2 3 5 3 2 8" xfId="29371"/>
    <cellStyle name="Normal 3 2 3 5 3 2 9" xfId="39926"/>
    <cellStyle name="Normal 3 2 3 5 3 3" xfId="1013"/>
    <cellStyle name="Normal 3 2 3 5 3 3 10" xfId="50842"/>
    <cellStyle name="Normal 3 2 3 5 3 3 2" xfId="2245"/>
    <cellStyle name="Normal 3 2 3 5 3 3 2 2" xfId="7531"/>
    <cellStyle name="Normal 3 2 3 5 3 3 2 2 2" xfId="12812"/>
    <cellStyle name="Normal 3 2 3 5 3 3 2 2 2 2" xfId="28318"/>
    <cellStyle name="Normal 3 2 3 5 3 3 2 2 2 3" xfId="38875"/>
    <cellStyle name="Normal 3 2 3 5 3 3 2 2 2 4" xfId="49430"/>
    <cellStyle name="Normal 3 2 3 5 3 3 2 2 2 5" xfId="59994"/>
    <cellStyle name="Normal 3 2 3 5 3 3 2 2 3" xfId="17931"/>
    <cellStyle name="Normal 3 2 3 5 3 3 2 2 4" xfId="23038"/>
    <cellStyle name="Normal 3 2 3 5 3 3 2 2 5" xfId="33595"/>
    <cellStyle name="Normal 3 2 3 5 3 3 2 2 6" xfId="44150"/>
    <cellStyle name="Normal 3 2 3 5 3 3 2 2 7" xfId="54714"/>
    <cellStyle name="Normal 3 2 3 5 3 3 2 3" xfId="10171"/>
    <cellStyle name="Normal 3 2 3 5 3 3 2 3 2" xfId="25678"/>
    <cellStyle name="Normal 3 2 3 5 3 3 2 3 3" xfId="36235"/>
    <cellStyle name="Normal 3 2 3 5 3 3 2 3 4" xfId="46790"/>
    <cellStyle name="Normal 3 2 3 5 3 3 2 3 5" xfId="57354"/>
    <cellStyle name="Normal 3 2 3 5 3 3 2 4" xfId="4889"/>
    <cellStyle name="Normal 3 2 3 5 3 3 2 5" xfId="15467"/>
    <cellStyle name="Normal 3 2 3 5 3 3 2 6" xfId="20398"/>
    <cellStyle name="Normal 3 2 3 5 3 3 2 7" xfId="30955"/>
    <cellStyle name="Normal 3 2 3 5 3 3 2 8" xfId="41510"/>
    <cellStyle name="Normal 3 2 3 5 3 3 2 9" xfId="52074"/>
    <cellStyle name="Normal 3 2 3 5 3 3 3" xfId="6299"/>
    <cellStyle name="Normal 3 2 3 5 3 3 3 2" xfId="11580"/>
    <cellStyle name="Normal 3 2 3 5 3 3 3 2 2" xfId="27086"/>
    <cellStyle name="Normal 3 2 3 5 3 3 3 2 3" xfId="37643"/>
    <cellStyle name="Normal 3 2 3 5 3 3 3 2 4" xfId="48198"/>
    <cellStyle name="Normal 3 2 3 5 3 3 3 2 5" xfId="58762"/>
    <cellStyle name="Normal 3 2 3 5 3 3 3 3" xfId="16699"/>
    <cellStyle name="Normal 3 2 3 5 3 3 3 4" xfId="21806"/>
    <cellStyle name="Normal 3 2 3 5 3 3 3 5" xfId="32363"/>
    <cellStyle name="Normal 3 2 3 5 3 3 3 6" xfId="42918"/>
    <cellStyle name="Normal 3 2 3 5 3 3 3 7" xfId="53482"/>
    <cellStyle name="Normal 3 2 3 5 3 3 4" xfId="8939"/>
    <cellStyle name="Normal 3 2 3 5 3 3 4 2" xfId="24446"/>
    <cellStyle name="Normal 3 2 3 5 3 3 4 3" xfId="35003"/>
    <cellStyle name="Normal 3 2 3 5 3 3 4 4" xfId="45558"/>
    <cellStyle name="Normal 3 2 3 5 3 3 4 5" xfId="56122"/>
    <cellStyle name="Normal 3 2 3 5 3 3 5" xfId="3657"/>
    <cellStyle name="Normal 3 2 3 5 3 3 6" xfId="14235"/>
    <cellStyle name="Normal 3 2 3 5 3 3 7" xfId="19166"/>
    <cellStyle name="Normal 3 2 3 5 3 3 8" xfId="29723"/>
    <cellStyle name="Normal 3 2 3 5 3 3 9" xfId="40278"/>
    <cellStyle name="Normal 3 2 3 5 3 4" xfId="1541"/>
    <cellStyle name="Normal 3 2 3 5 3 4 2" xfId="6827"/>
    <cellStyle name="Normal 3 2 3 5 3 4 2 2" xfId="12108"/>
    <cellStyle name="Normal 3 2 3 5 3 4 2 2 2" xfId="27614"/>
    <cellStyle name="Normal 3 2 3 5 3 4 2 2 3" xfId="38171"/>
    <cellStyle name="Normal 3 2 3 5 3 4 2 2 4" xfId="48726"/>
    <cellStyle name="Normal 3 2 3 5 3 4 2 2 5" xfId="59290"/>
    <cellStyle name="Normal 3 2 3 5 3 4 2 3" xfId="17227"/>
    <cellStyle name="Normal 3 2 3 5 3 4 2 4" xfId="22334"/>
    <cellStyle name="Normal 3 2 3 5 3 4 2 5" xfId="32891"/>
    <cellStyle name="Normal 3 2 3 5 3 4 2 6" xfId="43446"/>
    <cellStyle name="Normal 3 2 3 5 3 4 2 7" xfId="54010"/>
    <cellStyle name="Normal 3 2 3 5 3 4 3" xfId="9467"/>
    <cellStyle name="Normal 3 2 3 5 3 4 3 2" xfId="24974"/>
    <cellStyle name="Normal 3 2 3 5 3 4 3 3" xfId="35531"/>
    <cellStyle name="Normal 3 2 3 5 3 4 3 4" xfId="46086"/>
    <cellStyle name="Normal 3 2 3 5 3 4 3 5" xfId="56650"/>
    <cellStyle name="Normal 3 2 3 5 3 4 4" xfId="4185"/>
    <cellStyle name="Normal 3 2 3 5 3 4 5" xfId="14763"/>
    <cellStyle name="Normal 3 2 3 5 3 4 6" xfId="19694"/>
    <cellStyle name="Normal 3 2 3 5 3 4 7" xfId="30251"/>
    <cellStyle name="Normal 3 2 3 5 3 4 8" xfId="40806"/>
    <cellStyle name="Normal 3 2 3 5 3 4 9" xfId="51370"/>
    <cellStyle name="Normal 3 2 3 5 3 5" xfId="5594"/>
    <cellStyle name="Normal 3 2 3 5 3 5 2" xfId="10876"/>
    <cellStyle name="Normal 3 2 3 5 3 5 2 2" xfId="26382"/>
    <cellStyle name="Normal 3 2 3 5 3 5 2 3" xfId="36939"/>
    <cellStyle name="Normal 3 2 3 5 3 5 2 4" xfId="47494"/>
    <cellStyle name="Normal 3 2 3 5 3 5 2 5" xfId="58058"/>
    <cellStyle name="Normal 3 2 3 5 3 5 3" xfId="15995"/>
    <cellStyle name="Normal 3 2 3 5 3 5 4" xfId="21102"/>
    <cellStyle name="Normal 3 2 3 5 3 5 5" xfId="31659"/>
    <cellStyle name="Normal 3 2 3 5 3 5 6" xfId="42214"/>
    <cellStyle name="Normal 3 2 3 5 3 5 7" xfId="52778"/>
    <cellStyle name="Normal 3 2 3 5 3 6" xfId="8235"/>
    <cellStyle name="Normal 3 2 3 5 3 6 2" xfId="23742"/>
    <cellStyle name="Normal 3 2 3 5 3 6 3" xfId="34299"/>
    <cellStyle name="Normal 3 2 3 5 3 6 4" xfId="44854"/>
    <cellStyle name="Normal 3 2 3 5 3 6 5" xfId="55418"/>
    <cellStyle name="Normal 3 2 3 5 3 7" xfId="2957"/>
    <cellStyle name="Normal 3 2 3 5 3 8" xfId="13531"/>
    <cellStyle name="Normal 3 2 3 5 3 9" xfId="18462"/>
    <cellStyle name="Normal 3 2 3 5 4" xfId="484"/>
    <cellStyle name="Normal 3 2 3 5 4 10" xfId="39752"/>
    <cellStyle name="Normal 3 2 3 5 4 11" xfId="50314"/>
    <cellStyle name="Normal 3 2 3 5 4 2" xfId="1189"/>
    <cellStyle name="Normal 3 2 3 5 4 2 10" xfId="51018"/>
    <cellStyle name="Normal 3 2 3 5 4 2 2" xfId="2421"/>
    <cellStyle name="Normal 3 2 3 5 4 2 2 2" xfId="7707"/>
    <cellStyle name="Normal 3 2 3 5 4 2 2 2 2" xfId="12988"/>
    <cellStyle name="Normal 3 2 3 5 4 2 2 2 2 2" xfId="28494"/>
    <cellStyle name="Normal 3 2 3 5 4 2 2 2 2 3" xfId="39051"/>
    <cellStyle name="Normal 3 2 3 5 4 2 2 2 2 4" xfId="49606"/>
    <cellStyle name="Normal 3 2 3 5 4 2 2 2 2 5" xfId="60170"/>
    <cellStyle name="Normal 3 2 3 5 4 2 2 2 3" xfId="18107"/>
    <cellStyle name="Normal 3 2 3 5 4 2 2 2 4" xfId="23214"/>
    <cellStyle name="Normal 3 2 3 5 4 2 2 2 5" xfId="33771"/>
    <cellStyle name="Normal 3 2 3 5 4 2 2 2 6" xfId="44326"/>
    <cellStyle name="Normal 3 2 3 5 4 2 2 2 7" xfId="54890"/>
    <cellStyle name="Normal 3 2 3 5 4 2 2 3" xfId="10347"/>
    <cellStyle name="Normal 3 2 3 5 4 2 2 3 2" xfId="25854"/>
    <cellStyle name="Normal 3 2 3 5 4 2 2 3 3" xfId="36411"/>
    <cellStyle name="Normal 3 2 3 5 4 2 2 3 4" xfId="46966"/>
    <cellStyle name="Normal 3 2 3 5 4 2 2 3 5" xfId="57530"/>
    <cellStyle name="Normal 3 2 3 5 4 2 2 4" xfId="5065"/>
    <cellStyle name="Normal 3 2 3 5 4 2 2 5" xfId="15643"/>
    <cellStyle name="Normal 3 2 3 5 4 2 2 6" xfId="20574"/>
    <cellStyle name="Normal 3 2 3 5 4 2 2 7" xfId="31131"/>
    <cellStyle name="Normal 3 2 3 5 4 2 2 8" xfId="41686"/>
    <cellStyle name="Normal 3 2 3 5 4 2 2 9" xfId="52250"/>
    <cellStyle name="Normal 3 2 3 5 4 2 3" xfId="6475"/>
    <cellStyle name="Normal 3 2 3 5 4 2 3 2" xfId="11756"/>
    <cellStyle name="Normal 3 2 3 5 4 2 3 2 2" xfId="27262"/>
    <cellStyle name="Normal 3 2 3 5 4 2 3 2 3" xfId="37819"/>
    <cellStyle name="Normal 3 2 3 5 4 2 3 2 4" xfId="48374"/>
    <cellStyle name="Normal 3 2 3 5 4 2 3 2 5" xfId="58938"/>
    <cellStyle name="Normal 3 2 3 5 4 2 3 3" xfId="16875"/>
    <cellStyle name="Normal 3 2 3 5 4 2 3 4" xfId="21982"/>
    <cellStyle name="Normal 3 2 3 5 4 2 3 5" xfId="32539"/>
    <cellStyle name="Normal 3 2 3 5 4 2 3 6" xfId="43094"/>
    <cellStyle name="Normal 3 2 3 5 4 2 3 7" xfId="53658"/>
    <cellStyle name="Normal 3 2 3 5 4 2 4" xfId="9115"/>
    <cellStyle name="Normal 3 2 3 5 4 2 4 2" xfId="24622"/>
    <cellStyle name="Normal 3 2 3 5 4 2 4 3" xfId="35179"/>
    <cellStyle name="Normal 3 2 3 5 4 2 4 4" xfId="45734"/>
    <cellStyle name="Normal 3 2 3 5 4 2 4 5" xfId="56298"/>
    <cellStyle name="Normal 3 2 3 5 4 2 5" xfId="3833"/>
    <cellStyle name="Normal 3 2 3 5 4 2 6" xfId="14411"/>
    <cellStyle name="Normal 3 2 3 5 4 2 7" xfId="19342"/>
    <cellStyle name="Normal 3 2 3 5 4 2 8" xfId="29899"/>
    <cellStyle name="Normal 3 2 3 5 4 2 9" xfId="40454"/>
    <cellStyle name="Normal 3 2 3 5 4 3" xfId="1717"/>
    <cellStyle name="Normal 3 2 3 5 4 3 2" xfId="7003"/>
    <cellStyle name="Normal 3 2 3 5 4 3 2 2" xfId="12284"/>
    <cellStyle name="Normal 3 2 3 5 4 3 2 2 2" xfId="27790"/>
    <cellStyle name="Normal 3 2 3 5 4 3 2 2 3" xfId="38347"/>
    <cellStyle name="Normal 3 2 3 5 4 3 2 2 4" xfId="48902"/>
    <cellStyle name="Normal 3 2 3 5 4 3 2 2 5" xfId="59466"/>
    <cellStyle name="Normal 3 2 3 5 4 3 2 3" xfId="17403"/>
    <cellStyle name="Normal 3 2 3 5 4 3 2 4" xfId="22510"/>
    <cellStyle name="Normal 3 2 3 5 4 3 2 5" xfId="33067"/>
    <cellStyle name="Normal 3 2 3 5 4 3 2 6" xfId="43622"/>
    <cellStyle name="Normal 3 2 3 5 4 3 2 7" xfId="54186"/>
    <cellStyle name="Normal 3 2 3 5 4 3 3" xfId="9643"/>
    <cellStyle name="Normal 3 2 3 5 4 3 3 2" xfId="25150"/>
    <cellStyle name="Normal 3 2 3 5 4 3 3 3" xfId="35707"/>
    <cellStyle name="Normal 3 2 3 5 4 3 3 4" xfId="46262"/>
    <cellStyle name="Normal 3 2 3 5 4 3 3 5" xfId="56826"/>
    <cellStyle name="Normal 3 2 3 5 4 3 4" xfId="4361"/>
    <cellStyle name="Normal 3 2 3 5 4 3 5" xfId="14939"/>
    <cellStyle name="Normal 3 2 3 5 4 3 6" xfId="19870"/>
    <cellStyle name="Normal 3 2 3 5 4 3 7" xfId="30427"/>
    <cellStyle name="Normal 3 2 3 5 4 3 8" xfId="40982"/>
    <cellStyle name="Normal 3 2 3 5 4 3 9" xfId="51546"/>
    <cellStyle name="Normal 3 2 3 5 4 4" xfId="5770"/>
    <cellStyle name="Normal 3 2 3 5 4 4 2" xfId="11052"/>
    <cellStyle name="Normal 3 2 3 5 4 4 2 2" xfId="26558"/>
    <cellStyle name="Normal 3 2 3 5 4 4 2 3" xfId="37115"/>
    <cellStyle name="Normal 3 2 3 5 4 4 2 4" xfId="47670"/>
    <cellStyle name="Normal 3 2 3 5 4 4 2 5" xfId="58234"/>
    <cellStyle name="Normal 3 2 3 5 4 4 3" xfId="16171"/>
    <cellStyle name="Normal 3 2 3 5 4 4 4" xfId="21278"/>
    <cellStyle name="Normal 3 2 3 5 4 4 5" xfId="31835"/>
    <cellStyle name="Normal 3 2 3 5 4 4 6" xfId="42390"/>
    <cellStyle name="Normal 3 2 3 5 4 4 7" xfId="52954"/>
    <cellStyle name="Normal 3 2 3 5 4 5" xfId="8411"/>
    <cellStyle name="Normal 3 2 3 5 4 5 2" xfId="23918"/>
    <cellStyle name="Normal 3 2 3 5 4 5 3" xfId="34475"/>
    <cellStyle name="Normal 3 2 3 5 4 5 4" xfId="45030"/>
    <cellStyle name="Normal 3 2 3 5 4 5 5" xfId="55594"/>
    <cellStyle name="Normal 3 2 3 5 4 6" xfId="3131"/>
    <cellStyle name="Normal 3 2 3 5 4 7" xfId="13707"/>
    <cellStyle name="Normal 3 2 3 5 4 8" xfId="18638"/>
    <cellStyle name="Normal 3 2 3 5 4 9" xfId="29197"/>
    <cellStyle name="Normal 3 2 3 5 5" xfId="837"/>
    <cellStyle name="Normal 3 2 3 5 5 10" xfId="50666"/>
    <cellStyle name="Normal 3 2 3 5 5 2" xfId="2069"/>
    <cellStyle name="Normal 3 2 3 5 5 2 2" xfId="7355"/>
    <cellStyle name="Normal 3 2 3 5 5 2 2 2" xfId="12636"/>
    <cellStyle name="Normal 3 2 3 5 5 2 2 2 2" xfId="28142"/>
    <cellStyle name="Normal 3 2 3 5 5 2 2 2 3" xfId="38699"/>
    <cellStyle name="Normal 3 2 3 5 5 2 2 2 4" xfId="49254"/>
    <cellStyle name="Normal 3 2 3 5 5 2 2 2 5" xfId="59818"/>
    <cellStyle name="Normal 3 2 3 5 5 2 2 3" xfId="17755"/>
    <cellStyle name="Normal 3 2 3 5 5 2 2 4" xfId="22862"/>
    <cellStyle name="Normal 3 2 3 5 5 2 2 5" xfId="33419"/>
    <cellStyle name="Normal 3 2 3 5 5 2 2 6" xfId="43974"/>
    <cellStyle name="Normal 3 2 3 5 5 2 2 7" xfId="54538"/>
    <cellStyle name="Normal 3 2 3 5 5 2 3" xfId="9995"/>
    <cellStyle name="Normal 3 2 3 5 5 2 3 2" xfId="25502"/>
    <cellStyle name="Normal 3 2 3 5 5 2 3 3" xfId="36059"/>
    <cellStyle name="Normal 3 2 3 5 5 2 3 4" xfId="46614"/>
    <cellStyle name="Normal 3 2 3 5 5 2 3 5" xfId="57178"/>
    <cellStyle name="Normal 3 2 3 5 5 2 4" xfId="4713"/>
    <cellStyle name="Normal 3 2 3 5 5 2 5" xfId="15291"/>
    <cellStyle name="Normal 3 2 3 5 5 2 6" xfId="20222"/>
    <cellStyle name="Normal 3 2 3 5 5 2 7" xfId="30779"/>
    <cellStyle name="Normal 3 2 3 5 5 2 8" xfId="41334"/>
    <cellStyle name="Normal 3 2 3 5 5 2 9" xfId="51898"/>
    <cellStyle name="Normal 3 2 3 5 5 3" xfId="6123"/>
    <cellStyle name="Normal 3 2 3 5 5 3 2" xfId="11404"/>
    <cellStyle name="Normal 3 2 3 5 5 3 2 2" xfId="26910"/>
    <cellStyle name="Normal 3 2 3 5 5 3 2 3" xfId="37467"/>
    <cellStyle name="Normal 3 2 3 5 5 3 2 4" xfId="48022"/>
    <cellStyle name="Normal 3 2 3 5 5 3 2 5" xfId="58586"/>
    <cellStyle name="Normal 3 2 3 5 5 3 3" xfId="16523"/>
    <cellStyle name="Normal 3 2 3 5 5 3 4" xfId="21630"/>
    <cellStyle name="Normal 3 2 3 5 5 3 5" xfId="32187"/>
    <cellStyle name="Normal 3 2 3 5 5 3 6" xfId="42742"/>
    <cellStyle name="Normal 3 2 3 5 5 3 7" xfId="53306"/>
    <cellStyle name="Normal 3 2 3 5 5 4" xfId="8763"/>
    <cellStyle name="Normal 3 2 3 5 5 4 2" xfId="24270"/>
    <cellStyle name="Normal 3 2 3 5 5 4 3" xfId="34827"/>
    <cellStyle name="Normal 3 2 3 5 5 4 4" xfId="45382"/>
    <cellStyle name="Normal 3 2 3 5 5 4 5" xfId="55946"/>
    <cellStyle name="Normal 3 2 3 5 5 5" xfId="3481"/>
    <cellStyle name="Normal 3 2 3 5 5 6" xfId="14059"/>
    <cellStyle name="Normal 3 2 3 5 5 7" xfId="18990"/>
    <cellStyle name="Normal 3 2 3 5 5 8" xfId="29547"/>
    <cellStyle name="Normal 3 2 3 5 5 9" xfId="40102"/>
    <cellStyle name="Normal 3 2 3 5 6" xfId="1365"/>
    <cellStyle name="Normal 3 2 3 5 6 2" xfId="6651"/>
    <cellStyle name="Normal 3 2 3 5 6 2 2" xfId="11932"/>
    <cellStyle name="Normal 3 2 3 5 6 2 2 2" xfId="27438"/>
    <cellStyle name="Normal 3 2 3 5 6 2 2 3" xfId="37995"/>
    <cellStyle name="Normal 3 2 3 5 6 2 2 4" xfId="48550"/>
    <cellStyle name="Normal 3 2 3 5 6 2 2 5" xfId="59114"/>
    <cellStyle name="Normal 3 2 3 5 6 2 3" xfId="17051"/>
    <cellStyle name="Normal 3 2 3 5 6 2 4" xfId="22158"/>
    <cellStyle name="Normal 3 2 3 5 6 2 5" xfId="32715"/>
    <cellStyle name="Normal 3 2 3 5 6 2 6" xfId="43270"/>
    <cellStyle name="Normal 3 2 3 5 6 2 7" xfId="53834"/>
    <cellStyle name="Normal 3 2 3 5 6 3" xfId="9291"/>
    <cellStyle name="Normal 3 2 3 5 6 3 2" xfId="24798"/>
    <cellStyle name="Normal 3 2 3 5 6 3 3" xfId="35355"/>
    <cellStyle name="Normal 3 2 3 5 6 3 4" xfId="45910"/>
    <cellStyle name="Normal 3 2 3 5 6 3 5" xfId="56474"/>
    <cellStyle name="Normal 3 2 3 5 6 4" xfId="4009"/>
    <cellStyle name="Normal 3 2 3 5 6 5" xfId="14587"/>
    <cellStyle name="Normal 3 2 3 5 6 6" xfId="19518"/>
    <cellStyle name="Normal 3 2 3 5 6 7" xfId="30075"/>
    <cellStyle name="Normal 3 2 3 5 6 8" xfId="40630"/>
    <cellStyle name="Normal 3 2 3 5 6 9" xfId="51194"/>
    <cellStyle name="Normal 3 2 3 5 7" xfId="2597"/>
    <cellStyle name="Normal 3 2 3 5 7 2" xfId="7883"/>
    <cellStyle name="Normal 3 2 3 5 7 2 2" xfId="13164"/>
    <cellStyle name="Normal 3 2 3 5 7 2 2 2" xfId="28670"/>
    <cellStyle name="Normal 3 2 3 5 7 2 2 3" xfId="39227"/>
    <cellStyle name="Normal 3 2 3 5 7 2 2 4" xfId="49782"/>
    <cellStyle name="Normal 3 2 3 5 7 2 2 5" xfId="60346"/>
    <cellStyle name="Normal 3 2 3 5 7 2 3" xfId="23390"/>
    <cellStyle name="Normal 3 2 3 5 7 2 4" xfId="33947"/>
    <cellStyle name="Normal 3 2 3 5 7 2 5" xfId="44502"/>
    <cellStyle name="Normal 3 2 3 5 7 2 6" xfId="55066"/>
    <cellStyle name="Normal 3 2 3 5 7 3" xfId="10523"/>
    <cellStyle name="Normal 3 2 3 5 7 3 2" xfId="26030"/>
    <cellStyle name="Normal 3 2 3 5 7 3 3" xfId="36587"/>
    <cellStyle name="Normal 3 2 3 5 7 3 4" xfId="47142"/>
    <cellStyle name="Normal 3 2 3 5 7 3 5" xfId="57706"/>
    <cellStyle name="Normal 3 2 3 5 7 4" xfId="5241"/>
    <cellStyle name="Normal 3 2 3 5 7 5" xfId="15819"/>
    <cellStyle name="Normal 3 2 3 5 7 6" xfId="20750"/>
    <cellStyle name="Normal 3 2 3 5 7 7" xfId="31307"/>
    <cellStyle name="Normal 3 2 3 5 7 8" xfId="41862"/>
    <cellStyle name="Normal 3 2 3 5 7 9" xfId="52426"/>
    <cellStyle name="Normal 3 2 3 5 8" xfId="5418"/>
    <cellStyle name="Normal 3 2 3 5 8 2" xfId="10700"/>
    <cellStyle name="Normal 3 2 3 5 8 2 2" xfId="26206"/>
    <cellStyle name="Normal 3 2 3 5 8 2 3" xfId="36763"/>
    <cellStyle name="Normal 3 2 3 5 8 2 4" xfId="47318"/>
    <cellStyle name="Normal 3 2 3 5 8 2 5" xfId="57882"/>
    <cellStyle name="Normal 3 2 3 5 8 3" xfId="20926"/>
    <cellStyle name="Normal 3 2 3 5 8 4" xfId="31483"/>
    <cellStyle name="Normal 3 2 3 5 8 5" xfId="42038"/>
    <cellStyle name="Normal 3 2 3 5 8 6" xfId="52602"/>
    <cellStyle name="Normal 3 2 3 5 9" xfId="8059"/>
    <cellStyle name="Normal 3 2 3 5 9 2" xfId="23566"/>
    <cellStyle name="Normal 3 2 3 5 9 3" xfId="34123"/>
    <cellStyle name="Normal 3 2 3 5 9 4" xfId="44678"/>
    <cellStyle name="Normal 3 2 3 5 9 5" xfId="55242"/>
    <cellStyle name="Normal 3 2 3 6" xfId="150"/>
    <cellStyle name="Normal 3 2 3 6 10" xfId="13380"/>
    <cellStyle name="Normal 3 2 3 6 11" xfId="18310"/>
    <cellStyle name="Normal 3 2 3 6 12" xfId="28872"/>
    <cellStyle name="Normal 3 2 3 6 13" xfId="39427"/>
    <cellStyle name="Normal 3 2 3 6 14" xfId="49987"/>
    <cellStyle name="Normal 3 2 3 6 2" xfId="333"/>
    <cellStyle name="Normal 3 2 3 6 2 10" xfId="29048"/>
    <cellStyle name="Normal 3 2 3 6 2 11" xfId="39603"/>
    <cellStyle name="Normal 3 2 3 6 2 12" xfId="50163"/>
    <cellStyle name="Normal 3 2 3 6 2 2" xfId="686"/>
    <cellStyle name="Normal 3 2 3 6 2 2 10" xfId="50515"/>
    <cellStyle name="Normal 3 2 3 6 2 2 2" xfId="1918"/>
    <cellStyle name="Normal 3 2 3 6 2 2 2 2" xfId="7204"/>
    <cellStyle name="Normal 3 2 3 6 2 2 2 2 2" xfId="12485"/>
    <cellStyle name="Normal 3 2 3 6 2 2 2 2 2 2" xfId="27991"/>
    <cellStyle name="Normal 3 2 3 6 2 2 2 2 2 3" xfId="38548"/>
    <cellStyle name="Normal 3 2 3 6 2 2 2 2 2 4" xfId="49103"/>
    <cellStyle name="Normal 3 2 3 6 2 2 2 2 2 5" xfId="59667"/>
    <cellStyle name="Normal 3 2 3 6 2 2 2 2 3" xfId="17604"/>
    <cellStyle name="Normal 3 2 3 6 2 2 2 2 4" xfId="22711"/>
    <cellStyle name="Normal 3 2 3 6 2 2 2 2 5" xfId="33268"/>
    <cellStyle name="Normal 3 2 3 6 2 2 2 2 6" xfId="43823"/>
    <cellStyle name="Normal 3 2 3 6 2 2 2 2 7" xfId="54387"/>
    <cellStyle name="Normal 3 2 3 6 2 2 2 3" xfId="9844"/>
    <cellStyle name="Normal 3 2 3 6 2 2 2 3 2" xfId="25351"/>
    <cellStyle name="Normal 3 2 3 6 2 2 2 3 3" xfId="35908"/>
    <cellStyle name="Normal 3 2 3 6 2 2 2 3 4" xfId="46463"/>
    <cellStyle name="Normal 3 2 3 6 2 2 2 3 5" xfId="57027"/>
    <cellStyle name="Normal 3 2 3 6 2 2 2 4" xfId="4562"/>
    <cellStyle name="Normal 3 2 3 6 2 2 2 5" xfId="15140"/>
    <cellStyle name="Normal 3 2 3 6 2 2 2 6" xfId="20071"/>
    <cellStyle name="Normal 3 2 3 6 2 2 2 7" xfId="30628"/>
    <cellStyle name="Normal 3 2 3 6 2 2 2 8" xfId="41183"/>
    <cellStyle name="Normal 3 2 3 6 2 2 2 9" xfId="51747"/>
    <cellStyle name="Normal 3 2 3 6 2 2 3" xfId="5972"/>
    <cellStyle name="Normal 3 2 3 6 2 2 3 2" xfId="11253"/>
    <cellStyle name="Normal 3 2 3 6 2 2 3 2 2" xfId="26759"/>
    <cellStyle name="Normal 3 2 3 6 2 2 3 2 3" xfId="37316"/>
    <cellStyle name="Normal 3 2 3 6 2 2 3 2 4" xfId="47871"/>
    <cellStyle name="Normal 3 2 3 6 2 2 3 2 5" xfId="58435"/>
    <cellStyle name="Normal 3 2 3 6 2 2 3 3" xfId="16372"/>
    <cellStyle name="Normal 3 2 3 6 2 2 3 4" xfId="21479"/>
    <cellStyle name="Normal 3 2 3 6 2 2 3 5" xfId="32036"/>
    <cellStyle name="Normal 3 2 3 6 2 2 3 6" xfId="42591"/>
    <cellStyle name="Normal 3 2 3 6 2 2 3 7" xfId="53155"/>
    <cellStyle name="Normal 3 2 3 6 2 2 4" xfId="8612"/>
    <cellStyle name="Normal 3 2 3 6 2 2 4 2" xfId="24119"/>
    <cellStyle name="Normal 3 2 3 6 2 2 4 3" xfId="34676"/>
    <cellStyle name="Normal 3 2 3 6 2 2 4 4" xfId="45231"/>
    <cellStyle name="Normal 3 2 3 6 2 2 4 5" xfId="55795"/>
    <cellStyle name="Normal 3 2 3 6 2 2 5" xfId="3330"/>
    <cellStyle name="Normal 3 2 3 6 2 2 6" xfId="13908"/>
    <cellStyle name="Normal 3 2 3 6 2 2 7" xfId="18839"/>
    <cellStyle name="Normal 3 2 3 6 2 2 8" xfId="29396"/>
    <cellStyle name="Normal 3 2 3 6 2 2 9" xfId="39951"/>
    <cellStyle name="Normal 3 2 3 6 2 3" xfId="1038"/>
    <cellStyle name="Normal 3 2 3 6 2 3 10" xfId="50867"/>
    <cellStyle name="Normal 3 2 3 6 2 3 2" xfId="2270"/>
    <cellStyle name="Normal 3 2 3 6 2 3 2 2" xfId="7556"/>
    <cellStyle name="Normal 3 2 3 6 2 3 2 2 2" xfId="12837"/>
    <cellStyle name="Normal 3 2 3 6 2 3 2 2 2 2" xfId="28343"/>
    <cellStyle name="Normal 3 2 3 6 2 3 2 2 2 3" xfId="38900"/>
    <cellStyle name="Normal 3 2 3 6 2 3 2 2 2 4" xfId="49455"/>
    <cellStyle name="Normal 3 2 3 6 2 3 2 2 2 5" xfId="60019"/>
    <cellStyle name="Normal 3 2 3 6 2 3 2 2 3" xfId="17956"/>
    <cellStyle name="Normal 3 2 3 6 2 3 2 2 4" xfId="23063"/>
    <cellStyle name="Normal 3 2 3 6 2 3 2 2 5" xfId="33620"/>
    <cellStyle name="Normal 3 2 3 6 2 3 2 2 6" xfId="44175"/>
    <cellStyle name="Normal 3 2 3 6 2 3 2 2 7" xfId="54739"/>
    <cellStyle name="Normal 3 2 3 6 2 3 2 3" xfId="10196"/>
    <cellStyle name="Normal 3 2 3 6 2 3 2 3 2" xfId="25703"/>
    <cellStyle name="Normal 3 2 3 6 2 3 2 3 3" xfId="36260"/>
    <cellStyle name="Normal 3 2 3 6 2 3 2 3 4" xfId="46815"/>
    <cellStyle name="Normal 3 2 3 6 2 3 2 3 5" xfId="57379"/>
    <cellStyle name="Normal 3 2 3 6 2 3 2 4" xfId="4914"/>
    <cellStyle name="Normal 3 2 3 6 2 3 2 5" xfId="15492"/>
    <cellStyle name="Normal 3 2 3 6 2 3 2 6" xfId="20423"/>
    <cellStyle name="Normal 3 2 3 6 2 3 2 7" xfId="30980"/>
    <cellStyle name="Normal 3 2 3 6 2 3 2 8" xfId="41535"/>
    <cellStyle name="Normal 3 2 3 6 2 3 2 9" xfId="52099"/>
    <cellStyle name="Normal 3 2 3 6 2 3 3" xfId="6324"/>
    <cellStyle name="Normal 3 2 3 6 2 3 3 2" xfId="11605"/>
    <cellStyle name="Normal 3 2 3 6 2 3 3 2 2" xfId="27111"/>
    <cellStyle name="Normal 3 2 3 6 2 3 3 2 3" xfId="37668"/>
    <cellStyle name="Normal 3 2 3 6 2 3 3 2 4" xfId="48223"/>
    <cellStyle name="Normal 3 2 3 6 2 3 3 2 5" xfId="58787"/>
    <cellStyle name="Normal 3 2 3 6 2 3 3 3" xfId="16724"/>
    <cellStyle name="Normal 3 2 3 6 2 3 3 4" xfId="21831"/>
    <cellStyle name="Normal 3 2 3 6 2 3 3 5" xfId="32388"/>
    <cellStyle name="Normal 3 2 3 6 2 3 3 6" xfId="42943"/>
    <cellStyle name="Normal 3 2 3 6 2 3 3 7" xfId="53507"/>
    <cellStyle name="Normal 3 2 3 6 2 3 4" xfId="8964"/>
    <cellStyle name="Normal 3 2 3 6 2 3 4 2" xfId="24471"/>
    <cellStyle name="Normal 3 2 3 6 2 3 4 3" xfId="35028"/>
    <cellStyle name="Normal 3 2 3 6 2 3 4 4" xfId="45583"/>
    <cellStyle name="Normal 3 2 3 6 2 3 4 5" xfId="56147"/>
    <cellStyle name="Normal 3 2 3 6 2 3 5" xfId="3682"/>
    <cellStyle name="Normal 3 2 3 6 2 3 6" xfId="14260"/>
    <cellStyle name="Normal 3 2 3 6 2 3 7" xfId="19191"/>
    <cellStyle name="Normal 3 2 3 6 2 3 8" xfId="29748"/>
    <cellStyle name="Normal 3 2 3 6 2 3 9" xfId="40303"/>
    <cellStyle name="Normal 3 2 3 6 2 4" xfId="1566"/>
    <cellStyle name="Normal 3 2 3 6 2 4 2" xfId="6852"/>
    <cellStyle name="Normal 3 2 3 6 2 4 2 2" xfId="12133"/>
    <cellStyle name="Normal 3 2 3 6 2 4 2 2 2" xfId="27639"/>
    <cellStyle name="Normal 3 2 3 6 2 4 2 2 3" xfId="38196"/>
    <cellStyle name="Normal 3 2 3 6 2 4 2 2 4" xfId="48751"/>
    <cellStyle name="Normal 3 2 3 6 2 4 2 2 5" xfId="59315"/>
    <cellStyle name="Normal 3 2 3 6 2 4 2 3" xfId="17252"/>
    <cellStyle name="Normal 3 2 3 6 2 4 2 4" xfId="22359"/>
    <cellStyle name="Normal 3 2 3 6 2 4 2 5" xfId="32916"/>
    <cellStyle name="Normal 3 2 3 6 2 4 2 6" xfId="43471"/>
    <cellStyle name="Normal 3 2 3 6 2 4 2 7" xfId="54035"/>
    <cellStyle name="Normal 3 2 3 6 2 4 3" xfId="9492"/>
    <cellStyle name="Normal 3 2 3 6 2 4 3 2" xfId="24999"/>
    <cellStyle name="Normal 3 2 3 6 2 4 3 3" xfId="35556"/>
    <cellStyle name="Normal 3 2 3 6 2 4 3 4" xfId="46111"/>
    <cellStyle name="Normal 3 2 3 6 2 4 3 5" xfId="56675"/>
    <cellStyle name="Normal 3 2 3 6 2 4 4" xfId="4210"/>
    <cellStyle name="Normal 3 2 3 6 2 4 5" xfId="14788"/>
    <cellStyle name="Normal 3 2 3 6 2 4 6" xfId="19719"/>
    <cellStyle name="Normal 3 2 3 6 2 4 7" xfId="30276"/>
    <cellStyle name="Normal 3 2 3 6 2 4 8" xfId="40831"/>
    <cellStyle name="Normal 3 2 3 6 2 4 9" xfId="51395"/>
    <cellStyle name="Normal 3 2 3 6 2 5" xfId="5619"/>
    <cellStyle name="Normal 3 2 3 6 2 5 2" xfId="10901"/>
    <cellStyle name="Normal 3 2 3 6 2 5 2 2" xfId="26407"/>
    <cellStyle name="Normal 3 2 3 6 2 5 2 3" xfId="36964"/>
    <cellStyle name="Normal 3 2 3 6 2 5 2 4" xfId="47519"/>
    <cellStyle name="Normal 3 2 3 6 2 5 2 5" xfId="58083"/>
    <cellStyle name="Normal 3 2 3 6 2 5 3" xfId="16020"/>
    <cellStyle name="Normal 3 2 3 6 2 5 4" xfId="21127"/>
    <cellStyle name="Normal 3 2 3 6 2 5 5" xfId="31684"/>
    <cellStyle name="Normal 3 2 3 6 2 5 6" xfId="42239"/>
    <cellStyle name="Normal 3 2 3 6 2 5 7" xfId="52803"/>
    <cellStyle name="Normal 3 2 3 6 2 6" xfId="8260"/>
    <cellStyle name="Normal 3 2 3 6 2 6 2" xfId="23767"/>
    <cellStyle name="Normal 3 2 3 6 2 6 3" xfId="34324"/>
    <cellStyle name="Normal 3 2 3 6 2 6 4" xfId="44879"/>
    <cellStyle name="Normal 3 2 3 6 2 6 5" xfId="55443"/>
    <cellStyle name="Normal 3 2 3 6 2 7" xfId="2982"/>
    <cellStyle name="Normal 3 2 3 6 2 8" xfId="13556"/>
    <cellStyle name="Normal 3 2 3 6 2 9" xfId="18487"/>
    <cellStyle name="Normal 3 2 3 6 3" xfId="509"/>
    <cellStyle name="Normal 3 2 3 6 3 10" xfId="39776"/>
    <cellStyle name="Normal 3 2 3 6 3 11" xfId="50339"/>
    <cellStyle name="Normal 3 2 3 6 3 2" xfId="1214"/>
    <cellStyle name="Normal 3 2 3 6 3 2 10" xfId="51043"/>
    <cellStyle name="Normal 3 2 3 6 3 2 2" xfId="2446"/>
    <cellStyle name="Normal 3 2 3 6 3 2 2 2" xfId="7732"/>
    <cellStyle name="Normal 3 2 3 6 3 2 2 2 2" xfId="13013"/>
    <cellStyle name="Normal 3 2 3 6 3 2 2 2 2 2" xfId="28519"/>
    <cellStyle name="Normal 3 2 3 6 3 2 2 2 2 3" xfId="39076"/>
    <cellStyle name="Normal 3 2 3 6 3 2 2 2 2 4" xfId="49631"/>
    <cellStyle name="Normal 3 2 3 6 3 2 2 2 2 5" xfId="60195"/>
    <cellStyle name="Normal 3 2 3 6 3 2 2 2 3" xfId="18132"/>
    <cellStyle name="Normal 3 2 3 6 3 2 2 2 4" xfId="23239"/>
    <cellStyle name="Normal 3 2 3 6 3 2 2 2 5" xfId="33796"/>
    <cellStyle name="Normal 3 2 3 6 3 2 2 2 6" xfId="44351"/>
    <cellStyle name="Normal 3 2 3 6 3 2 2 2 7" xfId="54915"/>
    <cellStyle name="Normal 3 2 3 6 3 2 2 3" xfId="10372"/>
    <cellStyle name="Normal 3 2 3 6 3 2 2 3 2" xfId="25879"/>
    <cellStyle name="Normal 3 2 3 6 3 2 2 3 3" xfId="36436"/>
    <cellStyle name="Normal 3 2 3 6 3 2 2 3 4" xfId="46991"/>
    <cellStyle name="Normal 3 2 3 6 3 2 2 3 5" xfId="57555"/>
    <cellStyle name="Normal 3 2 3 6 3 2 2 4" xfId="5090"/>
    <cellStyle name="Normal 3 2 3 6 3 2 2 5" xfId="15668"/>
    <cellStyle name="Normal 3 2 3 6 3 2 2 6" xfId="20599"/>
    <cellStyle name="Normal 3 2 3 6 3 2 2 7" xfId="31156"/>
    <cellStyle name="Normal 3 2 3 6 3 2 2 8" xfId="41711"/>
    <cellStyle name="Normal 3 2 3 6 3 2 2 9" xfId="52275"/>
    <cellStyle name="Normal 3 2 3 6 3 2 3" xfId="6500"/>
    <cellStyle name="Normal 3 2 3 6 3 2 3 2" xfId="11781"/>
    <cellStyle name="Normal 3 2 3 6 3 2 3 2 2" xfId="27287"/>
    <cellStyle name="Normal 3 2 3 6 3 2 3 2 3" xfId="37844"/>
    <cellStyle name="Normal 3 2 3 6 3 2 3 2 4" xfId="48399"/>
    <cellStyle name="Normal 3 2 3 6 3 2 3 2 5" xfId="58963"/>
    <cellStyle name="Normal 3 2 3 6 3 2 3 3" xfId="16900"/>
    <cellStyle name="Normal 3 2 3 6 3 2 3 4" xfId="22007"/>
    <cellStyle name="Normal 3 2 3 6 3 2 3 5" xfId="32564"/>
    <cellStyle name="Normal 3 2 3 6 3 2 3 6" xfId="43119"/>
    <cellStyle name="Normal 3 2 3 6 3 2 3 7" xfId="53683"/>
    <cellStyle name="Normal 3 2 3 6 3 2 4" xfId="9140"/>
    <cellStyle name="Normal 3 2 3 6 3 2 4 2" xfId="24647"/>
    <cellStyle name="Normal 3 2 3 6 3 2 4 3" xfId="35204"/>
    <cellStyle name="Normal 3 2 3 6 3 2 4 4" xfId="45759"/>
    <cellStyle name="Normal 3 2 3 6 3 2 4 5" xfId="56323"/>
    <cellStyle name="Normal 3 2 3 6 3 2 5" xfId="3858"/>
    <cellStyle name="Normal 3 2 3 6 3 2 6" xfId="14436"/>
    <cellStyle name="Normal 3 2 3 6 3 2 7" xfId="19367"/>
    <cellStyle name="Normal 3 2 3 6 3 2 8" xfId="29924"/>
    <cellStyle name="Normal 3 2 3 6 3 2 9" xfId="40479"/>
    <cellStyle name="Normal 3 2 3 6 3 3" xfId="1742"/>
    <cellStyle name="Normal 3 2 3 6 3 3 2" xfId="7028"/>
    <cellStyle name="Normal 3 2 3 6 3 3 2 2" xfId="12309"/>
    <cellStyle name="Normal 3 2 3 6 3 3 2 2 2" xfId="27815"/>
    <cellStyle name="Normal 3 2 3 6 3 3 2 2 3" xfId="38372"/>
    <cellStyle name="Normal 3 2 3 6 3 3 2 2 4" xfId="48927"/>
    <cellStyle name="Normal 3 2 3 6 3 3 2 2 5" xfId="59491"/>
    <cellStyle name="Normal 3 2 3 6 3 3 2 3" xfId="17428"/>
    <cellStyle name="Normal 3 2 3 6 3 3 2 4" xfId="22535"/>
    <cellStyle name="Normal 3 2 3 6 3 3 2 5" xfId="33092"/>
    <cellStyle name="Normal 3 2 3 6 3 3 2 6" xfId="43647"/>
    <cellStyle name="Normal 3 2 3 6 3 3 2 7" xfId="54211"/>
    <cellStyle name="Normal 3 2 3 6 3 3 3" xfId="9668"/>
    <cellStyle name="Normal 3 2 3 6 3 3 3 2" xfId="25175"/>
    <cellStyle name="Normal 3 2 3 6 3 3 3 3" xfId="35732"/>
    <cellStyle name="Normal 3 2 3 6 3 3 3 4" xfId="46287"/>
    <cellStyle name="Normal 3 2 3 6 3 3 3 5" xfId="56851"/>
    <cellStyle name="Normal 3 2 3 6 3 3 4" xfId="4386"/>
    <cellStyle name="Normal 3 2 3 6 3 3 5" xfId="14964"/>
    <cellStyle name="Normal 3 2 3 6 3 3 6" xfId="19895"/>
    <cellStyle name="Normal 3 2 3 6 3 3 7" xfId="30452"/>
    <cellStyle name="Normal 3 2 3 6 3 3 8" xfId="41007"/>
    <cellStyle name="Normal 3 2 3 6 3 3 9" xfId="51571"/>
    <cellStyle name="Normal 3 2 3 6 3 4" xfId="5795"/>
    <cellStyle name="Normal 3 2 3 6 3 4 2" xfId="11077"/>
    <cellStyle name="Normal 3 2 3 6 3 4 2 2" xfId="26583"/>
    <cellStyle name="Normal 3 2 3 6 3 4 2 3" xfId="37140"/>
    <cellStyle name="Normal 3 2 3 6 3 4 2 4" xfId="47695"/>
    <cellStyle name="Normal 3 2 3 6 3 4 2 5" xfId="58259"/>
    <cellStyle name="Normal 3 2 3 6 3 4 3" xfId="16196"/>
    <cellStyle name="Normal 3 2 3 6 3 4 4" xfId="21303"/>
    <cellStyle name="Normal 3 2 3 6 3 4 5" xfId="31860"/>
    <cellStyle name="Normal 3 2 3 6 3 4 6" xfId="42415"/>
    <cellStyle name="Normal 3 2 3 6 3 4 7" xfId="52979"/>
    <cellStyle name="Normal 3 2 3 6 3 5" xfId="8436"/>
    <cellStyle name="Normal 3 2 3 6 3 5 2" xfId="23943"/>
    <cellStyle name="Normal 3 2 3 6 3 5 3" xfId="34500"/>
    <cellStyle name="Normal 3 2 3 6 3 5 4" xfId="45055"/>
    <cellStyle name="Normal 3 2 3 6 3 5 5" xfId="55619"/>
    <cellStyle name="Normal 3 2 3 6 3 6" xfId="3155"/>
    <cellStyle name="Normal 3 2 3 6 3 7" xfId="13732"/>
    <cellStyle name="Normal 3 2 3 6 3 8" xfId="18663"/>
    <cellStyle name="Normal 3 2 3 6 3 9" xfId="29221"/>
    <cellStyle name="Normal 3 2 3 6 4" xfId="862"/>
    <cellStyle name="Normal 3 2 3 6 4 10" xfId="50691"/>
    <cellStyle name="Normal 3 2 3 6 4 2" xfId="2094"/>
    <cellStyle name="Normal 3 2 3 6 4 2 2" xfId="7380"/>
    <cellStyle name="Normal 3 2 3 6 4 2 2 2" xfId="12661"/>
    <cellStyle name="Normal 3 2 3 6 4 2 2 2 2" xfId="28167"/>
    <cellStyle name="Normal 3 2 3 6 4 2 2 2 3" xfId="38724"/>
    <cellStyle name="Normal 3 2 3 6 4 2 2 2 4" xfId="49279"/>
    <cellStyle name="Normal 3 2 3 6 4 2 2 2 5" xfId="59843"/>
    <cellStyle name="Normal 3 2 3 6 4 2 2 3" xfId="17780"/>
    <cellStyle name="Normal 3 2 3 6 4 2 2 4" xfId="22887"/>
    <cellStyle name="Normal 3 2 3 6 4 2 2 5" xfId="33444"/>
    <cellStyle name="Normal 3 2 3 6 4 2 2 6" xfId="43999"/>
    <cellStyle name="Normal 3 2 3 6 4 2 2 7" xfId="54563"/>
    <cellStyle name="Normal 3 2 3 6 4 2 3" xfId="10020"/>
    <cellStyle name="Normal 3 2 3 6 4 2 3 2" xfId="25527"/>
    <cellStyle name="Normal 3 2 3 6 4 2 3 3" xfId="36084"/>
    <cellStyle name="Normal 3 2 3 6 4 2 3 4" xfId="46639"/>
    <cellStyle name="Normal 3 2 3 6 4 2 3 5" xfId="57203"/>
    <cellStyle name="Normal 3 2 3 6 4 2 4" xfId="4738"/>
    <cellStyle name="Normal 3 2 3 6 4 2 5" xfId="15316"/>
    <cellStyle name="Normal 3 2 3 6 4 2 6" xfId="20247"/>
    <cellStyle name="Normal 3 2 3 6 4 2 7" xfId="30804"/>
    <cellStyle name="Normal 3 2 3 6 4 2 8" xfId="41359"/>
    <cellStyle name="Normal 3 2 3 6 4 2 9" xfId="51923"/>
    <cellStyle name="Normal 3 2 3 6 4 3" xfId="6148"/>
    <cellStyle name="Normal 3 2 3 6 4 3 2" xfId="11429"/>
    <cellStyle name="Normal 3 2 3 6 4 3 2 2" xfId="26935"/>
    <cellStyle name="Normal 3 2 3 6 4 3 2 3" xfId="37492"/>
    <cellStyle name="Normal 3 2 3 6 4 3 2 4" xfId="48047"/>
    <cellStyle name="Normal 3 2 3 6 4 3 2 5" xfId="58611"/>
    <cellStyle name="Normal 3 2 3 6 4 3 3" xfId="16548"/>
    <cellStyle name="Normal 3 2 3 6 4 3 4" xfId="21655"/>
    <cellStyle name="Normal 3 2 3 6 4 3 5" xfId="32212"/>
    <cellStyle name="Normal 3 2 3 6 4 3 6" xfId="42767"/>
    <cellStyle name="Normal 3 2 3 6 4 3 7" xfId="53331"/>
    <cellStyle name="Normal 3 2 3 6 4 4" xfId="8788"/>
    <cellStyle name="Normal 3 2 3 6 4 4 2" xfId="24295"/>
    <cellStyle name="Normal 3 2 3 6 4 4 3" xfId="34852"/>
    <cellStyle name="Normal 3 2 3 6 4 4 4" xfId="45407"/>
    <cellStyle name="Normal 3 2 3 6 4 4 5" xfId="55971"/>
    <cellStyle name="Normal 3 2 3 6 4 5" xfId="3506"/>
    <cellStyle name="Normal 3 2 3 6 4 6" xfId="14084"/>
    <cellStyle name="Normal 3 2 3 6 4 7" xfId="19015"/>
    <cellStyle name="Normal 3 2 3 6 4 8" xfId="29572"/>
    <cellStyle name="Normal 3 2 3 6 4 9" xfId="40127"/>
    <cellStyle name="Normal 3 2 3 6 5" xfId="1390"/>
    <cellStyle name="Normal 3 2 3 6 5 2" xfId="6676"/>
    <cellStyle name="Normal 3 2 3 6 5 2 2" xfId="11957"/>
    <cellStyle name="Normal 3 2 3 6 5 2 2 2" xfId="27463"/>
    <cellStyle name="Normal 3 2 3 6 5 2 2 3" xfId="38020"/>
    <cellStyle name="Normal 3 2 3 6 5 2 2 4" xfId="48575"/>
    <cellStyle name="Normal 3 2 3 6 5 2 2 5" xfId="59139"/>
    <cellStyle name="Normal 3 2 3 6 5 2 3" xfId="17076"/>
    <cellStyle name="Normal 3 2 3 6 5 2 4" xfId="22183"/>
    <cellStyle name="Normal 3 2 3 6 5 2 5" xfId="32740"/>
    <cellStyle name="Normal 3 2 3 6 5 2 6" xfId="43295"/>
    <cellStyle name="Normal 3 2 3 6 5 2 7" xfId="53859"/>
    <cellStyle name="Normal 3 2 3 6 5 3" xfId="9316"/>
    <cellStyle name="Normal 3 2 3 6 5 3 2" xfId="24823"/>
    <cellStyle name="Normal 3 2 3 6 5 3 3" xfId="35380"/>
    <cellStyle name="Normal 3 2 3 6 5 3 4" xfId="45935"/>
    <cellStyle name="Normal 3 2 3 6 5 3 5" xfId="56499"/>
    <cellStyle name="Normal 3 2 3 6 5 4" xfId="4034"/>
    <cellStyle name="Normal 3 2 3 6 5 5" xfId="14612"/>
    <cellStyle name="Normal 3 2 3 6 5 6" xfId="19543"/>
    <cellStyle name="Normal 3 2 3 6 5 7" xfId="30100"/>
    <cellStyle name="Normal 3 2 3 6 5 8" xfId="40655"/>
    <cellStyle name="Normal 3 2 3 6 5 9" xfId="51219"/>
    <cellStyle name="Normal 3 2 3 6 6" xfId="2622"/>
    <cellStyle name="Normal 3 2 3 6 6 2" xfId="7908"/>
    <cellStyle name="Normal 3 2 3 6 6 2 2" xfId="13189"/>
    <cellStyle name="Normal 3 2 3 6 6 2 2 2" xfId="28695"/>
    <cellStyle name="Normal 3 2 3 6 6 2 2 3" xfId="39252"/>
    <cellStyle name="Normal 3 2 3 6 6 2 2 4" xfId="49807"/>
    <cellStyle name="Normal 3 2 3 6 6 2 2 5" xfId="60371"/>
    <cellStyle name="Normal 3 2 3 6 6 2 3" xfId="23415"/>
    <cellStyle name="Normal 3 2 3 6 6 2 4" xfId="33972"/>
    <cellStyle name="Normal 3 2 3 6 6 2 5" xfId="44527"/>
    <cellStyle name="Normal 3 2 3 6 6 2 6" xfId="55091"/>
    <cellStyle name="Normal 3 2 3 6 6 3" xfId="10548"/>
    <cellStyle name="Normal 3 2 3 6 6 3 2" xfId="26055"/>
    <cellStyle name="Normal 3 2 3 6 6 3 3" xfId="36612"/>
    <cellStyle name="Normal 3 2 3 6 6 3 4" xfId="47167"/>
    <cellStyle name="Normal 3 2 3 6 6 3 5" xfId="57731"/>
    <cellStyle name="Normal 3 2 3 6 6 4" xfId="5266"/>
    <cellStyle name="Normal 3 2 3 6 6 5" xfId="15844"/>
    <cellStyle name="Normal 3 2 3 6 6 6" xfId="20775"/>
    <cellStyle name="Normal 3 2 3 6 6 7" xfId="31332"/>
    <cellStyle name="Normal 3 2 3 6 6 8" xfId="41887"/>
    <cellStyle name="Normal 3 2 3 6 6 9" xfId="52451"/>
    <cellStyle name="Normal 3 2 3 6 7" xfId="5443"/>
    <cellStyle name="Normal 3 2 3 6 7 2" xfId="10725"/>
    <cellStyle name="Normal 3 2 3 6 7 2 2" xfId="26231"/>
    <cellStyle name="Normal 3 2 3 6 7 2 3" xfId="36788"/>
    <cellStyle name="Normal 3 2 3 6 7 2 4" xfId="47343"/>
    <cellStyle name="Normal 3 2 3 6 7 2 5" xfId="57907"/>
    <cellStyle name="Normal 3 2 3 6 7 3" xfId="20951"/>
    <cellStyle name="Normal 3 2 3 6 7 4" xfId="31508"/>
    <cellStyle name="Normal 3 2 3 6 7 5" xfId="42063"/>
    <cellStyle name="Normal 3 2 3 6 7 6" xfId="52627"/>
    <cellStyle name="Normal 3 2 3 6 8" xfId="8084"/>
    <cellStyle name="Normal 3 2 3 6 8 2" xfId="23591"/>
    <cellStyle name="Normal 3 2 3 6 8 3" xfId="34148"/>
    <cellStyle name="Normal 3 2 3 6 8 4" xfId="44703"/>
    <cellStyle name="Normal 3 2 3 6 8 5" xfId="55267"/>
    <cellStyle name="Normal 3 2 3 6 9" xfId="2799"/>
    <cellStyle name="Normal 3 2 3 7" xfId="244"/>
    <cellStyle name="Normal 3 2 3 7 10" xfId="28960"/>
    <cellStyle name="Normal 3 2 3 7 11" xfId="39515"/>
    <cellStyle name="Normal 3 2 3 7 12" xfId="50075"/>
    <cellStyle name="Normal 3 2 3 7 2" xfId="597"/>
    <cellStyle name="Normal 3 2 3 7 2 10" xfId="50426"/>
    <cellStyle name="Normal 3 2 3 7 2 2" xfId="1829"/>
    <cellStyle name="Normal 3 2 3 7 2 2 2" xfId="7115"/>
    <cellStyle name="Normal 3 2 3 7 2 2 2 2" xfId="12396"/>
    <cellStyle name="Normal 3 2 3 7 2 2 2 2 2" xfId="27902"/>
    <cellStyle name="Normal 3 2 3 7 2 2 2 2 3" xfId="38459"/>
    <cellStyle name="Normal 3 2 3 7 2 2 2 2 4" xfId="49014"/>
    <cellStyle name="Normal 3 2 3 7 2 2 2 2 5" xfId="59578"/>
    <cellStyle name="Normal 3 2 3 7 2 2 2 3" xfId="17515"/>
    <cellStyle name="Normal 3 2 3 7 2 2 2 4" xfId="22622"/>
    <cellStyle name="Normal 3 2 3 7 2 2 2 5" xfId="33179"/>
    <cellStyle name="Normal 3 2 3 7 2 2 2 6" xfId="43734"/>
    <cellStyle name="Normal 3 2 3 7 2 2 2 7" xfId="54298"/>
    <cellStyle name="Normal 3 2 3 7 2 2 3" xfId="9755"/>
    <cellStyle name="Normal 3 2 3 7 2 2 3 2" xfId="25262"/>
    <cellStyle name="Normal 3 2 3 7 2 2 3 3" xfId="35819"/>
    <cellStyle name="Normal 3 2 3 7 2 2 3 4" xfId="46374"/>
    <cellStyle name="Normal 3 2 3 7 2 2 3 5" xfId="56938"/>
    <cellStyle name="Normal 3 2 3 7 2 2 4" xfId="4473"/>
    <cellStyle name="Normal 3 2 3 7 2 2 5" xfId="15051"/>
    <cellStyle name="Normal 3 2 3 7 2 2 6" xfId="19982"/>
    <cellStyle name="Normal 3 2 3 7 2 2 7" xfId="30539"/>
    <cellStyle name="Normal 3 2 3 7 2 2 8" xfId="41094"/>
    <cellStyle name="Normal 3 2 3 7 2 2 9" xfId="51658"/>
    <cellStyle name="Normal 3 2 3 7 2 3" xfId="5883"/>
    <cellStyle name="Normal 3 2 3 7 2 3 2" xfId="11164"/>
    <cellStyle name="Normal 3 2 3 7 2 3 2 2" xfId="26670"/>
    <cellStyle name="Normal 3 2 3 7 2 3 2 3" xfId="37227"/>
    <cellStyle name="Normal 3 2 3 7 2 3 2 4" xfId="47782"/>
    <cellStyle name="Normal 3 2 3 7 2 3 2 5" xfId="58346"/>
    <cellStyle name="Normal 3 2 3 7 2 3 3" xfId="16283"/>
    <cellStyle name="Normal 3 2 3 7 2 3 4" xfId="21390"/>
    <cellStyle name="Normal 3 2 3 7 2 3 5" xfId="31947"/>
    <cellStyle name="Normal 3 2 3 7 2 3 6" xfId="42502"/>
    <cellStyle name="Normal 3 2 3 7 2 3 7" xfId="53066"/>
    <cellStyle name="Normal 3 2 3 7 2 4" xfId="8523"/>
    <cellStyle name="Normal 3 2 3 7 2 4 2" xfId="24030"/>
    <cellStyle name="Normal 3 2 3 7 2 4 3" xfId="34587"/>
    <cellStyle name="Normal 3 2 3 7 2 4 4" xfId="45142"/>
    <cellStyle name="Normal 3 2 3 7 2 4 5" xfId="55706"/>
    <cellStyle name="Normal 3 2 3 7 2 5" xfId="3241"/>
    <cellStyle name="Normal 3 2 3 7 2 6" xfId="13819"/>
    <cellStyle name="Normal 3 2 3 7 2 7" xfId="18750"/>
    <cellStyle name="Normal 3 2 3 7 2 8" xfId="29307"/>
    <cellStyle name="Normal 3 2 3 7 2 9" xfId="39862"/>
    <cellStyle name="Normal 3 2 3 7 3" xfId="949"/>
    <cellStyle name="Normal 3 2 3 7 3 10" xfId="50778"/>
    <cellStyle name="Normal 3 2 3 7 3 2" xfId="2181"/>
    <cellStyle name="Normal 3 2 3 7 3 2 2" xfId="7467"/>
    <cellStyle name="Normal 3 2 3 7 3 2 2 2" xfId="12748"/>
    <cellStyle name="Normal 3 2 3 7 3 2 2 2 2" xfId="28254"/>
    <cellStyle name="Normal 3 2 3 7 3 2 2 2 3" xfId="38811"/>
    <cellStyle name="Normal 3 2 3 7 3 2 2 2 4" xfId="49366"/>
    <cellStyle name="Normal 3 2 3 7 3 2 2 2 5" xfId="59930"/>
    <cellStyle name="Normal 3 2 3 7 3 2 2 3" xfId="17867"/>
    <cellStyle name="Normal 3 2 3 7 3 2 2 4" xfId="22974"/>
    <cellStyle name="Normal 3 2 3 7 3 2 2 5" xfId="33531"/>
    <cellStyle name="Normal 3 2 3 7 3 2 2 6" xfId="44086"/>
    <cellStyle name="Normal 3 2 3 7 3 2 2 7" xfId="54650"/>
    <cellStyle name="Normal 3 2 3 7 3 2 3" xfId="10107"/>
    <cellStyle name="Normal 3 2 3 7 3 2 3 2" xfId="25614"/>
    <cellStyle name="Normal 3 2 3 7 3 2 3 3" xfId="36171"/>
    <cellStyle name="Normal 3 2 3 7 3 2 3 4" xfId="46726"/>
    <cellStyle name="Normal 3 2 3 7 3 2 3 5" xfId="57290"/>
    <cellStyle name="Normal 3 2 3 7 3 2 4" xfId="4825"/>
    <cellStyle name="Normal 3 2 3 7 3 2 5" xfId="15403"/>
    <cellStyle name="Normal 3 2 3 7 3 2 6" xfId="20334"/>
    <cellStyle name="Normal 3 2 3 7 3 2 7" xfId="30891"/>
    <cellStyle name="Normal 3 2 3 7 3 2 8" xfId="41446"/>
    <cellStyle name="Normal 3 2 3 7 3 2 9" xfId="52010"/>
    <cellStyle name="Normal 3 2 3 7 3 3" xfId="6235"/>
    <cellStyle name="Normal 3 2 3 7 3 3 2" xfId="11516"/>
    <cellStyle name="Normal 3 2 3 7 3 3 2 2" xfId="27022"/>
    <cellStyle name="Normal 3 2 3 7 3 3 2 3" xfId="37579"/>
    <cellStyle name="Normal 3 2 3 7 3 3 2 4" xfId="48134"/>
    <cellStyle name="Normal 3 2 3 7 3 3 2 5" xfId="58698"/>
    <cellStyle name="Normal 3 2 3 7 3 3 3" xfId="16635"/>
    <cellStyle name="Normal 3 2 3 7 3 3 4" xfId="21742"/>
    <cellStyle name="Normal 3 2 3 7 3 3 5" xfId="32299"/>
    <cellStyle name="Normal 3 2 3 7 3 3 6" xfId="42854"/>
    <cellStyle name="Normal 3 2 3 7 3 3 7" xfId="53418"/>
    <cellStyle name="Normal 3 2 3 7 3 4" xfId="8875"/>
    <cellStyle name="Normal 3 2 3 7 3 4 2" xfId="24382"/>
    <cellStyle name="Normal 3 2 3 7 3 4 3" xfId="34939"/>
    <cellStyle name="Normal 3 2 3 7 3 4 4" xfId="45494"/>
    <cellStyle name="Normal 3 2 3 7 3 4 5" xfId="56058"/>
    <cellStyle name="Normal 3 2 3 7 3 5" xfId="3593"/>
    <cellStyle name="Normal 3 2 3 7 3 6" xfId="14171"/>
    <cellStyle name="Normal 3 2 3 7 3 7" xfId="19102"/>
    <cellStyle name="Normal 3 2 3 7 3 8" xfId="29659"/>
    <cellStyle name="Normal 3 2 3 7 3 9" xfId="40214"/>
    <cellStyle name="Normal 3 2 3 7 4" xfId="1477"/>
    <cellStyle name="Normal 3 2 3 7 4 2" xfId="6763"/>
    <cellStyle name="Normal 3 2 3 7 4 2 2" xfId="12044"/>
    <cellStyle name="Normal 3 2 3 7 4 2 2 2" xfId="27550"/>
    <cellStyle name="Normal 3 2 3 7 4 2 2 3" xfId="38107"/>
    <cellStyle name="Normal 3 2 3 7 4 2 2 4" xfId="48662"/>
    <cellStyle name="Normal 3 2 3 7 4 2 2 5" xfId="59226"/>
    <cellStyle name="Normal 3 2 3 7 4 2 3" xfId="17163"/>
    <cellStyle name="Normal 3 2 3 7 4 2 4" xfId="22270"/>
    <cellStyle name="Normal 3 2 3 7 4 2 5" xfId="32827"/>
    <cellStyle name="Normal 3 2 3 7 4 2 6" xfId="43382"/>
    <cellStyle name="Normal 3 2 3 7 4 2 7" xfId="53946"/>
    <cellStyle name="Normal 3 2 3 7 4 3" xfId="9403"/>
    <cellStyle name="Normal 3 2 3 7 4 3 2" xfId="24910"/>
    <cellStyle name="Normal 3 2 3 7 4 3 3" xfId="35467"/>
    <cellStyle name="Normal 3 2 3 7 4 3 4" xfId="46022"/>
    <cellStyle name="Normal 3 2 3 7 4 3 5" xfId="56586"/>
    <cellStyle name="Normal 3 2 3 7 4 4" xfId="4121"/>
    <cellStyle name="Normal 3 2 3 7 4 5" xfId="14699"/>
    <cellStyle name="Normal 3 2 3 7 4 6" xfId="19630"/>
    <cellStyle name="Normal 3 2 3 7 4 7" xfId="30187"/>
    <cellStyle name="Normal 3 2 3 7 4 8" xfId="40742"/>
    <cellStyle name="Normal 3 2 3 7 4 9" xfId="51306"/>
    <cellStyle name="Normal 3 2 3 7 5" xfId="5530"/>
    <cellStyle name="Normal 3 2 3 7 5 2" xfId="10812"/>
    <cellStyle name="Normal 3 2 3 7 5 2 2" xfId="26318"/>
    <cellStyle name="Normal 3 2 3 7 5 2 3" xfId="36875"/>
    <cellStyle name="Normal 3 2 3 7 5 2 4" xfId="47430"/>
    <cellStyle name="Normal 3 2 3 7 5 2 5" xfId="57994"/>
    <cellStyle name="Normal 3 2 3 7 5 3" xfId="15931"/>
    <cellStyle name="Normal 3 2 3 7 5 4" xfId="21038"/>
    <cellStyle name="Normal 3 2 3 7 5 5" xfId="31595"/>
    <cellStyle name="Normal 3 2 3 7 5 6" xfId="42150"/>
    <cellStyle name="Normal 3 2 3 7 5 7" xfId="52714"/>
    <cellStyle name="Normal 3 2 3 7 6" xfId="8171"/>
    <cellStyle name="Normal 3 2 3 7 6 2" xfId="23678"/>
    <cellStyle name="Normal 3 2 3 7 6 3" xfId="34235"/>
    <cellStyle name="Normal 3 2 3 7 6 4" xfId="44790"/>
    <cellStyle name="Normal 3 2 3 7 6 5" xfId="55354"/>
    <cellStyle name="Normal 3 2 3 7 7" xfId="2894"/>
    <cellStyle name="Normal 3 2 3 7 8" xfId="13467"/>
    <cellStyle name="Normal 3 2 3 7 9" xfId="18399"/>
    <cellStyle name="Normal 3 2 3 8" xfId="420"/>
    <cellStyle name="Normal 3 2 3 8 10" xfId="39690"/>
    <cellStyle name="Normal 3 2 3 8 11" xfId="50250"/>
    <cellStyle name="Normal 3 2 3 8 2" xfId="1125"/>
    <cellStyle name="Normal 3 2 3 8 2 10" xfId="50954"/>
    <cellStyle name="Normal 3 2 3 8 2 2" xfId="2357"/>
    <cellStyle name="Normal 3 2 3 8 2 2 2" xfId="7643"/>
    <cellStyle name="Normal 3 2 3 8 2 2 2 2" xfId="12924"/>
    <cellStyle name="Normal 3 2 3 8 2 2 2 2 2" xfId="28430"/>
    <cellStyle name="Normal 3 2 3 8 2 2 2 2 3" xfId="38987"/>
    <cellStyle name="Normal 3 2 3 8 2 2 2 2 4" xfId="49542"/>
    <cellStyle name="Normal 3 2 3 8 2 2 2 2 5" xfId="60106"/>
    <cellStyle name="Normal 3 2 3 8 2 2 2 3" xfId="18043"/>
    <cellStyle name="Normal 3 2 3 8 2 2 2 4" xfId="23150"/>
    <cellStyle name="Normal 3 2 3 8 2 2 2 5" xfId="33707"/>
    <cellStyle name="Normal 3 2 3 8 2 2 2 6" xfId="44262"/>
    <cellStyle name="Normal 3 2 3 8 2 2 2 7" xfId="54826"/>
    <cellStyle name="Normal 3 2 3 8 2 2 3" xfId="10283"/>
    <cellStyle name="Normal 3 2 3 8 2 2 3 2" xfId="25790"/>
    <cellStyle name="Normal 3 2 3 8 2 2 3 3" xfId="36347"/>
    <cellStyle name="Normal 3 2 3 8 2 2 3 4" xfId="46902"/>
    <cellStyle name="Normal 3 2 3 8 2 2 3 5" xfId="57466"/>
    <cellStyle name="Normal 3 2 3 8 2 2 4" xfId="5001"/>
    <cellStyle name="Normal 3 2 3 8 2 2 5" xfId="15579"/>
    <cellStyle name="Normal 3 2 3 8 2 2 6" xfId="20510"/>
    <cellStyle name="Normal 3 2 3 8 2 2 7" xfId="31067"/>
    <cellStyle name="Normal 3 2 3 8 2 2 8" xfId="41622"/>
    <cellStyle name="Normal 3 2 3 8 2 2 9" xfId="52186"/>
    <cellStyle name="Normal 3 2 3 8 2 3" xfId="6411"/>
    <cellStyle name="Normal 3 2 3 8 2 3 2" xfId="11692"/>
    <cellStyle name="Normal 3 2 3 8 2 3 2 2" xfId="27198"/>
    <cellStyle name="Normal 3 2 3 8 2 3 2 3" xfId="37755"/>
    <cellStyle name="Normal 3 2 3 8 2 3 2 4" xfId="48310"/>
    <cellStyle name="Normal 3 2 3 8 2 3 2 5" xfId="58874"/>
    <cellStyle name="Normal 3 2 3 8 2 3 3" xfId="16811"/>
    <cellStyle name="Normal 3 2 3 8 2 3 4" xfId="21918"/>
    <cellStyle name="Normal 3 2 3 8 2 3 5" xfId="32475"/>
    <cellStyle name="Normal 3 2 3 8 2 3 6" xfId="43030"/>
    <cellStyle name="Normal 3 2 3 8 2 3 7" xfId="53594"/>
    <cellStyle name="Normal 3 2 3 8 2 4" xfId="9051"/>
    <cellStyle name="Normal 3 2 3 8 2 4 2" xfId="24558"/>
    <cellStyle name="Normal 3 2 3 8 2 4 3" xfId="35115"/>
    <cellStyle name="Normal 3 2 3 8 2 4 4" xfId="45670"/>
    <cellStyle name="Normal 3 2 3 8 2 4 5" xfId="56234"/>
    <cellStyle name="Normal 3 2 3 8 2 5" xfId="3769"/>
    <cellStyle name="Normal 3 2 3 8 2 6" xfId="14347"/>
    <cellStyle name="Normal 3 2 3 8 2 7" xfId="19278"/>
    <cellStyle name="Normal 3 2 3 8 2 8" xfId="29835"/>
    <cellStyle name="Normal 3 2 3 8 2 9" xfId="40390"/>
    <cellStyle name="Normal 3 2 3 8 3" xfId="1653"/>
    <cellStyle name="Normal 3 2 3 8 3 2" xfId="6939"/>
    <cellStyle name="Normal 3 2 3 8 3 2 2" xfId="12220"/>
    <cellStyle name="Normal 3 2 3 8 3 2 2 2" xfId="27726"/>
    <cellStyle name="Normal 3 2 3 8 3 2 2 3" xfId="38283"/>
    <cellStyle name="Normal 3 2 3 8 3 2 2 4" xfId="48838"/>
    <cellStyle name="Normal 3 2 3 8 3 2 2 5" xfId="59402"/>
    <cellStyle name="Normal 3 2 3 8 3 2 3" xfId="17339"/>
    <cellStyle name="Normal 3 2 3 8 3 2 4" xfId="22446"/>
    <cellStyle name="Normal 3 2 3 8 3 2 5" xfId="33003"/>
    <cellStyle name="Normal 3 2 3 8 3 2 6" xfId="43558"/>
    <cellStyle name="Normal 3 2 3 8 3 2 7" xfId="54122"/>
    <cellStyle name="Normal 3 2 3 8 3 3" xfId="9579"/>
    <cellStyle name="Normal 3 2 3 8 3 3 2" xfId="25086"/>
    <cellStyle name="Normal 3 2 3 8 3 3 3" xfId="35643"/>
    <cellStyle name="Normal 3 2 3 8 3 3 4" xfId="46198"/>
    <cellStyle name="Normal 3 2 3 8 3 3 5" xfId="56762"/>
    <cellStyle name="Normal 3 2 3 8 3 4" xfId="4297"/>
    <cellStyle name="Normal 3 2 3 8 3 5" xfId="14875"/>
    <cellStyle name="Normal 3 2 3 8 3 6" xfId="19806"/>
    <cellStyle name="Normal 3 2 3 8 3 7" xfId="30363"/>
    <cellStyle name="Normal 3 2 3 8 3 8" xfId="40918"/>
    <cellStyle name="Normal 3 2 3 8 3 9" xfId="51482"/>
    <cellStyle name="Normal 3 2 3 8 4" xfId="5706"/>
    <cellStyle name="Normal 3 2 3 8 4 2" xfId="10988"/>
    <cellStyle name="Normal 3 2 3 8 4 2 2" xfId="26494"/>
    <cellStyle name="Normal 3 2 3 8 4 2 3" xfId="37051"/>
    <cellStyle name="Normal 3 2 3 8 4 2 4" xfId="47606"/>
    <cellStyle name="Normal 3 2 3 8 4 2 5" xfId="58170"/>
    <cellStyle name="Normal 3 2 3 8 4 3" xfId="16107"/>
    <cellStyle name="Normal 3 2 3 8 4 4" xfId="21214"/>
    <cellStyle name="Normal 3 2 3 8 4 5" xfId="31771"/>
    <cellStyle name="Normal 3 2 3 8 4 6" xfId="42326"/>
    <cellStyle name="Normal 3 2 3 8 4 7" xfId="52890"/>
    <cellStyle name="Normal 3 2 3 8 5" xfId="8347"/>
    <cellStyle name="Normal 3 2 3 8 5 2" xfId="23854"/>
    <cellStyle name="Normal 3 2 3 8 5 3" xfId="34411"/>
    <cellStyle name="Normal 3 2 3 8 5 4" xfId="44966"/>
    <cellStyle name="Normal 3 2 3 8 5 5" xfId="55530"/>
    <cellStyle name="Normal 3 2 3 8 6" xfId="3069"/>
    <cellStyle name="Normal 3 2 3 8 7" xfId="13643"/>
    <cellStyle name="Normal 3 2 3 8 8" xfId="18574"/>
    <cellStyle name="Normal 3 2 3 8 9" xfId="29135"/>
    <cellStyle name="Normal 3 2 3 9" xfId="773"/>
    <cellStyle name="Normal 3 2 3 9 10" xfId="50602"/>
    <cellStyle name="Normal 3 2 3 9 2" xfId="2005"/>
    <cellStyle name="Normal 3 2 3 9 2 2" xfId="7291"/>
    <cellStyle name="Normal 3 2 3 9 2 2 2" xfId="12572"/>
    <cellStyle name="Normal 3 2 3 9 2 2 2 2" xfId="28078"/>
    <cellStyle name="Normal 3 2 3 9 2 2 2 3" xfId="38635"/>
    <cellStyle name="Normal 3 2 3 9 2 2 2 4" xfId="49190"/>
    <cellStyle name="Normal 3 2 3 9 2 2 2 5" xfId="59754"/>
    <cellStyle name="Normal 3 2 3 9 2 2 3" xfId="17691"/>
    <cellStyle name="Normal 3 2 3 9 2 2 4" xfId="22798"/>
    <cellStyle name="Normal 3 2 3 9 2 2 5" xfId="33355"/>
    <cellStyle name="Normal 3 2 3 9 2 2 6" xfId="43910"/>
    <cellStyle name="Normal 3 2 3 9 2 2 7" xfId="54474"/>
    <cellStyle name="Normal 3 2 3 9 2 3" xfId="9931"/>
    <cellStyle name="Normal 3 2 3 9 2 3 2" xfId="25438"/>
    <cellStyle name="Normal 3 2 3 9 2 3 3" xfId="35995"/>
    <cellStyle name="Normal 3 2 3 9 2 3 4" xfId="46550"/>
    <cellStyle name="Normal 3 2 3 9 2 3 5" xfId="57114"/>
    <cellStyle name="Normal 3 2 3 9 2 4" xfId="4649"/>
    <cellStyle name="Normal 3 2 3 9 2 5" xfId="15227"/>
    <cellStyle name="Normal 3 2 3 9 2 6" xfId="20158"/>
    <cellStyle name="Normal 3 2 3 9 2 7" xfId="30715"/>
    <cellStyle name="Normal 3 2 3 9 2 8" xfId="41270"/>
    <cellStyle name="Normal 3 2 3 9 2 9" xfId="51834"/>
    <cellStyle name="Normal 3 2 3 9 3" xfId="6059"/>
    <cellStyle name="Normal 3 2 3 9 3 2" xfId="11340"/>
    <cellStyle name="Normal 3 2 3 9 3 2 2" xfId="26846"/>
    <cellStyle name="Normal 3 2 3 9 3 2 3" xfId="37403"/>
    <cellStyle name="Normal 3 2 3 9 3 2 4" xfId="47958"/>
    <cellStyle name="Normal 3 2 3 9 3 2 5" xfId="58522"/>
    <cellStyle name="Normal 3 2 3 9 3 3" xfId="16459"/>
    <cellStyle name="Normal 3 2 3 9 3 4" xfId="21566"/>
    <cellStyle name="Normal 3 2 3 9 3 5" xfId="32123"/>
    <cellStyle name="Normal 3 2 3 9 3 6" xfId="42678"/>
    <cellStyle name="Normal 3 2 3 9 3 7" xfId="53242"/>
    <cellStyle name="Normal 3 2 3 9 4" xfId="8699"/>
    <cellStyle name="Normal 3 2 3 9 4 2" xfId="24206"/>
    <cellStyle name="Normal 3 2 3 9 4 3" xfId="34763"/>
    <cellStyle name="Normal 3 2 3 9 4 4" xfId="45318"/>
    <cellStyle name="Normal 3 2 3 9 4 5" xfId="55882"/>
    <cellStyle name="Normal 3 2 3 9 5" xfId="3417"/>
    <cellStyle name="Normal 3 2 3 9 6" xfId="13995"/>
    <cellStyle name="Normal 3 2 3 9 7" xfId="18926"/>
    <cellStyle name="Normal 3 2 3 9 8" xfId="29483"/>
    <cellStyle name="Normal 3 2 3 9 9" xfId="40038"/>
    <cellStyle name="Normal 3 2 4" xfId="80"/>
    <cellStyle name="Normal 3 2 4 10" xfId="2736"/>
    <cellStyle name="Normal 3 2 4 11" xfId="13299"/>
    <cellStyle name="Normal 3 2 4 12" xfId="18228"/>
    <cellStyle name="Normal 3 2 4 13" xfId="28810"/>
    <cellStyle name="Normal 3 2 4 14" xfId="39365"/>
    <cellStyle name="Normal 3 2 4 15" xfId="49905"/>
    <cellStyle name="Normal 3 2 4 2" xfId="159"/>
    <cellStyle name="Normal 3 2 4 2 10" xfId="13388"/>
    <cellStyle name="Normal 3 2 4 2 11" xfId="18318"/>
    <cellStyle name="Normal 3 2 4 2 12" xfId="28880"/>
    <cellStyle name="Normal 3 2 4 2 13" xfId="39435"/>
    <cellStyle name="Normal 3 2 4 2 14" xfId="49995"/>
    <cellStyle name="Normal 3 2 4 2 2" xfId="341"/>
    <cellStyle name="Normal 3 2 4 2 2 10" xfId="29056"/>
    <cellStyle name="Normal 3 2 4 2 2 11" xfId="39611"/>
    <cellStyle name="Normal 3 2 4 2 2 12" xfId="50171"/>
    <cellStyle name="Normal 3 2 4 2 2 2" xfId="694"/>
    <cellStyle name="Normal 3 2 4 2 2 2 10" xfId="50523"/>
    <cellStyle name="Normal 3 2 4 2 2 2 2" xfId="1926"/>
    <cellStyle name="Normal 3 2 4 2 2 2 2 2" xfId="7212"/>
    <cellStyle name="Normal 3 2 4 2 2 2 2 2 2" xfId="12493"/>
    <cellStyle name="Normal 3 2 4 2 2 2 2 2 2 2" xfId="27999"/>
    <cellStyle name="Normal 3 2 4 2 2 2 2 2 2 3" xfId="38556"/>
    <cellStyle name="Normal 3 2 4 2 2 2 2 2 2 4" xfId="49111"/>
    <cellStyle name="Normal 3 2 4 2 2 2 2 2 2 5" xfId="59675"/>
    <cellStyle name="Normal 3 2 4 2 2 2 2 2 3" xfId="17612"/>
    <cellStyle name="Normal 3 2 4 2 2 2 2 2 4" xfId="22719"/>
    <cellStyle name="Normal 3 2 4 2 2 2 2 2 5" xfId="33276"/>
    <cellStyle name="Normal 3 2 4 2 2 2 2 2 6" xfId="43831"/>
    <cellStyle name="Normal 3 2 4 2 2 2 2 2 7" xfId="54395"/>
    <cellStyle name="Normal 3 2 4 2 2 2 2 3" xfId="9852"/>
    <cellStyle name="Normal 3 2 4 2 2 2 2 3 2" xfId="25359"/>
    <cellStyle name="Normal 3 2 4 2 2 2 2 3 3" xfId="35916"/>
    <cellStyle name="Normal 3 2 4 2 2 2 2 3 4" xfId="46471"/>
    <cellStyle name="Normal 3 2 4 2 2 2 2 3 5" xfId="57035"/>
    <cellStyle name="Normal 3 2 4 2 2 2 2 4" xfId="4570"/>
    <cellStyle name="Normal 3 2 4 2 2 2 2 5" xfId="15148"/>
    <cellStyle name="Normal 3 2 4 2 2 2 2 6" xfId="20079"/>
    <cellStyle name="Normal 3 2 4 2 2 2 2 7" xfId="30636"/>
    <cellStyle name="Normal 3 2 4 2 2 2 2 8" xfId="41191"/>
    <cellStyle name="Normal 3 2 4 2 2 2 2 9" xfId="51755"/>
    <cellStyle name="Normal 3 2 4 2 2 2 3" xfId="5980"/>
    <cellStyle name="Normal 3 2 4 2 2 2 3 2" xfId="11261"/>
    <cellStyle name="Normal 3 2 4 2 2 2 3 2 2" xfId="26767"/>
    <cellStyle name="Normal 3 2 4 2 2 2 3 2 3" xfId="37324"/>
    <cellStyle name="Normal 3 2 4 2 2 2 3 2 4" xfId="47879"/>
    <cellStyle name="Normal 3 2 4 2 2 2 3 2 5" xfId="58443"/>
    <cellStyle name="Normal 3 2 4 2 2 2 3 3" xfId="16380"/>
    <cellStyle name="Normal 3 2 4 2 2 2 3 4" xfId="21487"/>
    <cellStyle name="Normal 3 2 4 2 2 2 3 5" xfId="32044"/>
    <cellStyle name="Normal 3 2 4 2 2 2 3 6" xfId="42599"/>
    <cellStyle name="Normal 3 2 4 2 2 2 3 7" xfId="53163"/>
    <cellStyle name="Normal 3 2 4 2 2 2 4" xfId="8620"/>
    <cellStyle name="Normal 3 2 4 2 2 2 4 2" xfId="24127"/>
    <cellStyle name="Normal 3 2 4 2 2 2 4 3" xfId="34684"/>
    <cellStyle name="Normal 3 2 4 2 2 2 4 4" xfId="45239"/>
    <cellStyle name="Normal 3 2 4 2 2 2 4 5" xfId="55803"/>
    <cellStyle name="Normal 3 2 4 2 2 2 5" xfId="3338"/>
    <cellStyle name="Normal 3 2 4 2 2 2 6" xfId="13916"/>
    <cellStyle name="Normal 3 2 4 2 2 2 7" xfId="18847"/>
    <cellStyle name="Normal 3 2 4 2 2 2 8" xfId="29404"/>
    <cellStyle name="Normal 3 2 4 2 2 2 9" xfId="39959"/>
    <cellStyle name="Normal 3 2 4 2 2 3" xfId="1046"/>
    <cellStyle name="Normal 3 2 4 2 2 3 10" xfId="50875"/>
    <cellStyle name="Normal 3 2 4 2 2 3 2" xfId="2278"/>
    <cellStyle name="Normal 3 2 4 2 2 3 2 2" xfId="7564"/>
    <cellStyle name="Normal 3 2 4 2 2 3 2 2 2" xfId="12845"/>
    <cellStyle name="Normal 3 2 4 2 2 3 2 2 2 2" xfId="28351"/>
    <cellStyle name="Normal 3 2 4 2 2 3 2 2 2 3" xfId="38908"/>
    <cellStyle name="Normal 3 2 4 2 2 3 2 2 2 4" xfId="49463"/>
    <cellStyle name="Normal 3 2 4 2 2 3 2 2 2 5" xfId="60027"/>
    <cellStyle name="Normal 3 2 4 2 2 3 2 2 3" xfId="17964"/>
    <cellStyle name="Normal 3 2 4 2 2 3 2 2 4" xfId="23071"/>
    <cellStyle name="Normal 3 2 4 2 2 3 2 2 5" xfId="33628"/>
    <cellStyle name="Normal 3 2 4 2 2 3 2 2 6" xfId="44183"/>
    <cellStyle name="Normal 3 2 4 2 2 3 2 2 7" xfId="54747"/>
    <cellStyle name="Normal 3 2 4 2 2 3 2 3" xfId="10204"/>
    <cellStyle name="Normal 3 2 4 2 2 3 2 3 2" xfId="25711"/>
    <cellStyle name="Normal 3 2 4 2 2 3 2 3 3" xfId="36268"/>
    <cellStyle name="Normal 3 2 4 2 2 3 2 3 4" xfId="46823"/>
    <cellStyle name="Normal 3 2 4 2 2 3 2 3 5" xfId="57387"/>
    <cellStyle name="Normal 3 2 4 2 2 3 2 4" xfId="4922"/>
    <cellStyle name="Normal 3 2 4 2 2 3 2 5" xfId="15500"/>
    <cellStyle name="Normal 3 2 4 2 2 3 2 6" xfId="20431"/>
    <cellStyle name="Normal 3 2 4 2 2 3 2 7" xfId="30988"/>
    <cellStyle name="Normal 3 2 4 2 2 3 2 8" xfId="41543"/>
    <cellStyle name="Normal 3 2 4 2 2 3 2 9" xfId="52107"/>
    <cellStyle name="Normal 3 2 4 2 2 3 3" xfId="6332"/>
    <cellStyle name="Normal 3 2 4 2 2 3 3 2" xfId="11613"/>
    <cellStyle name="Normal 3 2 4 2 2 3 3 2 2" xfId="27119"/>
    <cellStyle name="Normal 3 2 4 2 2 3 3 2 3" xfId="37676"/>
    <cellStyle name="Normal 3 2 4 2 2 3 3 2 4" xfId="48231"/>
    <cellStyle name="Normal 3 2 4 2 2 3 3 2 5" xfId="58795"/>
    <cellStyle name="Normal 3 2 4 2 2 3 3 3" xfId="16732"/>
    <cellStyle name="Normal 3 2 4 2 2 3 3 4" xfId="21839"/>
    <cellStyle name="Normal 3 2 4 2 2 3 3 5" xfId="32396"/>
    <cellStyle name="Normal 3 2 4 2 2 3 3 6" xfId="42951"/>
    <cellStyle name="Normal 3 2 4 2 2 3 3 7" xfId="53515"/>
    <cellStyle name="Normal 3 2 4 2 2 3 4" xfId="8972"/>
    <cellStyle name="Normal 3 2 4 2 2 3 4 2" xfId="24479"/>
    <cellStyle name="Normal 3 2 4 2 2 3 4 3" xfId="35036"/>
    <cellStyle name="Normal 3 2 4 2 2 3 4 4" xfId="45591"/>
    <cellStyle name="Normal 3 2 4 2 2 3 4 5" xfId="56155"/>
    <cellStyle name="Normal 3 2 4 2 2 3 5" xfId="3690"/>
    <cellStyle name="Normal 3 2 4 2 2 3 6" xfId="14268"/>
    <cellStyle name="Normal 3 2 4 2 2 3 7" xfId="19199"/>
    <cellStyle name="Normal 3 2 4 2 2 3 8" xfId="29756"/>
    <cellStyle name="Normal 3 2 4 2 2 3 9" xfId="40311"/>
    <cellStyle name="Normal 3 2 4 2 2 4" xfId="1574"/>
    <cellStyle name="Normal 3 2 4 2 2 4 2" xfId="6860"/>
    <cellStyle name="Normal 3 2 4 2 2 4 2 2" xfId="12141"/>
    <cellStyle name="Normal 3 2 4 2 2 4 2 2 2" xfId="27647"/>
    <cellStyle name="Normal 3 2 4 2 2 4 2 2 3" xfId="38204"/>
    <cellStyle name="Normal 3 2 4 2 2 4 2 2 4" xfId="48759"/>
    <cellStyle name="Normal 3 2 4 2 2 4 2 2 5" xfId="59323"/>
    <cellStyle name="Normal 3 2 4 2 2 4 2 3" xfId="17260"/>
    <cellStyle name="Normal 3 2 4 2 2 4 2 4" xfId="22367"/>
    <cellStyle name="Normal 3 2 4 2 2 4 2 5" xfId="32924"/>
    <cellStyle name="Normal 3 2 4 2 2 4 2 6" xfId="43479"/>
    <cellStyle name="Normal 3 2 4 2 2 4 2 7" xfId="54043"/>
    <cellStyle name="Normal 3 2 4 2 2 4 3" xfId="9500"/>
    <cellStyle name="Normal 3 2 4 2 2 4 3 2" xfId="25007"/>
    <cellStyle name="Normal 3 2 4 2 2 4 3 3" xfId="35564"/>
    <cellStyle name="Normal 3 2 4 2 2 4 3 4" xfId="46119"/>
    <cellStyle name="Normal 3 2 4 2 2 4 3 5" xfId="56683"/>
    <cellStyle name="Normal 3 2 4 2 2 4 4" xfId="4218"/>
    <cellStyle name="Normal 3 2 4 2 2 4 5" xfId="14796"/>
    <cellStyle name="Normal 3 2 4 2 2 4 6" xfId="19727"/>
    <cellStyle name="Normal 3 2 4 2 2 4 7" xfId="30284"/>
    <cellStyle name="Normal 3 2 4 2 2 4 8" xfId="40839"/>
    <cellStyle name="Normal 3 2 4 2 2 4 9" xfId="51403"/>
    <cellStyle name="Normal 3 2 4 2 2 5" xfId="5627"/>
    <cellStyle name="Normal 3 2 4 2 2 5 2" xfId="10909"/>
    <cellStyle name="Normal 3 2 4 2 2 5 2 2" xfId="26415"/>
    <cellStyle name="Normal 3 2 4 2 2 5 2 3" xfId="36972"/>
    <cellStyle name="Normal 3 2 4 2 2 5 2 4" xfId="47527"/>
    <cellStyle name="Normal 3 2 4 2 2 5 2 5" xfId="58091"/>
    <cellStyle name="Normal 3 2 4 2 2 5 3" xfId="16028"/>
    <cellStyle name="Normal 3 2 4 2 2 5 4" xfId="21135"/>
    <cellStyle name="Normal 3 2 4 2 2 5 5" xfId="31692"/>
    <cellStyle name="Normal 3 2 4 2 2 5 6" xfId="42247"/>
    <cellStyle name="Normal 3 2 4 2 2 5 7" xfId="52811"/>
    <cellStyle name="Normal 3 2 4 2 2 6" xfId="8268"/>
    <cellStyle name="Normal 3 2 4 2 2 6 2" xfId="23775"/>
    <cellStyle name="Normal 3 2 4 2 2 6 3" xfId="34332"/>
    <cellStyle name="Normal 3 2 4 2 2 6 4" xfId="44887"/>
    <cellStyle name="Normal 3 2 4 2 2 6 5" xfId="55451"/>
    <cellStyle name="Normal 3 2 4 2 2 7" xfId="2990"/>
    <cellStyle name="Normal 3 2 4 2 2 8" xfId="13564"/>
    <cellStyle name="Normal 3 2 4 2 2 9" xfId="18495"/>
    <cellStyle name="Normal 3 2 4 2 3" xfId="517"/>
    <cellStyle name="Normal 3 2 4 2 3 10" xfId="39784"/>
    <cellStyle name="Normal 3 2 4 2 3 11" xfId="50347"/>
    <cellStyle name="Normal 3 2 4 2 3 2" xfId="1222"/>
    <cellStyle name="Normal 3 2 4 2 3 2 10" xfId="51051"/>
    <cellStyle name="Normal 3 2 4 2 3 2 2" xfId="2454"/>
    <cellStyle name="Normal 3 2 4 2 3 2 2 2" xfId="7740"/>
    <cellStyle name="Normal 3 2 4 2 3 2 2 2 2" xfId="13021"/>
    <cellStyle name="Normal 3 2 4 2 3 2 2 2 2 2" xfId="28527"/>
    <cellStyle name="Normal 3 2 4 2 3 2 2 2 2 3" xfId="39084"/>
    <cellStyle name="Normal 3 2 4 2 3 2 2 2 2 4" xfId="49639"/>
    <cellStyle name="Normal 3 2 4 2 3 2 2 2 2 5" xfId="60203"/>
    <cellStyle name="Normal 3 2 4 2 3 2 2 2 3" xfId="18140"/>
    <cellStyle name="Normal 3 2 4 2 3 2 2 2 4" xfId="23247"/>
    <cellStyle name="Normal 3 2 4 2 3 2 2 2 5" xfId="33804"/>
    <cellStyle name="Normal 3 2 4 2 3 2 2 2 6" xfId="44359"/>
    <cellStyle name="Normal 3 2 4 2 3 2 2 2 7" xfId="54923"/>
    <cellStyle name="Normal 3 2 4 2 3 2 2 3" xfId="10380"/>
    <cellStyle name="Normal 3 2 4 2 3 2 2 3 2" xfId="25887"/>
    <cellStyle name="Normal 3 2 4 2 3 2 2 3 3" xfId="36444"/>
    <cellStyle name="Normal 3 2 4 2 3 2 2 3 4" xfId="46999"/>
    <cellStyle name="Normal 3 2 4 2 3 2 2 3 5" xfId="57563"/>
    <cellStyle name="Normal 3 2 4 2 3 2 2 4" xfId="5098"/>
    <cellStyle name="Normal 3 2 4 2 3 2 2 5" xfId="15676"/>
    <cellStyle name="Normal 3 2 4 2 3 2 2 6" xfId="20607"/>
    <cellStyle name="Normal 3 2 4 2 3 2 2 7" xfId="31164"/>
    <cellStyle name="Normal 3 2 4 2 3 2 2 8" xfId="41719"/>
    <cellStyle name="Normal 3 2 4 2 3 2 2 9" xfId="52283"/>
    <cellStyle name="Normal 3 2 4 2 3 2 3" xfId="6508"/>
    <cellStyle name="Normal 3 2 4 2 3 2 3 2" xfId="11789"/>
    <cellStyle name="Normal 3 2 4 2 3 2 3 2 2" xfId="27295"/>
    <cellStyle name="Normal 3 2 4 2 3 2 3 2 3" xfId="37852"/>
    <cellStyle name="Normal 3 2 4 2 3 2 3 2 4" xfId="48407"/>
    <cellStyle name="Normal 3 2 4 2 3 2 3 2 5" xfId="58971"/>
    <cellStyle name="Normal 3 2 4 2 3 2 3 3" xfId="16908"/>
    <cellStyle name="Normal 3 2 4 2 3 2 3 4" xfId="22015"/>
    <cellStyle name="Normal 3 2 4 2 3 2 3 5" xfId="32572"/>
    <cellStyle name="Normal 3 2 4 2 3 2 3 6" xfId="43127"/>
    <cellStyle name="Normal 3 2 4 2 3 2 3 7" xfId="53691"/>
    <cellStyle name="Normal 3 2 4 2 3 2 4" xfId="9148"/>
    <cellStyle name="Normal 3 2 4 2 3 2 4 2" xfId="24655"/>
    <cellStyle name="Normal 3 2 4 2 3 2 4 3" xfId="35212"/>
    <cellStyle name="Normal 3 2 4 2 3 2 4 4" xfId="45767"/>
    <cellStyle name="Normal 3 2 4 2 3 2 4 5" xfId="56331"/>
    <cellStyle name="Normal 3 2 4 2 3 2 5" xfId="3866"/>
    <cellStyle name="Normal 3 2 4 2 3 2 6" xfId="14444"/>
    <cellStyle name="Normal 3 2 4 2 3 2 7" xfId="19375"/>
    <cellStyle name="Normal 3 2 4 2 3 2 8" xfId="29932"/>
    <cellStyle name="Normal 3 2 4 2 3 2 9" xfId="40487"/>
    <cellStyle name="Normal 3 2 4 2 3 3" xfId="1750"/>
    <cellStyle name="Normal 3 2 4 2 3 3 2" xfId="7036"/>
    <cellStyle name="Normal 3 2 4 2 3 3 2 2" xfId="12317"/>
    <cellStyle name="Normal 3 2 4 2 3 3 2 2 2" xfId="27823"/>
    <cellStyle name="Normal 3 2 4 2 3 3 2 2 3" xfId="38380"/>
    <cellStyle name="Normal 3 2 4 2 3 3 2 2 4" xfId="48935"/>
    <cellStyle name="Normal 3 2 4 2 3 3 2 2 5" xfId="59499"/>
    <cellStyle name="Normal 3 2 4 2 3 3 2 3" xfId="17436"/>
    <cellStyle name="Normal 3 2 4 2 3 3 2 4" xfId="22543"/>
    <cellStyle name="Normal 3 2 4 2 3 3 2 5" xfId="33100"/>
    <cellStyle name="Normal 3 2 4 2 3 3 2 6" xfId="43655"/>
    <cellStyle name="Normal 3 2 4 2 3 3 2 7" xfId="54219"/>
    <cellStyle name="Normal 3 2 4 2 3 3 3" xfId="9676"/>
    <cellStyle name="Normal 3 2 4 2 3 3 3 2" xfId="25183"/>
    <cellStyle name="Normal 3 2 4 2 3 3 3 3" xfId="35740"/>
    <cellStyle name="Normal 3 2 4 2 3 3 3 4" xfId="46295"/>
    <cellStyle name="Normal 3 2 4 2 3 3 3 5" xfId="56859"/>
    <cellStyle name="Normal 3 2 4 2 3 3 4" xfId="4394"/>
    <cellStyle name="Normal 3 2 4 2 3 3 5" xfId="14972"/>
    <cellStyle name="Normal 3 2 4 2 3 3 6" xfId="19903"/>
    <cellStyle name="Normal 3 2 4 2 3 3 7" xfId="30460"/>
    <cellStyle name="Normal 3 2 4 2 3 3 8" xfId="41015"/>
    <cellStyle name="Normal 3 2 4 2 3 3 9" xfId="51579"/>
    <cellStyle name="Normal 3 2 4 2 3 4" xfId="5803"/>
    <cellStyle name="Normal 3 2 4 2 3 4 2" xfId="11085"/>
    <cellStyle name="Normal 3 2 4 2 3 4 2 2" xfId="26591"/>
    <cellStyle name="Normal 3 2 4 2 3 4 2 3" xfId="37148"/>
    <cellStyle name="Normal 3 2 4 2 3 4 2 4" xfId="47703"/>
    <cellStyle name="Normal 3 2 4 2 3 4 2 5" xfId="58267"/>
    <cellStyle name="Normal 3 2 4 2 3 4 3" xfId="16204"/>
    <cellStyle name="Normal 3 2 4 2 3 4 4" xfId="21311"/>
    <cellStyle name="Normal 3 2 4 2 3 4 5" xfId="31868"/>
    <cellStyle name="Normal 3 2 4 2 3 4 6" xfId="42423"/>
    <cellStyle name="Normal 3 2 4 2 3 4 7" xfId="52987"/>
    <cellStyle name="Normal 3 2 4 2 3 5" xfId="8444"/>
    <cellStyle name="Normal 3 2 4 2 3 5 2" xfId="23951"/>
    <cellStyle name="Normal 3 2 4 2 3 5 3" xfId="34508"/>
    <cellStyle name="Normal 3 2 4 2 3 5 4" xfId="45063"/>
    <cellStyle name="Normal 3 2 4 2 3 5 5" xfId="55627"/>
    <cellStyle name="Normal 3 2 4 2 3 6" xfId="3163"/>
    <cellStyle name="Normal 3 2 4 2 3 7" xfId="13740"/>
    <cellStyle name="Normal 3 2 4 2 3 8" xfId="18671"/>
    <cellStyle name="Normal 3 2 4 2 3 9" xfId="29229"/>
    <cellStyle name="Normal 3 2 4 2 4" xfId="870"/>
    <cellStyle name="Normal 3 2 4 2 4 10" xfId="50699"/>
    <cellStyle name="Normal 3 2 4 2 4 2" xfId="2102"/>
    <cellStyle name="Normal 3 2 4 2 4 2 2" xfId="7388"/>
    <cellStyle name="Normal 3 2 4 2 4 2 2 2" xfId="12669"/>
    <cellStyle name="Normal 3 2 4 2 4 2 2 2 2" xfId="28175"/>
    <cellStyle name="Normal 3 2 4 2 4 2 2 2 3" xfId="38732"/>
    <cellStyle name="Normal 3 2 4 2 4 2 2 2 4" xfId="49287"/>
    <cellStyle name="Normal 3 2 4 2 4 2 2 2 5" xfId="59851"/>
    <cellStyle name="Normal 3 2 4 2 4 2 2 3" xfId="17788"/>
    <cellStyle name="Normal 3 2 4 2 4 2 2 4" xfId="22895"/>
    <cellStyle name="Normal 3 2 4 2 4 2 2 5" xfId="33452"/>
    <cellStyle name="Normal 3 2 4 2 4 2 2 6" xfId="44007"/>
    <cellStyle name="Normal 3 2 4 2 4 2 2 7" xfId="54571"/>
    <cellStyle name="Normal 3 2 4 2 4 2 3" xfId="10028"/>
    <cellStyle name="Normal 3 2 4 2 4 2 3 2" xfId="25535"/>
    <cellStyle name="Normal 3 2 4 2 4 2 3 3" xfId="36092"/>
    <cellStyle name="Normal 3 2 4 2 4 2 3 4" xfId="46647"/>
    <cellStyle name="Normal 3 2 4 2 4 2 3 5" xfId="57211"/>
    <cellStyle name="Normal 3 2 4 2 4 2 4" xfId="4746"/>
    <cellStyle name="Normal 3 2 4 2 4 2 5" xfId="15324"/>
    <cellStyle name="Normal 3 2 4 2 4 2 6" xfId="20255"/>
    <cellStyle name="Normal 3 2 4 2 4 2 7" xfId="30812"/>
    <cellStyle name="Normal 3 2 4 2 4 2 8" xfId="41367"/>
    <cellStyle name="Normal 3 2 4 2 4 2 9" xfId="51931"/>
    <cellStyle name="Normal 3 2 4 2 4 3" xfId="6156"/>
    <cellStyle name="Normal 3 2 4 2 4 3 2" xfId="11437"/>
    <cellStyle name="Normal 3 2 4 2 4 3 2 2" xfId="26943"/>
    <cellStyle name="Normal 3 2 4 2 4 3 2 3" xfId="37500"/>
    <cellStyle name="Normal 3 2 4 2 4 3 2 4" xfId="48055"/>
    <cellStyle name="Normal 3 2 4 2 4 3 2 5" xfId="58619"/>
    <cellStyle name="Normal 3 2 4 2 4 3 3" xfId="16556"/>
    <cellStyle name="Normal 3 2 4 2 4 3 4" xfId="21663"/>
    <cellStyle name="Normal 3 2 4 2 4 3 5" xfId="32220"/>
    <cellStyle name="Normal 3 2 4 2 4 3 6" xfId="42775"/>
    <cellStyle name="Normal 3 2 4 2 4 3 7" xfId="53339"/>
    <cellStyle name="Normal 3 2 4 2 4 4" xfId="8796"/>
    <cellStyle name="Normal 3 2 4 2 4 4 2" xfId="24303"/>
    <cellStyle name="Normal 3 2 4 2 4 4 3" xfId="34860"/>
    <cellStyle name="Normal 3 2 4 2 4 4 4" xfId="45415"/>
    <cellStyle name="Normal 3 2 4 2 4 4 5" xfId="55979"/>
    <cellStyle name="Normal 3 2 4 2 4 5" xfId="3514"/>
    <cellStyle name="Normal 3 2 4 2 4 6" xfId="14092"/>
    <cellStyle name="Normal 3 2 4 2 4 7" xfId="19023"/>
    <cellStyle name="Normal 3 2 4 2 4 8" xfId="29580"/>
    <cellStyle name="Normal 3 2 4 2 4 9" xfId="40135"/>
    <cellStyle name="Normal 3 2 4 2 5" xfId="1398"/>
    <cellStyle name="Normal 3 2 4 2 5 2" xfId="6684"/>
    <cellStyle name="Normal 3 2 4 2 5 2 2" xfId="11965"/>
    <cellStyle name="Normal 3 2 4 2 5 2 2 2" xfId="27471"/>
    <cellStyle name="Normal 3 2 4 2 5 2 2 3" xfId="38028"/>
    <cellStyle name="Normal 3 2 4 2 5 2 2 4" xfId="48583"/>
    <cellStyle name="Normal 3 2 4 2 5 2 2 5" xfId="59147"/>
    <cellStyle name="Normal 3 2 4 2 5 2 3" xfId="17084"/>
    <cellStyle name="Normal 3 2 4 2 5 2 4" xfId="22191"/>
    <cellStyle name="Normal 3 2 4 2 5 2 5" xfId="32748"/>
    <cellStyle name="Normal 3 2 4 2 5 2 6" xfId="43303"/>
    <cellStyle name="Normal 3 2 4 2 5 2 7" xfId="53867"/>
    <cellStyle name="Normal 3 2 4 2 5 3" xfId="9324"/>
    <cellStyle name="Normal 3 2 4 2 5 3 2" xfId="24831"/>
    <cellStyle name="Normal 3 2 4 2 5 3 3" xfId="35388"/>
    <cellStyle name="Normal 3 2 4 2 5 3 4" xfId="45943"/>
    <cellStyle name="Normal 3 2 4 2 5 3 5" xfId="56507"/>
    <cellStyle name="Normal 3 2 4 2 5 4" xfId="4042"/>
    <cellStyle name="Normal 3 2 4 2 5 5" xfId="14620"/>
    <cellStyle name="Normal 3 2 4 2 5 6" xfId="19551"/>
    <cellStyle name="Normal 3 2 4 2 5 7" xfId="30108"/>
    <cellStyle name="Normal 3 2 4 2 5 8" xfId="40663"/>
    <cellStyle name="Normal 3 2 4 2 5 9" xfId="51227"/>
    <cellStyle name="Normal 3 2 4 2 6" xfId="2630"/>
    <cellStyle name="Normal 3 2 4 2 6 2" xfId="7916"/>
    <cellStyle name="Normal 3 2 4 2 6 2 2" xfId="13197"/>
    <cellStyle name="Normal 3 2 4 2 6 2 2 2" xfId="28703"/>
    <cellStyle name="Normal 3 2 4 2 6 2 2 3" xfId="39260"/>
    <cellStyle name="Normal 3 2 4 2 6 2 2 4" xfId="49815"/>
    <cellStyle name="Normal 3 2 4 2 6 2 2 5" xfId="60379"/>
    <cellStyle name="Normal 3 2 4 2 6 2 3" xfId="23423"/>
    <cellStyle name="Normal 3 2 4 2 6 2 4" xfId="33980"/>
    <cellStyle name="Normal 3 2 4 2 6 2 5" xfId="44535"/>
    <cellStyle name="Normal 3 2 4 2 6 2 6" xfId="55099"/>
    <cellStyle name="Normal 3 2 4 2 6 3" xfId="10556"/>
    <cellStyle name="Normal 3 2 4 2 6 3 2" xfId="26063"/>
    <cellStyle name="Normal 3 2 4 2 6 3 3" xfId="36620"/>
    <cellStyle name="Normal 3 2 4 2 6 3 4" xfId="47175"/>
    <cellStyle name="Normal 3 2 4 2 6 3 5" xfId="57739"/>
    <cellStyle name="Normal 3 2 4 2 6 4" xfId="5274"/>
    <cellStyle name="Normal 3 2 4 2 6 5" xfId="15852"/>
    <cellStyle name="Normal 3 2 4 2 6 6" xfId="20783"/>
    <cellStyle name="Normal 3 2 4 2 6 7" xfId="31340"/>
    <cellStyle name="Normal 3 2 4 2 6 8" xfId="41895"/>
    <cellStyle name="Normal 3 2 4 2 6 9" xfId="52459"/>
    <cellStyle name="Normal 3 2 4 2 7" xfId="5451"/>
    <cellStyle name="Normal 3 2 4 2 7 2" xfId="10733"/>
    <cellStyle name="Normal 3 2 4 2 7 2 2" xfId="26239"/>
    <cellStyle name="Normal 3 2 4 2 7 2 3" xfId="36796"/>
    <cellStyle name="Normal 3 2 4 2 7 2 4" xfId="47351"/>
    <cellStyle name="Normal 3 2 4 2 7 2 5" xfId="57915"/>
    <cellStyle name="Normal 3 2 4 2 7 3" xfId="20959"/>
    <cellStyle name="Normal 3 2 4 2 7 4" xfId="31516"/>
    <cellStyle name="Normal 3 2 4 2 7 5" xfId="42071"/>
    <cellStyle name="Normal 3 2 4 2 7 6" xfId="52635"/>
    <cellStyle name="Normal 3 2 4 2 8" xfId="8092"/>
    <cellStyle name="Normal 3 2 4 2 8 2" xfId="23599"/>
    <cellStyle name="Normal 3 2 4 2 8 3" xfId="34156"/>
    <cellStyle name="Normal 3 2 4 2 8 4" xfId="44711"/>
    <cellStyle name="Normal 3 2 4 2 8 5" xfId="55275"/>
    <cellStyle name="Normal 3 2 4 2 9" xfId="2807"/>
    <cellStyle name="Normal 3 2 4 3" xfId="252"/>
    <cellStyle name="Normal 3 2 4 3 10" xfId="28967"/>
    <cellStyle name="Normal 3 2 4 3 11" xfId="39522"/>
    <cellStyle name="Normal 3 2 4 3 12" xfId="50082"/>
    <cellStyle name="Normal 3 2 4 3 2" xfId="605"/>
    <cellStyle name="Normal 3 2 4 3 2 10" xfId="50434"/>
    <cellStyle name="Normal 3 2 4 3 2 2" xfId="1837"/>
    <cellStyle name="Normal 3 2 4 3 2 2 2" xfId="7123"/>
    <cellStyle name="Normal 3 2 4 3 2 2 2 2" xfId="12404"/>
    <cellStyle name="Normal 3 2 4 3 2 2 2 2 2" xfId="27910"/>
    <cellStyle name="Normal 3 2 4 3 2 2 2 2 3" xfId="38467"/>
    <cellStyle name="Normal 3 2 4 3 2 2 2 2 4" xfId="49022"/>
    <cellStyle name="Normal 3 2 4 3 2 2 2 2 5" xfId="59586"/>
    <cellStyle name="Normal 3 2 4 3 2 2 2 3" xfId="17523"/>
    <cellStyle name="Normal 3 2 4 3 2 2 2 4" xfId="22630"/>
    <cellStyle name="Normal 3 2 4 3 2 2 2 5" xfId="33187"/>
    <cellStyle name="Normal 3 2 4 3 2 2 2 6" xfId="43742"/>
    <cellStyle name="Normal 3 2 4 3 2 2 2 7" xfId="54306"/>
    <cellStyle name="Normal 3 2 4 3 2 2 3" xfId="9763"/>
    <cellStyle name="Normal 3 2 4 3 2 2 3 2" xfId="25270"/>
    <cellStyle name="Normal 3 2 4 3 2 2 3 3" xfId="35827"/>
    <cellStyle name="Normal 3 2 4 3 2 2 3 4" xfId="46382"/>
    <cellStyle name="Normal 3 2 4 3 2 2 3 5" xfId="56946"/>
    <cellStyle name="Normal 3 2 4 3 2 2 4" xfId="4481"/>
    <cellStyle name="Normal 3 2 4 3 2 2 5" xfId="15059"/>
    <cellStyle name="Normal 3 2 4 3 2 2 6" xfId="19990"/>
    <cellStyle name="Normal 3 2 4 3 2 2 7" xfId="30547"/>
    <cellStyle name="Normal 3 2 4 3 2 2 8" xfId="41102"/>
    <cellStyle name="Normal 3 2 4 3 2 2 9" xfId="51666"/>
    <cellStyle name="Normal 3 2 4 3 2 3" xfId="5891"/>
    <cellStyle name="Normal 3 2 4 3 2 3 2" xfId="11172"/>
    <cellStyle name="Normal 3 2 4 3 2 3 2 2" xfId="26678"/>
    <cellStyle name="Normal 3 2 4 3 2 3 2 3" xfId="37235"/>
    <cellStyle name="Normal 3 2 4 3 2 3 2 4" xfId="47790"/>
    <cellStyle name="Normal 3 2 4 3 2 3 2 5" xfId="58354"/>
    <cellStyle name="Normal 3 2 4 3 2 3 3" xfId="16291"/>
    <cellStyle name="Normal 3 2 4 3 2 3 4" xfId="21398"/>
    <cellStyle name="Normal 3 2 4 3 2 3 5" xfId="31955"/>
    <cellStyle name="Normal 3 2 4 3 2 3 6" xfId="42510"/>
    <cellStyle name="Normal 3 2 4 3 2 3 7" xfId="53074"/>
    <cellStyle name="Normal 3 2 4 3 2 4" xfId="8531"/>
    <cellStyle name="Normal 3 2 4 3 2 4 2" xfId="24038"/>
    <cellStyle name="Normal 3 2 4 3 2 4 3" xfId="34595"/>
    <cellStyle name="Normal 3 2 4 3 2 4 4" xfId="45150"/>
    <cellStyle name="Normal 3 2 4 3 2 4 5" xfId="55714"/>
    <cellStyle name="Normal 3 2 4 3 2 5" xfId="3249"/>
    <cellStyle name="Normal 3 2 4 3 2 6" xfId="13827"/>
    <cellStyle name="Normal 3 2 4 3 2 7" xfId="18758"/>
    <cellStyle name="Normal 3 2 4 3 2 8" xfId="29315"/>
    <cellStyle name="Normal 3 2 4 3 2 9" xfId="39870"/>
    <cellStyle name="Normal 3 2 4 3 3" xfId="957"/>
    <cellStyle name="Normal 3 2 4 3 3 10" xfId="50786"/>
    <cellStyle name="Normal 3 2 4 3 3 2" xfId="2189"/>
    <cellStyle name="Normal 3 2 4 3 3 2 2" xfId="7475"/>
    <cellStyle name="Normal 3 2 4 3 3 2 2 2" xfId="12756"/>
    <cellStyle name="Normal 3 2 4 3 3 2 2 2 2" xfId="28262"/>
    <cellStyle name="Normal 3 2 4 3 3 2 2 2 3" xfId="38819"/>
    <cellStyle name="Normal 3 2 4 3 3 2 2 2 4" xfId="49374"/>
    <cellStyle name="Normal 3 2 4 3 3 2 2 2 5" xfId="59938"/>
    <cellStyle name="Normal 3 2 4 3 3 2 2 3" xfId="17875"/>
    <cellStyle name="Normal 3 2 4 3 3 2 2 4" xfId="22982"/>
    <cellStyle name="Normal 3 2 4 3 3 2 2 5" xfId="33539"/>
    <cellStyle name="Normal 3 2 4 3 3 2 2 6" xfId="44094"/>
    <cellStyle name="Normal 3 2 4 3 3 2 2 7" xfId="54658"/>
    <cellStyle name="Normal 3 2 4 3 3 2 3" xfId="10115"/>
    <cellStyle name="Normal 3 2 4 3 3 2 3 2" xfId="25622"/>
    <cellStyle name="Normal 3 2 4 3 3 2 3 3" xfId="36179"/>
    <cellStyle name="Normal 3 2 4 3 3 2 3 4" xfId="46734"/>
    <cellStyle name="Normal 3 2 4 3 3 2 3 5" xfId="57298"/>
    <cellStyle name="Normal 3 2 4 3 3 2 4" xfId="4833"/>
    <cellStyle name="Normal 3 2 4 3 3 2 5" xfId="15411"/>
    <cellStyle name="Normal 3 2 4 3 3 2 6" xfId="20342"/>
    <cellStyle name="Normal 3 2 4 3 3 2 7" xfId="30899"/>
    <cellStyle name="Normal 3 2 4 3 3 2 8" xfId="41454"/>
    <cellStyle name="Normal 3 2 4 3 3 2 9" xfId="52018"/>
    <cellStyle name="Normal 3 2 4 3 3 3" xfId="6243"/>
    <cellStyle name="Normal 3 2 4 3 3 3 2" xfId="11524"/>
    <cellStyle name="Normal 3 2 4 3 3 3 2 2" xfId="27030"/>
    <cellStyle name="Normal 3 2 4 3 3 3 2 3" xfId="37587"/>
    <cellStyle name="Normal 3 2 4 3 3 3 2 4" xfId="48142"/>
    <cellStyle name="Normal 3 2 4 3 3 3 2 5" xfId="58706"/>
    <cellStyle name="Normal 3 2 4 3 3 3 3" xfId="16643"/>
    <cellStyle name="Normal 3 2 4 3 3 3 4" xfId="21750"/>
    <cellStyle name="Normal 3 2 4 3 3 3 5" xfId="32307"/>
    <cellStyle name="Normal 3 2 4 3 3 3 6" xfId="42862"/>
    <cellStyle name="Normal 3 2 4 3 3 3 7" xfId="53426"/>
    <cellStyle name="Normal 3 2 4 3 3 4" xfId="8883"/>
    <cellStyle name="Normal 3 2 4 3 3 4 2" xfId="24390"/>
    <cellStyle name="Normal 3 2 4 3 3 4 3" xfId="34947"/>
    <cellStyle name="Normal 3 2 4 3 3 4 4" xfId="45502"/>
    <cellStyle name="Normal 3 2 4 3 3 4 5" xfId="56066"/>
    <cellStyle name="Normal 3 2 4 3 3 5" xfId="3601"/>
    <cellStyle name="Normal 3 2 4 3 3 6" xfId="14179"/>
    <cellStyle name="Normal 3 2 4 3 3 7" xfId="19110"/>
    <cellStyle name="Normal 3 2 4 3 3 8" xfId="29667"/>
    <cellStyle name="Normal 3 2 4 3 3 9" xfId="40222"/>
    <cellStyle name="Normal 3 2 4 3 4" xfId="1485"/>
    <cellStyle name="Normal 3 2 4 3 4 2" xfId="6771"/>
    <cellStyle name="Normal 3 2 4 3 4 2 2" xfId="12052"/>
    <cellStyle name="Normal 3 2 4 3 4 2 2 2" xfId="27558"/>
    <cellStyle name="Normal 3 2 4 3 4 2 2 3" xfId="38115"/>
    <cellStyle name="Normal 3 2 4 3 4 2 2 4" xfId="48670"/>
    <cellStyle name="Normal 3 2 4 3 4 2 2 5" xfId="59234"/>
    <cellStyle name="Normal 3 2 4 3 4 2 3" xfId="17171"/>
    <cellStyle name="Normal 3 2 4 3 4 2 4" xfId="22278"/>
    <cellStyle name="Normal 3 2 4 3 4 2 5" xfId="32835"/>
    <cellStyle name="Normal 3 2 4 3 4 2 6" xfId="43390"/>
    <cellStyle name="Normal 3 2 4 3 4 2 7" xfId="53954"/>
    <cellStyle name="Normal 3 2 4 3 4 3" xfId="9411"/>
    <cellStyle name="Normal 3 2 4 3 4 3 2" xfId="24918"/>
    <cellStyle name="Normal 3 2 4 3 4 3 3" xfId="35475"/>
    <cellStyle name="Normal 3 2 4 3 4 3 4" xfId="46030"/>
    <cellStyle name="Normal 3 2 4 3 4 3 5" xfId="56594"/>
    <cellStyle name="Normal 3 2 4 3 4 4" xfId="4129"/>
    <cellStyle name="Normal 3 2 4 3 4 5" xfId="14707"/>
    <cellStyle name="Normal 3 2 4 3 4 6" xfId="19638"/>
    <cellStyle name="Normal 3 2 4 3 4 7" xfId="30195"/>
    <cellStyle name="Normal 3 2 4 3 4 8" xfId="40750"/>
    <cellStyle name="Normal 3 2 4 3 4 9" xfId="51314"/>
    <cellStyle name="Normal 3 2 4 3 5" xfId="5538"/>
    <cellStyle name="Normal 3 2 4 3 5 2" xfId="10820"/>
    <cellStyle name="Normal 3 2 4 3 5 2 2" xfId="26326"/>
    <cellStyle name="Normal 3 2 4 3 5 2 3" xfId="36883"/>
    <cellStyle name="Normal 3 2 4 3 5 2 4" xfId="47438"/>
    <cellStyle name="Normal 3 2 4 3 5 2 5" xfId="58002"/>
    <cellStyle name="Normal 3 2 4 3 5 3" xfId="15939"/>
    <cellStyle name="Normal 3 2 4 3 5 4" xfId="21046"/>
    <cellStyle name="Normal 3 2 4 3 5 5" xfId="31603"/>
    <cellStyle name="Normal 3 2 4 3 5 6" xfId="42158"/>
    <cellStyle name="Normal 3 2 4 3 5 7" xfId="52722"/>
    <cellStyle name="Normal 3 2 4 3 6" xfId="8179"/>
    <cellStyle name="Normal 3 2 4 3 6 2" xfId="23686"/>
    <cellStyle name="Normal 3 2 4 3 6 3" xfId="34243"/>
    <cellStyle name="Normal 3 2 4 3 6 4" xfId="44798"/>
    <cellStyle name="Normal 3 2 4 3 6 5" xfId="55362"/>
    <cellStyle name="Normal 3 2 4 3 7" xfId="2901"/>
    <cellStyle name="Normal 3 2 4 3 8" xfId="13475"/>
    <cellStyle name="Normal 3 2 4 3 9" xfId="18406"/>
    <cellStyle name="Normal 3 2 4 4" xfId="430"/>
    <cellStyle name="Normal 3 2 4 4 10" xfId="39700"/>
    <cellStyle name="Normal 3 2 4 4 11" xfId="50260"/>
    <cellStyle name="Normal 3 2 4 4 2" xfId="1135"/>
    <cellStyle name="Normal 3 2 4 4 2 10" xfId="50964"/>
    <cellStyle name="Normal 3 2 4 4 2 2" xfId="2367"/>
    <cellStyle name="Normal 3 2 4 4 2 2 2" xfId="7653"/>
    <cellStyle name="Normal 3 2 4 4 2 2 2 2" xfId="12934"/>
    <cellStyle name="Normal 3 2 4 4 2 2 2 2 2" xfId="28440"/>
    <cellStyle name="Normal 3 2 4 4 2 2 2 2 3" xfId="38997"/>
    <cellStyle name="Normal 3 2 4 4 2 2 2 2 4" xfId="49552"/>
    <cellStyle name="Normal 3 2 4 4 2 2 2 2 5" xfId="60116"/>
    <cellStyle name="Normal 3 2 4 4 2 2 2 3" xfId="18053"/>
    <cellStyle name="Normal 3 2 4 4 2 2 2 4" xfId="23160"/>
    <cellStyle name="Normal 3 2 4 4 2 2 2 5" xfId="33717"/>
    <cellStyle name="Normal 3 2 4 4 2 2 2 6" xfId="44272"/>
    <cellStyle name="Normal 3 2 4 4 2 2 2 7" xfId="54836"/>
    <cellStyle name="Normal 3 2 4 4 2 2 3" xfId="10293"/>
    <cellStyle name="Normal 3 2 4 4 2 2 3 2" xfId="25800"/>
    <cellStyle name="Normal 3 2 4 4 2 2 3 3" xfId="36357"/>
    <cellStyle name="Normal 3 2 4 4 2 2 3 4" xfId="46912"/>
    <cellStyle name="Normal 3 2 4 4 2 2 3 5" xfId="57476"/>
    <cellStyle name="Normal 3 2 4 4 2 2 4" xfId="5011"/>
    <cellStyle name="Normal 3 2 4 4 2 2 5" xfId="15589"/>
    <cellStyle name="Normal 3 2 4 4 2 2 6" xfId="20520"/>
    <cellStyle name="Normal 3 2 4 4 2 2 7" xfId="31077"/>
    <cellStyle name="Normal 3 2 4 4 2 2 8" xfId="41632"/>
    <cellStyle name="Normal 3 2 4 4 2 2 9" xfId="52196"/>
    <cellStyle name="Normal 3 2 4 4 2 3" xfId="6421"/>
    <cellStyle name="Normal 3 2 4 4 2 3 2" xfId="11702"/>
    <cellStyle name="Normal 3 2 4 4 2 3 2 2" xfId="27208"/>
    <cellStyle name="Normal 3 2 4 4 2 3 2 3" xfId="37765"/>
    <cellStyle name="Normal 3 2 4 4 2 3 2 4" xfId="48320"/>
    <cellStyle name="Normal 3 2 4 4 2 3 2 5" xfId="58884"/>
    <cellStyle name="Normal 3 2 4 4 2 3 3" xfId="16821"/>
    <cellStyle name="Normal 3 2 4 4 2 3 4" xfId="21928"/>
    <cellStyle name="Normal 3 2 4 4 2 3 5" xfId="32485"/>
    <cellStyle name="Normal 3 2 4 4 2 3 6" xfId="43040"/>
    <cellStyle name="Normal 3 2 4 4 2 3 7" xfId="53604"/>
    <cellStyle name="Normal 3 2 4 4 2 4" xfId="9061"/>
    <cellStyle name="Normal 3 2 4 4 2 4 2" xfId="24568"/>
    <cellStyle name="Normal 3 2 4 4 2 4 3" xfId="35125"/>
    <cellStyle name="Normal 3 2 4 4 2 4 4" xfId="45680"/>
    <cellStyle name="Normal 3 2 4 4 2 4 5" xfId="56244"/>
    <cellStyle name="Normal 3 2 4 4 2 5" xfId="3779"/>
    <cellStyle name="Normal 3 2 4 4 2 6" xfId="14357"/>
    <cellStyle name="Normal 3 2 4 4 2 7" xfId="19288"/>
    <cellStyle name="Normal 3 2 4 4 2 8" xfId="29845"/>
    <cellStyle name="Normal 3 2 4 4 2 9" xfId="40400"/>
    <cellStyle name="Normal 3 2 4 4 3" xfId="1663"/>
    <cellStyle name="Normal 3 2 4 4 3 2" xfId="6949"/>
    <cellStyle name="Normal 3 2 4 4 3 2 2" xfId="12230"/>
    <cellStyle name="Normal 3 2 4 4 3 2 2 2" xfId="27736"/>
    <cellStyle name="Normal 3 2 4 4 3 2 2 3" xfId="38293"/>
    <cellStyle name="Normal 3 2 4 4 3 2 2 4" xfId="48848"/>
    <cellStyle name="Normal 3 2 4 4 3 2 2 5" xfId="59412"/>
    <cellStyle name="Normal 3 2 4 4 3 2 3" xfId="17349"/>
    <cellStyle name="Normal 3 2 4 4 3 2 4" xfId="22456"/>
    <cellStyle name="Normal 3 2 4 4 3 2 5" xfId="33013"/>
    <cellStyle name="Normal 3 2 4 4 3 2 6" xfId="43568"/>
    <cellStyle name="Normal 3 2 4 4 3 2 7" xfId="54132"/>
    <cellStyle name="Normal 3 2 4 4 3 3" xfId="9589"/>
    <cellStyle name="Normal 3 2 4 4 3 3 2" xfId="25096"/>
    <cellStyle name="Normal 3 2 4 4 3 3 3" xfId="35653"/>
    <cellStyle name="Normal 3 2 4 4 3 3 4" xfId="46208"/>
    <cellStyle name="Normal 3 2 4 4 3 3 5" xfId="56772"/>
    <cellStyle name="Normal 3 2 4 4 3 4" xfId="4307"/>
    <cellStyle name="Normal 3 2 4 4 3 5" xfId="14885"/>
    <cellStyle name="Normal 3 2 4 4 3 6" xfId="19816"/>
    <cellStyle name="Normal 3 2 4 4 3 7" xfId="30373"/>
    <cellStyle name="Normal 3 2 4 4 3 8" xfId="40928"/>
    <cellStyle name="Normal 3 2 4 4 3 9" xfId="51492"/>
    <cellStyle name="Normal 3 2 4 4 4" xfId="5716"/>
    <cellStyle name="Normal 3 2 4 4 4 2" xfId="10998"/>
    <cellStyle name="Normal 3 2 4 4 4 2 2" xfId="26504"/>
    <cellStyle name="Normal 3 2 4 4 4 2 3" xfId="37061"/>
    <cellStyle name="Normal 3 2 4 4 4 2 4" xfId="47616"/>
    <cellStyle name="Normal 3 2 4 4 4 2 5" xfId="58180"/>
    <cellStyle name="Normal 3 2 4 4 4 3" xfId="16117"/>
    <cellStyle name="Normal 3 2 4 4 4 4" xfId="21224"/>
    <cellStyle name="Normal 3 2 4 4 4 5" xfId="31781"/>
    <cellStyle name="Normal 3 2 4 4 4 6" xfId="42336"/>
    <cellStyle name="Normal 3 2 4 4 4 7" xfId="52900"/>
    <cellStyle name="Normal 3 2 4 4 5" xfId="8357"/>
    <cellStyle name="Normal 3 2 4 4 5 2" xfId="23864"/>
    <cellStyle name="Normal 3 2 4 4 5 3" xfId="34421"/>
    <cellStyle name="Normal 3 2 4 4 5 4" xfId="44976"/>
    <cellStyle name="Normal 3 2 4 4 5 5" xfId="55540"/>
    <cellStyle name="Normal 3 2 4 4 6" xfId="3079"/>
    <cellStyle name="Normal 3 2 4 4 7" xfId="13653"/>
    <cellStyle name="Normal 3 2 4 4 8" xfId="18584"/>
    <cellStyle name="Normal 3 2 4 4 9" xfId="29145"/>
    <cellStyle name="Normal 3 2 4 5" xfId="783"/>
    <cellStyle name="Normal 3 2 4 5 10" xfId="50612"/>
    <cellStyle name="Normal 3 2 4 5 2" xfId="2015"/>
    <cellStyle name="Normal 3 2 4 5 2 2" xfId="7301"/>
    <cellStyle name="Normal 3 2 4 5 2 2 2" xfId="12582"/>
    <cellStyle name="Normal 3 2 4 5 2 2 2 2" xfId="28088"/>
    <cellStyle name="Normal 3 2 4 5 2 2 2 3" xfId="38645"/>
    <cellStyle name="Normal 3 2 4 5 2 2 2 4" xfId="49200"/>
    <cellStyle name="Normal 3 2 4 5 2 2 2 5" xfId="59764"/>
    <cellStyle name="Normal 3 2 4 5 2 2 3" xfId="17701"/>
    <cellStyle name="Normal 3 2 4 5 2 2 4" xfId="22808"/>
    <cellStyle name="Normal 3 2 4 5 2 2 5" xfId="33365"/>
    <cellStyle name="Normal 3 2 4 5 2 2 6" xfId="43920"/>
    <cellStyle name="Normal 3 2 4 5 2 2 7" xfId="54484"/>
    <cellStyle name="Normal 3 2 4 5 2 3" xfId="9941"/>
    <cellStyle name="Normal 3 2 4 5 2 3 2" xfId="25448"/>
    <cellStyle name="Normal 3 2 4 5 2 3 3" xfId="36005"/>
    <cellStyle name="Normal 3 2 4 5 2 3 4" xfId="46560"/>
    <cellStyle name="Normal 3 2 4 5 2 3 5" xfId="57124"/>
    <cellStyle name="Normal 3 2 4 5 2 4" xfId="4659"/>
    <cellStyle name="Normal 3 2 4 5 2 5" xfId="15237"/>
    <cellStyle name="Normal 3 2 4 5 2 6" xfId="20168"/>
    <cellStyle name="Normal 3 2 4 5 2 7" xfId="30725"/>
    <cellStyle name="Normal 3 2 4 5 2 8" xfId="41280"/>
    <cellStyle name="Normal 3 2 4 5 2 9" xfId="51844"/>
    <cellStyle name="Normal 3 2 4 5 3" xfId="6069"/>
    <cellStyle name="Normal 3 2 4 5 3 2" xfId="11350"/>
    <cellStyle name="Normal 3 2 4 5 3 2 2" xfId="26856"/>
    <cellStyle name="Normal 3 2 4 5 3 2 3" xfId="37413"/>
    <cellStyle name="Normal 3 2 4 5 3 2 4" xfId="47968"/>
    <cellStyle name="Normal 3 2 4 5 3 2 5" xfId="58532"/>
    <cellStyle name="Normal 3 2 4 5 3 3" xfId="16469"/>
    <cellStyle name="Normal 3 2 4 5 3 4" xfId="21576"/>
    <cellStyle name="Normal 3 2 4 5 3 5" xfId="32133"/>
    <cellStyle name="Normal 3 2 4 5 3 6" xfId="42688"/>
    <cellStyle name="Normal 3 2 4 5 3 7" xfId="53252"/>
    <cellStyle name="Normal 3 2 4 5 4" xfId="8709"/>
    <cellStyle name="Normal 3 2 4 5 4 2" xfId="24216"/>
    <cellStyle name="Normal 3 2 4 5 4 3" xfId="34773"/>
    <cellStyle name="Normal 3 2 4 5 4 4" xfId="45328"/>
    <cellStyle name="Normal 3 2 4 5 4 5" xfId="55892"/>
    <cellStyle name="Normal 3 2 4 5 5" xfId="3427"/>
    <cellStyle name="Normal 3 2 4 5 6" xfId="14005"/>
    <cellStyle name="Normal 3 2 4 5 7" xfId="18936"/>
    <cellStyle name="Normal 3 2 4 5 8" xfId="29493"/>
    <cellStyle name="Normal 3 2 4 5 9" xfId="40048"/>
    <cellStyle name="Normal 3 2 4 6" xfId="1309"/>
    <cellStyle name="Normal 3 2 4 6 2" xfId="6595"/>
    <cellStyle name="Normal 3 2 4 6 2 2" xfId="11876"/>
    <cellStyle name="Normal 3 2 4 6 2 2 2" xfId="27382"/>
    <cellStyle name="Normal 3 2 4 6 2 2 3" xfId="37939"/>
    <cellStyle name="Normal 3 2 4 6 2 2 4" xfId="48494"/>
    <cellStyle name="Normal 3 2 4 6 2 2 5" xfId="59058"/>
    <cellStyle name="Normal 3 2 4 6 2 3" xfId="16995"/>
    <cellStyle name="Normal 3 2 4 6 2 4" xfId="22102"/>
    <cellStyle name="Normal 3 2 4 6 2 5" xfId="32659"/>
    <cellStyle name="Normal 3 2 4 6 2 6" xfId="43214"/>
    <cellStyle name="Normal 3 2 4 6 2 7" xfId="53778"/>
    <cellStyle name="Normal 3 2 4 6 3" xfId="9235"/>
    <cellStyle name="Normal 3 2 4 6 3 2" xfId="24742"/>
    <cellStyle name="Normal 3 2 4 6 3 3" xfId="35299"/>
    <cellStyle name="Normal 3 2 4 6 3 4" xfId="45854"/>
    <cellStyle name="Normal 3 2 4 6 3 5" xfId="56418"/>
    <cellStyle name="Normal 3 2 4 6 4" xfId="3953"/>
    <cellStyle name="Normal 3 2 4 6 5" xfId="14531"/>
    <cellStyle name="Normal 3 2 4 6 6" xfId="19462"/>
    <cellStyle name="Normal 3 2 4 6 7" xfId="30019"/>
    <cellStyle name="Normal 3 2 4 6 8" xfId="40574"/>
    <cellStyle name="Normal 3 2 4 6 9" xfId="51138"/>
    <cellStyle name="Normal 3 2 4 7" xfId="2541"/>
    <cellStyle name="Normal 3 2 4 7 2" xfId="7827"/>
    <cellStyle name="Normal 3 2 4 7 2 2" xfId="13108"/>
    <cellStyle name="Normal 3 2 4 7 2 2 2" xfId="28614"/>
    <cellStyle name="Normal 3 2 4 7 2 2 3" xfId="39171"/>
    <cellStyle name="Normal 3 2 4 7 2 2 4" xfId="49726"/>
    <cellStyle name="Normal 3 2 4 7 2 2 5" xfId="60290"/>
    <cellStyle name="Normal 3 2 4 7 2 3" xfId="23334"/>
    <cellStyle name="Normal 3 2 4 7 2 4" xfId="33891"/>
    <cellStyle name="Normal 3 2 4 7 2 5" xfId="44446"/>
    <cellStyle name="Normal 3 2 4 7 2 6" xfId="55010"/>
    <cellStyle name="Normal 3 2 4 7 3" xfId="10467"/>
    <cellStyle name="Normal 3 2 4 7 3 2" xfId="25974"/>
    <cellStyle name="Normal 3 2 4 7 3 3" xfId="36531"/>
    <cellStyle name="Normal 3 2 4 7 3 4" xfId="47086"/>
    <cellStyle name="Normal 3 2 4 7 3 5" xfId="57650"/>
    <cellStyle name="Normal 3 2 4 7 4" xfId="5185"/>
    <cellStyle name="Normal 3 2 4 7 5" xfId="15763"/>
    <cellStyle name="Normal 3 2 4 7 6" xfId="20694"/>
    <cellStyle name="Normal 3 2 4 7 7" xfId="31251"/>
    <cellStyle name="Normal 3 2 4 7 8" xfId="41806"/>
    <cellStyle name="Normal 3 2 4 7 9" xfId="52370"/>
    <cellStyle name="Normal 3 2 4 8" xfId="5364"/>
    <cellStyle name="Normal 3 2 4 8 2" xfId="10646"/>
    <cellStyle name="Normal 3 2 4 8 2 2" xfId="26152"/>
    <cellStyle name="Normal 3 2 4 8 2 3" xfId="36709"/>
    <cellStyle name="Normal 3 2 4 8 2 4" xfId="47264"/>
    <cellStyle name="Normal 3 2 4 8 2 5" xfId="57828"/>
    <cellStyle name="Normal 3 2 4 8 3" xfId="20872"/>
    <cellStyle name="Normal 3 2 4 8 4" xfId="31429"/>
    <cellStyle name="Normal 3 2 4 8 5" xfId="41984"/>
    <cellStyle name="Normal 3 2 4 8 6" xfId="52548"/>
    <cellStyle name="Normal 3 2 4 9" xfId="8005"/>
    <cellStyle name="Normal 3 2 4 9 2" xfId="23512"/>
    <cellStyle name="Normal 3 2 4 9 3" xfId="34069"/>
    <cellStyle name="Normal 3 2 4 9 4" xfId="44624"/>
    <cellStyle name="Normal 3 2 4 9 5" xfId="55188"/>
    <cellStyle name="Normal 3 2 5" xfId="95"/>
    <cellStyle name="Normal 3 2 5 10" xfId="2751"/>
    <cellStyle name="Normal 3 2 5 11" xfId="13315"/>
    <cellStyle name="Normal 3 2 5 12" xfId="18244"/>
    <cellStyle name="Normal 3 2 5 13" xfId="28825"/>
    <cellStyle name="Normal 3 2 5 14" xfId="39380"/>
    <cellStyle name="Normal 3 2 5 15" xfId="49921"/>
    <cellStyle name="Normal 3 2 5 2" xfId="175"/>
    <cellStyle name="Normal 3 2 5 2 10" xfId="13402"/>
    <cellStyle name="Normal 3 2 5 2 11" xfId="18332"/>
    <cellStyle name="Normal 3 2 5 2 12" xfId="28894"/>
    <cellStyle name="Normal 3 2 5 2 13" xfId="39449"/>
    <cellStyle name="Normal 3 2 5 2 14" xfId="50009"/>
    <cellStyle name="Normal 3 2 5 2 2" xfId="355"/>
    <cellStyle name="Normal 3 2 5 2 2 10" xfId="29070"/>
    <cellStyle name="Normal 3 2 5 2 2 11" xfId="39625"/>
    <cellStyle name="Normal 3 2 5 2 2 12" xfId="50185"/>
    <cellStyle name="Normal 3 2 5 2 2 2" xfId="708"/>
    <cellStyle name="Normal 3 2 5 2 2 2 10" xfId="50537"/>
    <cellStyle name="Normal 3 2 5 2 2 2 2" xfId="1940"/>
    <cellStyle name="Normal 3 2 5 2 2 2 2 2" xfId="7226"/>
    <cellStyle name="Normal 3 2 5 2 2 2 2 2 2" xfId="12507"/>
    <cellStyle name="Normal 3 2 5 2 2 2 2 2 2 2" xfId="28013"/>
    <cellStyle name="Normal 3 2 5 2 2 2 2 2 2 3" xfId="38570"/>
    <cellStyle name="Normal 3 2 5 2 2 2 2 2 2 4" xfId="49125"/>
    <cellStyle name="Normal 3 2 5 2 2 2 2 2 2 5" xfId="59689"/>
    <cellStyle name="Normal 3 2 5 2 2 2 2 2 3" xfId="17626"/>
    <cellStyle name="Normal 3 2 5 2 2 2 2 2 4" xfId="22733"/>
    <cellStyle name="Normal 3 2 5 2 2 2 2 2 5" xfId="33290"/>
    <cellStyle name="Normal 3 2 5 2 2 2 2 2 6" xfId="43845"/>
    <cellStyle name="Normal 3 2 5 2 2 2 2 2 7" xfId="54409"/>
    <cellStyle name="Normal 3 2 5 2 2 2 2 3" xfId="9866"/>
    <cellStyle name="Normal 3 2 5 2 2 2 2 3 2" xfId="25373"/>
    <cellStyle name="Normal 3 2 5 2 2 2 2 3 3" xfId="35930"/>
    <cellStyle name="Normal 3 2 5 2 2 2 2 3 4" xfId="46485"/>
    <cellStyle name="Normal 3 2 5 2 2 2 2 3 5" xfId="57049"/>
    <cellStyle name="Normal 3 2 5 2 2 2 2 4" xfId="4584"/>
    <cellStyle name="Normal 3 2 5 2 2 2 2 5" xfId="15162"/>
    <cellStyle name="Normal 3 2 5 2 2 2 2 6" xfId="20093"/>
    <cellStyle name="Normal 3 2 5 2 2 2 2 7" xfId="30650"/>
    <cellStyle name="Normal 3 2 5 2 2 2 2 8" xfId="41205"/>
    <cellStyle name="Normal 3 2 5 2 2 2 2 9" xfId="51769"/>
    <cellStyle name="Normal 3 2 5 2 2 2 3" xfId="5994"/>
    <cellStyle name="Normal 3 2 5 2 2 2 3 2" xfId="11275"/>
    <cellStyle name="Normal 3 2 5 2 2 2 3 2 2" xfId="26781"/>
    <cellStyle name="Normal 3 2 5 2 2 2 3 2 3" xfId="37338"/>
    <cellStyle name="Normal 3 2 5 2 2 2 3 2 4" xfId="47893"/>
    <cellStyle name="Normal 3 2 5 2 2 2 3 2 5" xfId="58457"/>
    <cellStyle name="Normal 3 2 5 2 2 2 3 3" xfId="16394"/>
    <cellStyle name="Normal 3 2 5 2 2 2 3 4" xfId="21501"/>
    <cellStyle name="Normal 3 2 5 2 2 2 3 5" xfId="32058"/>
    <cellStyle name="Normal 3 2 5 2 2 2 3 6" xfId="42613"/>
    <cellStyle name="Normal 3 2 5 2 2 2 3 7" xfId="53177"/>
    <cellStyle name="Normal 3 2 5 2 2 2 4" xfId="8634"/>
    <cellStyle name="Normal 3 2 5 2 2 2 4 2" xfId="24141"/>
    <cellStyle name="Normal 3 2 5 2 2 2 4 3" xfId="34698"/>
    <cellStyle name="Normal 3 2 5 2 2 2 4 4" xfId="45253"/>
    <cellStyle name="Normal 3 2 5 2 2 2 4 5" xfId="55817"/>
    <cellStyle name="Normal 3 2 5 2 2 2 5" xfId="3352"/>
    <cellStyle name="Normal 3 2 5 2 2 2 6" xfId="13930"/>
    <cellStyle name="Normal 3 2 5 2 2 2 7" xfId="18861"/>
    <cellStyle name="Normal 3 2 5 2 2 2 8" xfId="29418"/>
    <cellStyle name="Normal 3 2 5 2 2 2 9" xfId="39973"/>
    <cellStyle name="Normal 3 2 5 2 2 3" xfId="1060"/>
    <cellStyle name="Normal 3 2 5 2 2 3 10" xfId="50889"/>
    <cellStyle name="Normal 3 2 5 2 2 3 2" xfId="2292"/>
    <cellStyle name="Normal 3 2 5 2 2 3 2 2" xfId="7578"/>
    <cellStyle name="Normal 3 2 5 2 2 3 2 2 2" xfId="12859"/>
    <cellStyle name="Normal 3 2 5 2 2 3 2 2 2 2" xfId="28365"/>
    <cellStyle name="Normal 3 2 5 2 2 3 2 2 2 3" xfId="38922"/>
    <cellStyle name="Normal 3 2 5 2 2 3 2 2 2 4" xfId="49477"/>
    <cellStyle name="Normal 3 2 5 2 2 3 2 2 2 5" xfId="60041"/>
    <cellStyle name="Normal 3 2 5 2 2 3 2 2 3" xfId="17978"/>
    <cellStyle name="Normal 3 2 5 2 2 3 2 2 4" xfId="23085"/>
    <cellStyle name="Normal 3 2 5 2 2 3 2 2 5" xfId="33642"/>
    <cellStyle name="Normal 3 2 5 2 2 3 2 2 6" xfId="44197"/>
    <cellStyle name="Normal 3 2 5 2 2 3 2 2 7" xfId="54761"/>
    <cellStyle name="Normal 3 2 5 2 2 3 2 3" xfId="10218"/>
    <cellStyle name="Normal 3 2 5 2 2 3 2 3 2" xfId="25725"/>
    <cellStyle name="Normal 3 2 5 2 2 3 2 3 3" xfId="36282"/>
    <cellStyle name="Normal 3 2 5 2 2 3 2 3 4" xfId="46837"/>
    <cellStyle name="Normal 3 2 5 2 2 3 2 3 5" xfId="57401"/>
    <cellStyle name="Normal 3 2 5 2 2 3 2 4" xfId="4936"/>
    <cellStyle name="Normal 3 2 5 2 2 3 2 5" xfId="15514"/>
    <cellStyle name="Normal 3 2 5 2 2 3 2 6" xfId="20445"/>
    <cellStyle name="Normal 3 2 5 2 2 3 2 7" xfId="31002"/>
    <cellStyle name="Normal 3 2 5 2 2 3 2 8" xfId="41557"/>
    <cellStyle name="Normal 3 2 5 2 2 3 2 9" xfId="52121"/>
    <cellStyle name="Normal 3 2 5 2 2 3 3" xfId="6346"/>
    <cellStyle name="Normal 3 2 5 2 2 3 3 2" xfId="11627"/>
    <cellStyle name="Normal 3 2 5 2 2 3 3 2 2" xfId="27133"/>
    <cellStyle name="Normal 3 2 5 2 2 3 3 2 3" xfId="37690"/>
    <cellStyle name="Normal 3 2 5 2 2 3 3 2 4" xfId="48245"/>
    <cellStyle name="Normal 3 2 5 2 2 3 3 2 5" xfId="58809"/>
    <cellStyle name="Normal 3 2 5 2 2 3 3 3" xfId="16746"/>
    <cellStyle name="Normal 3 2 5 2 2 3 3 4" xfId="21853"/>
    <cellStyle name="Normal 3 2 5 2 2 3 3 5" xfId="32410"/>
    <cellStyle name="Normal 3 2 5 2 2 3 3 6" xfId="42965"/>
    <cellStyle name="Normal 3 2 5 2 2 3 3 7" xfId="53529"/>
    <cellStyle name="Normal 3 2 5 2 2 3 4" xfId="8986"/>
    <cellStyle name="Normal 3 2 5 2 2 3 4 2" xfId="24493"/>
    <cellStyle name="Normal 3 2 5 2 2 3 4 3" xfId="35050"/>
    <cellStyle name="Normal 3 2 5 2 2 3 4 4" xfId="45605"/>
    <cellStyle name="Normal 3 2 5 2 2 3 4 5" xfId="56169"/>
    <cellStyle name="Normal 3 2 5 2 2 3 5" xfId="3704"/>
    <cellStyle name="Normal 3 2 5 2 2 3 6" xfId="14282"/>
    <cellStyle name="Normal 3 2 5 2 2 3 7" xfId="19213"/>
    <cellStyle name="Normal 3 2 5 2 2 3 8" xfId="29770"/>
    <cellStyle name="Normal 3 2 5 2 2 3 9" xfId="40325"/>
    <cellStyle name="Normal 3 2 5 2 2 4" xfId="1588"/>
    <cellStyle name="Normal 3 2 5 2 2 4 2" xfId="6874"/>
    <cellStyle name="Normal 3 2 5 2 2 4 2 2" xfId="12155"/>
    <cellStyle name="Normal 3 2 5 2 2 4 2 2 2" xfId="27661"/>
    <cellStyle name="Normal 3 2 5 2 2 4 2 2 3" xfId="38218"/>
    <cellStyle name="Normal 3 2 5 2 2 4 2 2 4" xfId="48773"/>
    <cellStyle name="Normal 3 2 5 2 2 4 2 2 5" xfId="59337"/>
    <cellStyle name="Normal 3 2 5 2 2 4 2 3" xfId="17274"/>
    <cellStyle name="Normal 3 2 5 2 2 4 2 4" xfId="22381"/>
    <cellStyle name="Normal 3 2 5 2 2 4 2 5" xfId="32938"/>
    <cellStyle name="Normal 3 2 5 2 2 4 2 6" xfId="43493"/>
    <cellStyle name="Normal 3 2 5 2 2 4 2 7" xfId="54057"/>
    <cellStyle name="Normal 3 2 5 2 2 4 3" xfId="9514"/>
    <cellStyle name="Normal 3 2 5 2 2 4 3 2" xfId="25021"/>
    <cellStyle name="Normal 3 2 5 2 2 4 3 3" xfId="35578"/>
    <cellStyle name="Normal 3 2 5 2 2 4 3 4" xfId="46133"/>
    <cellStyle name="Normal 3 2 5 2 2 4 3 5" xfId="56697"/>
    <cellStyle name="Normal 3 2 5 2 2 4 4" xfId="4232"/>
    <cellStyle name="Normal 3 2 5 2 2 4 5" xfId="14810"/>
    <cellStyle name="Normal 3 2 5 2 2 4 6" xfId="19741"/>
    <cellStyle name="Normal 3 2 5 2 2 4 7" xfId="30298"/>
    <cellStyle name="Normal 3 2 5 2 2 4 8" xfId="40853"/>
    <cellStyle name="Normal 3 2 5 2 2 4 9" xfId="51417"/>
    <cellStyle name="Normal 3 2 5 2 2 5" xfId="5641"/>
    <cellStyle name="Normal 3 2 5 2 2 5 2" xfId="10923"/>
    <cellStyle name="Normal 3 2 5 2 2 5 2 2" xfId="26429"/>
    <cellStyle name="Normal 3 2 5 2 2 5 2 3" xfId="36986"/>
    <cellStyle name="Normal 3 2 5 2 2 5 2 4" xfId="47541"/>
    <cellStyle name="Normal 3 2 5 2 2 5 2 5" xfId="58105"/>
    <cellStyle name="Normal 3 2 5 2 2 5 3" xfId="16042"/>
    <cellStyle name="Normal 3 2 5 2 2 5 4" xfId="21149"/>
    <cellStyle name="Normal 3 2 5 2 2 5 5" xfId="31706"/>
    <cellStyle name="Normal 3 2 5 2 2 5 6" xfId="42261"/>
    <cellStyle name="Normal 3 2 5 2 2 5 7" xfId="52825"/>
    <cellStyle name="Normal 3 2 5 2 2 6" xfId="8282"/>
    <cellStyle name="Normal 3 2 5 2 2 6 2" xfId="23789"/>
    <cellStyle name="Normal 3 2 5 2 2 6 3" xfId="34346"/>
    <cellStyle name="Normal 3 2 5 2 2 6 4" xfId="44901"/>
    <cellStyle name="Normal 3 2 5 2 2 6 5" xfId="55465"/>
    <cellStyle name="Normal 3 2 5 2 2 7" xfId="3004"/>
    <cellStyle name="Normal 3 2 5 2 2 8" xfId="13578"/>
    <cellStyle name="Normal 3 2 5 2 2 9" xfId="18509"/>
    <cellStyle name="Normal 3 2 5 2 3" xfId="531"/>
    <cellStyle name="Normal 3 2 5 2 3 10" xfId="39797"/>
    <cellStyle name="Normal 3 2 5 2 3 11" xfId="50361"/>
    <cellStyle name="Normal 3 2 5 2 3 2" xfId="1236"/>
    <cellStyle name="Normal 3 2 5 2 3 2 10" xfId="51065"/>
    <cellStyle name="Normal 3 2 5 2 3 2 2" xfId="2468"/>
    <cellStyle name="Normal 3 2 5 2 3 2 2 2" xfId="7754"/>
    <cellStyle name="Normal 3 2 5 2 3 2 2 2 2" xfId="13035"/>
    <cellStyle name="Normal 3 2 5 2 3 2 2 2 2 2" xfId="28541"/>
    <cellStyle name="Normal 3 2 5 2 3 2 2 2 2 3" xfId="39098"/>
    <cellStyle name="Normal 3 2 5 2 3 2 2 2 2 4" xfId="49653"/>
    <cellStyle name="Normal 3 2 5 2 3 2 2 2 2 5" xfId="60217"/>
    <cellStyle name="Normal 3 2 5 2 3 2 2 2 3" xfId="18154"/>
    <cellStyle name="Normal 3 2 5 2 3 2 2 2 4" xfId="23261"/>
    <cellStyle name="Normal 3 2 5 2 3 2 2 2 5" xfId="33818"/>
    <cellStyle name="Normal 3 2 5 2 3 2 2 2 6" xfId="44373"/>
    <cellStyle name="Normal 3 2 5 2 3 2 2 2 7" xfId="54937"/>
    <cellStyle name="Normal 3 2 5 2 3 2 2 3" xfId="10394"/>
    <cellStyle name="Normal 3 2 5 2 3 2 2 3 2" xfId="25901"/>
    <cellStyle name="Normal 3 2 5 2 3 2 2 3 3" xfId="36458"/>
    <cellStyle name="Normal 3 2 5 2 3 2 2 3 4" xfId="47013"/>
    <cellStyle name="Normal 3 2 5 2 3 2 2 3 5" xfId="57577"/>
    <cellStyle name="Normal 3 2 5 2 3 2 2 4" xfId="5112"/>
    <cellStyle name="Normal 3 2 5 2 3 2 2 5" xfId="15690"/>
    <cellStyle name="Normal 3 2 5 2 3 2 2 6" xfId="20621"/>
    <cellStyle name="Normal 3 2 5 2 3 2 2 7" xfId="31178"/>
    <cellStyle name="Normal 3 2 5 2 3 2 2 8" xfId="41733"/>
    <cellStyle name="Normal 3 2 5 2 3 2 2 9" xfId="52297"/>
    <cellStyle name="Normal 3 2 5 2 3 2 3" xfId="6522"/>
    <cellStyle name="Normal 3 2 5 2 3 2 3 2" xfId="11803"/>
    <cellStyle name="Normal 3 2 5 2 3 2 3 2 2" xfId="27309"/>
    <cellStyle name="Normal 3 2 5 2 3 2 3 2 3" xfId="37866"/>
    <cellStyle name="Normal 3 2 5 2 3 2 3 2 4" xfId="48421"/>
    <cellStyle name="Normal 3 2 5 2 3 2 3 2 5" xfId="58985"/>
    <cellStyle name="Normal 3 2 5 2 3 2 3 3" xfId="16922"/>
    <cellStyle name="Normal 3 2 5 2 3 2 3 4" xfId="22029"/>
    <cellStyle name="Normal 3 2 5 2 3 2 3 5" xfId="32586"/>
    <cellStyle name="Normal 3 2 5 2 3 2 3 6" xfId="43141"/>
    <cellStyle name="Normal 3 2 5 2 3 2 3 7" xfId="53705"/>
    <cellStyle name="Normal 3 2 5 2 3 2 4" xfId="9162"/>
    <cellStyle name="Normal 3 2 5 2 3 2 4 2" xfId="24669"/>
    <cellStyle name="Normal 3 2 5 2 3 2 4 3" xfId="35226"/>
    <cellStyle name="Normal 3 2 5 2 3 2 4 4" xfId="45781"/>
    <cellStyle name="Normal 3 2 5 2 3 2 4 5" xfId="56345"/>
    <cellStyle name="Normal 3 2 5 2 3 2 5" xfId="3880"/>
    <cellStyle name="Normal 3 2 5 2 3 2 6" xfId="14458"/>
    <cellStyle name="Normal 3 2 5 2 3 2 7" xfId="19389"/>
    <cellStyle name="Normal 3 2 5 2 3 2 8" xfId="29946"/>
    <cellStyle name="Normal 3 2 5 2 3 2 9" xfId="40501"/>
    <cellStyle name="Normal 3 2 5 2 3 3" xfId="1764"/>
    <cellStyle name="Normal 3 2 5 2 3 3 2" xfId="7050"/>
    <cellStyle name="Normal 3 2 5 2 3 3 2 2" xfId="12331"/>
    <cellStyle name="Normal 3 2 5 2 3 3 2 2 2" xfId="27837"/>
    <cellStyle name="Normal 3 2 5 2 3 3 2 2 3" xfId="38394"/>
    <cellStyle name="Normal 3 2 5 2 3 3 2 2 4" xfId="48949"/>
    <cellStyle name="Normal 3 2 5 2 3 3 2 2 5" xfId="59513"/>
    <cellStyle name="Normal 3 2 5 2 3 3 2 3" xfId="17450"/>
    <cellStyle name="Normal 3 2 5 2 3 3 2 4" xfId="22557"/>
    <cellStyle name="Normal 3 2 5 2 3 3 2 5" xfId="33114"/>
    <cellStyle name="Normal 3 2 5 2 3 3 2 6" xfId="43669"/>
    <cellStyle name="Normal 3 2 5 2 3 3 2 7" xfId="54233"/>
    <cellStyle name="Normal 3 2 5 2 3 3 3" xfId="9690"/>
    <cellStyle name="Normal 3 2 5 2 3 3 3 2" xfId="25197"/>
    <cellStyle name="Normal 3 2 5 2 3 3 3 3" xfId="35754"/>
    <cellStyle name="Normal 3 2 5 2 3 3 3 4" xfId="46309"/>
    <cellStyle name="Normal 3 2 5 2 3 3 3 5" xfId="56873"/>
    <cellStyle name="Normal 3 2 5 2 3 3 4" xfId="4408"/>
    <cellStyle name="Normal 3 2 5 2 3 3 5" xfId="14986"/>
    <cellStyle name="Normal 3 2 5 2 3 3 6" xfId="19917"/>
    <cellStyle name="Normal 3 2 5 2 3 3 7" xfId="30474"/>
    <cellStyle name="Normal 3 2 5 2 3 3 8" xfId="41029"/>
    <cellStyle name="Normal 3 2 5 2 3 3 9" xfId="51593"/>
    <cellStyle name="Normal 3 2 5 2 3 4" xfId="5817"/>
    <cellStyle name="Normal 3 2 5 2 3 4 2" xfId="11099"/>
    <cellStyle name="Normal 3 2 5 2 3 4 2 2" xfId="26605"/>
    <cellStyle name="Normal 3 2 5 2 3 4 2 3" xfId="37162"/>
    <cellStyle name="Normal 3 2 5 2 3 4 2 4" xfId="47717"/>
    <cellStyle name="Normal 3 2 5 2 3 4 2 5" xfId="58281"/>
    <cellStyle name="Normal 3 2 5 2 3 4 3" xfId="16218"/>
    <cellStyle name="Normal 3 2 5 2 3 4 4" xfId="21325"/>
    <cellStyle name="Normal 3 2 5 2 3 4 5" xfId="31882"/>
    <cellStyle name="Normal 3 2 5 2 3 4 6" xfId="42437"/>
    <cellStyle name="Normal 3 2 5 2 3 4 7" xfId="53001"/>
    <cellStyle name="Normal 3 2 5 2 3 5" xfId="8458"/>
    <cellStyle name="Normal 3 2 5 2 3 5 2" xfId="23965"/>
    <cellStyle name="Normal 3 2 5 2 3 5 3" xfId="34522"/>
    <cellStyle name="Normal 3 2 5 2 3 5 4" xfId="45077"/>
    <cellStyle name="Normal 3 2 5 2 3 5 5" xfId="55641"/>
    <cellStyle name="Normal 3 2 5 2 3 6" xfId="3176"/>
    <cellStyle name="Normal 3 2 5 2 3 7" xfId="13754"/>
    <cellStyle name="Normal 3 2 5 2 3 8" xfId="18685"/>
    <cellStyle name="Normal 3 2 5 2 3 9" xfId="29242"/>
    <cellStyle name="Normal 3 2 5 2 4" xfId="884"/>
    <cellStyle name="Normal 3 2 5 2 4 10" xfId="50713"/>
    <cellStyle name="Normal 3 2 5 2 4 2" xfId="2116"/>
    <cellStyle name="Normal 3 2 5 2 4 2 2" xfId="7402"/>
    <cellStyle name="Normal 3 2 5 2 4 2 2 2" xfId="12683"/>
    <cellStyle name="Normal 3 2 5 2 4 2 2 2 2" xfId="28189"/>
    <cellStyle name="Normal 3 2 5 2 4 2 2 2 3" xfId="38746"/>
    <cellStyle name="Normal 3 2 5 2 4 2 2 2 4" xfId="49301"/>
    <cellStyle name="Normal 3 2 5 2 4 2 2 2 5" xfId="59865"/>
    <cellStyle name="Normal 3 2 5 2 4 2 2 3" xfId="17802"/>
    <cellStyle name="Normal 3 2 5 2 4 2 2 4" xfId="22909"/>
    <cellStyle name="Normal 3 2 5 2 4 2 2 5" xfId="33466"/>
    <cellStyle name="Normal 3 2 5 2 4 2 2 6" xfId="44021"/>
    <cellStyle name="Normal 3 2 5 2 4 2 2 7" xfId="54585"/>
    <cellStyle name="Normal 3 2 5 2 4 2 3" xfId="10042"/>
    <cellStyle name="Normal 3 2 5 2 4 2 3 2" xfId="25549"/>
    <cellStyle name="Normal 3 2 5 2 4 2 3 3" xfId="36106"/>
    <cellStyle name="Normal 3 2 5 2 4 2 3 4" xfId="46661"/>
    <cellStyle name="Normal 3 2 5 2 4 2 3 5" xfId="57225"/>
    <cellStyle name="Normal 3 2 5 2 4 2 4" xfId="4760"/>
    <cellStyle name="Normal 3 2 5 2 4 2 5" xfId="15338"/>
    <cellStyle name="Normal 3 2 5 2 4 2 6" xfId="20269"/>
    <cellStyle name="Normal 3 2 5 2 4 2 7" xfId="30826"/>
    <cellStyle name="Normal 3 2 5 2 4 2 8" xfId="41381"/>
    <cellStyle name="Normal 3 2 5 2 4 2 9" xfId="51945"/>
    <cellStyle name="Normal 3 2 5 2 4 3" xfId="6170"/>
    <cellStyle name="Normal 3 2 5 2 4 3 2" xfId="11451"/>
    <cellStyle name="Normal 3 2 5 2 4 3 2 2" xfId="26957"/>
    <cellStyle name="Normal 3 2 5 2 4 3 2 3" xfId="37514"/>
    <cellStyle name="Normal 3 2 5 2 4 3 2 4" xfId="48069"/>
    <cellStyle name="Normal 3 2 5 2 4 3 2 5" xfId="58633"/>
    <cellStyle name="Normal 3 2 5 2 4 3 3" xfId="16570"/>
    <cellStyle name="Normal 3 2 5 2 4 3 4" xfId="21677"/>
    <cellStyle name="Normal 3 2 5 2 4 3 5" xfId="32234"/>
    <cellStyle name="Normal 3 2 5 2 4 3 6" xfId="42789"/>
    <cellStyle name="Normal 3 2 5 2 4 3 7" xfId="53353"/>
    <cellStyle name="Normal 3 2 5 2 4 4" xfId="8810"/>
    <cellStyle name="Normal 3 2 5 2 4 4 2" xfId="24317"/>
    <cellStyle name="Normal 3 2 5 2 4 4 3" xfId="34874"/>
    <cellStyle name="Normal 3 2 5 2 4 4 4" xfId="45429"/>
    <cellStyle name="Normal 3 2 5 2 4 4 5" xfId="55993"/>
    <cellStyle name="Normal 3 2 5 2 4 5" xfId="3528"/>
    <cellStyle name="Normal 3 2 5 2 4 6" xfId="14106"/>
    <cellStyle name="Normal 3 2 5 2 4 7" xfId="19037"/>
    <cellStyle name="Normal 3 2 5 2 4 8" xfId="29594"/>
    <cellStyle name="Normal 3 2 5 2 4 9" xfId="40149"/>
    <cellStyle name="Normal 3 2 5 2 5" xfId="1412"/>
    <cellStyle name="Normal 3 2 5 2 5 2" xfId="6698"/>
    <cellStyle name="Normal 3 2 5 2 5 2 2" xfId="11979"/>
    <cellStyle name="Normal 3 2 5 2 5 2 2 2" xfId="27485"/>
    <cellStyle name="Normal 3 2 5 2 5 2 2 3" xfId="38042"/>
    <cellStyle name="Normal 3 2 5 2 5 2 2 4" xfId="48597"/>
    <cellStyle name="Normal 3 2 5 2 5 2 2 5" xfId="59161"/>
    <cellStyle name="Normal 3 2 5 2 5 2 3" xfId="17098"/>
    <cellStyle name="Normal 3 2 5 2 5 2 4" xfId="22205"/>
    <cellStyle name="Normal 3 2 5 2 5 2 5" xfId="32762"/>
    <cellStyle name="Normal 3 2 5 2 5 2 6" xfId="43317"/>
    <cellStyle name="Normal 3 2 5 2 5 2 7" xfId="53881"/>
    <cellStyle name="Normal 3 2 5 2 5 3" xfId="9338"/>
    <cellStyle name="Normal 3 2 5 2 5 3 2" xfId="24845"/>
    <cellStyle name="Normal 3 2 5 2 5 3 3" xfId="35402"/>
    <cellStyle name="Normal 3 2 5 2 5 3 4" xfId="45957"/>
    <cellStyle name="Normal 3 2 5 2 5 3 5" xfId="56521"/>
    <cellStyle name="Normal 3 2 5 2 5 4" xfId="4056"/>
    <cellStyle name="Normal 3 2 5 2 5 5" xfId="14634"/>
    <cellStyle name="Normal 3 2 5 2 5 6" xfId="19565"/>
    <cellStyle name="Normal 3 2 5 2 5 7" xfId="30122"/>
    <cellStyle name="Normal 3 2 5 2 5 8" xfId="40677"/>
    <cellStyle name="Normal 3 2 5 2 5 9" xfId="51241"/>
    <cellStyle name="Normal 3 2 5 2 6" xfId="2644"/>
    <cellStyle name="Normal 3 2 5 2 6 2" xfId="7930"/>
    <cellStyle name="Normal 3 2 5 2 6 2 2" xfId="13211"/>
    <cellStyle name="Normal 3 2 5 2 6 2 2 2" xfId="28717"/>
    <cellStyle name="Normal 3 2 5 2 6 2 2 3" xfId="39274"/>
    <cellStyle name="Normal 3 2 5 2 6 2 2 4" xfId="49829"/>
    <cellStyle name="Normal 3 2 5 2 6 2 2 5" xfId="60393"/>
    <cellStyle name="Normal 3 2 5 2 6 2 3" xfId="23437"/>
    <cellStyle name="Normal 3 2 5 2 6 2 4" xfId="33994"/>
    <cellStyle name="Normal 3 2 5 2 6 2 5" xfId="44549"/>
    <cellStyle name="Normal 3 2 5 2 6 2 6" xfId="55113"/>
    <cellStyle name="Normal 3 2 5 2 6 3" xfId="10570"/>
    <cellStyle name="Normal 3 2 5 2 6 3 2" xfId="26077"/>
    <cellStyle name="Normal 3 2 5 2 6 3 3" xfId="36634"/>
    <cellStyle name="Normal 3 2 5 2 6 3 4" xfId="47189"/>
    <cellStyle name="Normal 3 2 5 2 6 3 5" xfId="57753"/>
    <cellStyle name="Normal 3 2 5 2 6 4" xfId="5288"/>
    <cellStyle name="Normal 3 2 5 2 6 5" xfId="15866"/>
    <cellStyle name="Normal 3 2 5 2 6 6" xfId="20797"/>
    <cellStyle name="Normal 3 2 5 2 6 7" xfId="31354"/>
    <cellStyle name="Normal 3 2 5 2 6 8" xfId="41909"/>
    <cellStyle name="Normal 3 2 5 2 6 9" xfId="52473"/>
    <cellStyle name="Normal 3 2 5 2 7" xfId="5465"/>
    <cellStyle name="Normal 3 2 5 2 7 2" xfId="10747"/>
    <cellStyle name="Normal 3 2 5 2 7 2 2" xfId="26253"/>
    <cellStyle name="Normal 3 2 5 2 7 2 3" xfId="36810"/>
    <cellStyle name="Normal 3 2 5 2 7 2 4" xfId="47365"/>
    <cellStyle name="Normal 3 2 5 2 7 2 5" xfId="57929"/>
    <cellStyle name="Normal 3 2 5 2 7 3" xfId="20973"/>
    <cellStyle name="Normal 3 2 5 2 7 4" xfId="31530"/>
    <cellStyle name="Normal 3 2 5 2 7 5" xfId="42085"/>
    <cellStyle name="Normal 3 2 5 2 7 6" xfId="52649"/>
    <cellStyle name="Normal 3 2 5 2 8" xfId="8106"/>
    <cellStyle name="Normal 3 2 5 2 8 2" xfId="23613"/>
    <cellStyle name="Normal 3 2 5 2 8 3" xfId="34170"/>
    <cellStyle name="Normal 3 2 5 2 8 4" xfId="44725"/>
    <cellStyle name="Normal 3 2 5 2 8 5" xfId="55289"/>
    <cellStyle name="Normal 3 2 5 2 9" xfId="2821"/>
    <cellStyle name="Normal 3 2 5 3" xfId="268"/>
    <cellStyle name="Normal 3 2 5 3 10" xfId="28983"/>
    <cellStyle name="Normal 3 2 5 3 11" xfId="39538"/>
    <cellStyle name="Normal 3 2 5 3 12" xfId="50098"/>
    <cellStyle name="Normal 3 2 5 3 2" xfId="621"/>
    <cellStyle name="Normal 3 2 5 3 2 10" xfId="50450"/>
    <cellStyle name="Normal 3 2 5 3 2 2" xfId="1853"/>
    <cellStyle name="Normal 3 2 5 3 2 2 2" xfId="7139"/>
    <cellStyle name="Normal 3 2 5 3 2 2 2 2" xfId="12420"/>
    <cellStyle name="Normal 3 2 5 3 2 2 2 2 2" xfId="27926"/>
    <cellStyle name="Normal 3 2 5 3 2 2 2 2 3" xfId="38483"/>
    <cellStyle name="Normal 3 2 5 3 2 2 2 2 4" xfId="49038"/>
    <cellStyle name="Normal 3 2 5 3 2 2 2 2 5" xfId="59602"/>
    <cellStyle name="Normal 3 2 5 3 2 2 2 3" xfId="17539"/>
    <cellStyle name="Normal 3 2 5 3 2 2 2 4" xfId="22646"/>
    <cellStyle name="Normal 3 2 5 3 2 2 2 5" xfId="33203"/>
    <cellStyle name="Normal 3 2 5 3 2 2 2 6" xfId="43758"/>
    <cellStyle name="Normal 3 2 5 3 2 2 2 7" xfId="54322"/>
    <cellStyle name="Normal 3 2 5 3 2 2 3" xfId="9779"/>
    <cellStyle name="Normal 3 2 5 3 2 2 3 2" xfId="25286"/>
    <cellStyle name="Normal 3 2 5 3 2 2 3 3" xfId="35843"/>
    <cellStyle name="Normal 3 2 5 3 2 2 3 4" xfId="46398"/>
    <cellStyle name="Normal 3 2 5 3 2 2 3 5" xfId="56962"/>
    <cellStyle name="Normal 3 2 5 3 2 2 4" xfId="4497"/>
    <cellStyle name="Normal 3 2 5 3 2 2 5" xfId="15075"/>
    <cellStyle name="Normal 3 2 5 3 2 2 6" xfId="20006"/>
    <cellStyle name="Normal 3 2 5 3 2 2 7" xfId="30563"/>
    <cellStyle name="Normal 3 2 5 3 2 2 8" xfId="41118"/>
    <cellStyle name="Normal 3 2 5 3 2 2 9" xfId="51682"/>
    <cellStyle name="Normal 3 2 5 3 2 3" xfId="5907"/>
    <cellStyle name="Normal 3 2 5 3 2 3 2" xfId="11188"/>
    <cellStyle name="Normal 3 2 5 3 2 3 2 2" xfId="26694"/>
    <cellStyle name="Normal 3 2 5 3 2 3 2 3" xfId="37251"/>
    <cellStyle name="Normal 3 2 5 3 2 3 2 4" xfId="47806"/>
    <cellStyle name="Normal 3 2 5 3 2 3 2 5" xfId="58370"/>
    <cellStyle name="Normal 3 2 5 3 2 3 3" xfId="16307"/>
    <cellStyle name="Normal 3 2 5 3 2 3 4" xfId="21414"/>
    <cellStyle name="Normal 3 2 5 3 2 3 5" xfId="31971"/>
    <cellStyle name="Normal 3 2 5 3 2 3 6" xfId="42526"/>
    <cellStyle name="Normal 3 2 5 3 2 3 7" xfId="53090"/>
    <cellStyle name="Normal 3 2 5 3 2 4" xfId="8547"/>
    <cellStyle name="Normal 3 2 5 3 2 4 2" xfId="24054"/>
    <cellStyle name="Normal 3 2 5 3 2 4 3" xfId="34611"/>
    <cellStyle name="Normal 3 2 5 3 2 4 4" xfId="45166"/>
    <cellStyle name="Normal 3 2 5 3 2 4 5" xfId="55730"/>
    <cellStyle name="Normal 3 2 5 3 2 5" xfId="3265"/>
    <cellStyle name="Normal 3 2 5 3 2 6" xfId="13843"/>
    <cellStyle name="Normal 3 2 5 3 2 7" xfId="18774"/>
    <cellStyle name="Normal 3 2 5 3 2 8" xfId="29331"/>
    <cellStyle name="Normal 3 2 5 3 2 9" xfId="39886"/>
    <cellStyle name="Normal 3 2 5 3 3" xfId="973"/>
    <cellStyle name="Normal 3 2 5 3 3 10" xfId="50802"/>
    <cellStyle name="Normal 3 2 5 3 3 2" xfId="2205"/>
    <cellStyle name="Normal 3 2 5 3 3 2 2" xfId="7491"/>
    <cellStyle name="Normal 3 2 5 3 3 2 2 2" xfId="12772"/>
    <cellStyle name="Normal 3 2 5 3 3 2 2 2 2" xfId="28278"/>
    <cellStyle name="Normal 3 2 5 3 3 2 2 2 3" xfId="38835"/>
    <cellStyle name="Normal 3 2 5 3 3 2 2 2 4" xfId="49390"/>
    <cellStyle name="Normal 3 2 5 3 3 2 2 2 5" xfId="59954"/>
    <cellStyle name="Normal 3 2 5 3 3 2 2 3" xfId="17891"/>
    <cellStyle name="Normal 3 2 5 3 3 2 2 4" xfId="22998"/>
    <cellStyle name="Normal 3 2 5 3 3 2 2 5" xfId="33555"/>
    <cellStyle name="Normal 3 2 5 3 3 2 2 6" xfId="44110"/>
    <cellStyle name="Normal 3 2 5 3 3 2 2 7" xfId="54674"/>
    <cellStyle name="Normal 3 2 5 3 3 2 3" xfId="10131"/>
    <cellStyle name="Normal 3 2 5 3 3 2 3 2" xfId="25638"/>
    <cellStyle name="Normal 3 2 5 3 3 2 3 3" xfId="36195"/>
    <cellStyle name="Normal 3 2 5 3 3 2 3 4" xfId="46750"/>
    <cellStyle name="Normal 3 2 5 3 3 2 3 5" xfId="57314"/>
    <cellStyle name="Normal 3 2 5 3 3 2 4" xfId="4849"/>
    <cellStyle name="Normal 3 2 5 3 3 2 5" xfId="15427"/>
    <cellStyle name="Normal 3 2 5 3 3 2 6" xfId="20358"/>
    <cellStyle name="Normal 3 2 5 3 3 2 7" xfId="30915"/>
    <cellStyle name="Normal 3 2 5 3 3 2 8" xfId="41470"/>
    <cellStyle name="Normal 3 2 5 3 3 2 9" xfId="52034"/>
    <cellStyle name="Normal 3 2 5 3 3 3" xfId="6259"/>
    <cellStyle name="Normal 3 2 5 3 3 3 2" xfId="11540"/>
    <cellStyle name="Normal 3 2 5 3 3 3 2 2" xfId="27046"/>
    <cellStyle name="Normal 3 2 5 3 3 3 2 3" xfId="37603"/>
    <cellStyle name="Normal 3 2 5 3 3 3 2 4" xfId="48158"/>
    <cellStyle name="Normal 3 2 5 3 3 3 2 5" xfId="58722"/>
    <cellStyle name="Normal 3 2 5 3 3 3 3" xfId="16659"/>
    <cellStyle name="Normal 3 2 5 3 3 3 4" xfId="21766"/>
    <cellStyle name="Normal 3 2 5 3 3 3 5" xfId="32323"/>
    <cellStyle name="Normal 3 2 5 3 3 3 6" xfId="42878"/>
    <cellStyle name="Normal 3 2 5 3 3 3 7" xfId="53442"/>
    <cellStyle name="Normal 3 2 5 3 3 4" xfId="8899"/>
    <cellStyle name="Normal 3 2 5 3 3 4 2" xfId="24406"/>
    <cellStyle name="Normal 3 2 5 3 3 4 3" xfId="34963"/>
    <cellStyle name="Normal 3 2 5 3 3 4 4" xfId="45518"/>
    <cellStyle name="Normal 3 2 5 3 3 4 5" xfId="56082"/>
    <cellStyle name="Normal 3 2 5 3 3 5" xfId="3617"/>
    <cellStyle name="Normal 3 2 5 3 3 6" xfId="14195"/>
    <cellStyle name="Normal 3 2 5 3 3 7" xfId="19126"/>
    <cellStyle name="Normal 3 2 5 3 3 8" xfId="29683"/>
    <cellStyle name="Normal 3 2 5 3 3 9" xfId="40238"/>
    <cellStyle name="Normal 3 2 5 3 4" xfId="1501"/>
    <cellStyle name="Normal 3 2 5 3 4 2" xfId="6787"/>
    <cellStyle name="Normal 3 2 5 3 4 2 2" xfId="12068"/>
    <cellStyle name="Normal 3 2 5 3 4 2 2 2" xfId="27574"/>
    <cellStyle name="Normal 3 2 5 3 4 2 2 3" xfId="38131"/>
    <cellStyle name="Normal 3 2 5 3 4 2 2 4" xfId="48686"/>
    <cellStyle name="Normal 3 2 5 3 4 2 2 5" xfId="59250"/>
    <cellStyle name="Normal 3 2 5 3 4 2 3" xfId="17187"/>
    <cellStyle name="Normal 3 2 5 3 4 2 4" xfId="22294"/>
    <cellStyle name="Normal 3 2 5 3 4 2 5" xfId="32851"/>
    <cellStyle name="Normal 3 2 5 3 4 2 6" xfId="43406"/>
    <cellStyle name="Normal 3 2 5 3 4 2 7" xfId="53970"/>
    <cellStyle name="Normal 3 2 5 3 4 3" xfId="9427"/>
    <cellStyle name="Normal 3 2 5 3 4 3 2" xfId="24934"/>
    <cellStyle name="Normal 3 2 5 3 4 3 3" xfId="35491"/>
    <cellStyle name="Normal 3 2 5 3 4 3 4" xfId="46046"/>
    <cellStyle name="Normal 3 2 5 3 4 3 5" xfId="56610"/>
    <cellStyle name="Normal 3 2 5 3 4 4" xfId="4145"/>
    <cellStyle name="Normal 3 2 5 3 4 5" xfId="14723"/>
    <cellStyle name="Normal 3 2 5 3 4 6" xfId="19654"/>
    <cellStyle name="Normal 3 2 5 3 4 7" xfId="30211"/>
    <cellStyle name="Normal 3 2 5 3 4 8" xfId="40766"/>
    <cellStyle name="Normal 3 2 5 3 4 9" xfId="51330"/>
    <cellStyle name="Normal 3 2 5 3 5" xfId="5554"/>
    <cellStyle name="Normal 3 2 5 3 5 2" xfId="10836"/>
    <cellStyle name="Normal 3 2 5 3 5 2 2" xfId="26342"/>
    <cellStyle name="Normal 3 2 5 3 5 2 3" xfId="36899"/>
    <cellStyle name="Normal 3 2 5 3 5 2 4" xfId="47454"/>
    <cellStyle name="Normal 3 2 5 3 5 2 5" xfId="58018"/>
    <cellStyle name="Normal 3 2 5 3 5 3" xfId="15955"/>
    <cellStyle name="Normal 3 2 5 3 5 4" xfId="21062"/>
    <cellStyle name="Normal 3 2 5 3 5 5" xfId="31619"/>
    <cellStyle name="Normal 3 2 5 3 5 6" xfId="42174"/>
    <cellStyle name="Normal 3 2 5 3 5 7" xfId="52738"/>
    <cellStyle name="Normal 3 2 5 3 6" xfId="8195"/>
    <cellStyle name="Normal 3 2 5 3 6 2" xfId="23702"/>
    <cellStyle name="Normal 3 2 5 3 6 3" xfId="34259"/>
    <cellStyle name="Normal 3 2 5 3 6 4" xfId="44814"/>
    <cellStyle name="Normal 3 2 5 3 6 5" xfId="55378"/>
    <cellStyle name="Normal 3 2 5 3 7" xfId="2917"/>
    <cellStyle name="Normal 3 2 5 3 8" xfId="13491"/>
    <cellStyle name="Normal 3 2 5 3 9" xfId="18422"/>
    <cellStyle name="Normal 3 2 5 4" xfId="446"/>
    <cellStyle name="Normal 3 2 5 4 10" xfId="39714"/>
    <cellStyle name="Normal 3 2 5 4 11" xfId="50276"/>
    <cellStyle name="Normal 3 2 5 4 2" xfId="1151"/>
    <cellStyle name="Normal 3 2 5 4 2 10" xfId="50980"/>
    <cellStyle name="Normal 3 2 5 4 2 2" xfId="2383"/>
    <cellStyle name="Normal 3 2 5 4 2 2 2" xfId="7669"/>
    <cellStyle name="Normal 3 2 5 4 2 2 2 2" xfId="12950"/>
    <cellStyle name="Normal 3 2 5 4 2 2 2 2 2" xfId="28456"/>
    <cellStyle name="Normal 3 2 5 4 2 2 2 2 3" xfId="39013"/>
    <cellStyle name="Normal 3 2 5 4 2 2 2 2 4" xfId="49568"/>
    <cellStyle name="Normal 3 2 5 4 2 2 2 2 5" xfId="60132"/>
    <cellStyle name="Normal 3 2 5 4 2 2 2 3" xfId="18069"/>
    <cellStyle name="Normal 3 2 5 4 2 2 2 4" xfId="23176"/>
    <cellStyle name="Normal 3 2 5 4 2 2 2 5" xfId="33733"/>
    <cellStyle name="Normal 3 2 5 4 2 2 2 6" xfId="44288"/>
    <cellStyle name="Normal 3 2 5 4 2 2 2 7" xfId="54852"/>
    <cellStyle name="Normal 3 2 5 4 2 2 3" xfId="10309"/>
    <cellStyle name="Normal 3 2 5 4 2 2 3 2" xfId="25816"/>
    <cellStyle name="Normal 3 2 5 4 2 2 3 3" xfId="36373"/>
    <cellStyle name="Normal 3 2 5 4 2 2 3 4" xfId="46928"/>
    <cellStyle name="Normal 3 2 5 4 2 2 3 5" xfId="57492"/>
    <cellStyle name="Normal 3 2 5 4 2 2 4" xfId="5027"/>
    <cellStyle name="Normal 3 2 5 4 2 2 5" xfId="15605"/>
    <cellStyle name="Normal 3 2 5 4 2 2 6" xfId="20536"/>
    <cellStyle name="Normal 3 2 5 4 2 2 7" xfId="31093"/>
    <cellStyle name="Normal 3 2 5 4 2 2 8" xfId="41648"/>
    <cellStyle name="Normal 3 2 5 4 2 2 9" xfId="52212"/>
    <cellStyle name="Normal 3 2 5 4 2 3" xfId="6437"/>
    <cellStyle name="Normal 3 2 5 4 2 3 2" xfId="11718"/>
    <cellStyle name="Normal 3 2 5 4 2 3 2 2" xfId="27224"/>
    <cellStyle name="Normal 3 2 5 4 2 3 2 3" xfId="37781"/>
    <cellStyle name="Normal 3 2 5 4 2 3 2 4" xfId="48336"/>
    <cellStyle name="Normal 3 2 5 4 2 3 2 5" xfId="58900"/>
    <cellStyle name="Normal 3 2 5 4 2 3 3" xfId="16837"/>
    <cellStyle name="Normal 3 2 5 4 2 3 4" xfId="21944"/>
    <cellStyle name="Normal 3 2 5 4 2 3 5" xfId="32501"/>
    <cellStyle name="Normal 3 2 5 4 2 3 6" xfId="43056"/>
    <cellStyle name="Normal 3 2 5 4 2 3 7" xfId="53620"/>
    <cellStyle name="Normal 3 2 5 4 2 4" xfId="9077"/>
    <cellStyle name="Normal 3 2 5 4 2 4 2" xfId="24584"/>
    <cellStyle name="Normal 3 2 5 4 2 4 3" xfId="35141"/>
    <cellStyle name="Normal 3 2 5 4 2 4 4" xfId="45696"/>
    <cellStyle name="Normal 3 2 5 4 2 4 5" xfId="56260"/>
    <cellStyle name="Normal 3 2 5 4 2 5" xfId="3795"/>
    <cellStyle name="Normal 3 2 5 4 2 6" xfId="14373"/>
    <cellStyle name="Normal 3 2 5 4 2 7" xfId="19304"/>
    <cellStyle name="Normal 3 2 5 4 2 8" xfId="29861"/>
    <cellStyle name="Normal 3 2 5 4 2 9" xfId="40416"/>
    <cellStyle name="Normal 3 2 5 4 3" xfId="1679"/>
    <cellStyle name="Normal 3 2 5 4 3 2" xfId="6965"/>
    <cellStyle name="Normal 3 2 5 4 3 2 2" xfId="12246"/>
    <cellStyle name="Normal 3 2 5 4 3 2 2 2" xfId="27752"/>
    <cellStyle name="Normal 3 2 5 4 3 2 2 3" xfId="38309"/>
    <cellStyle name="Normal 3 2 5 4 3 2 2 4" xfId="48864"/>
    <cellStyle name="Normal 3 2 5 4 3 2 2 5" xfId="59428"/>
    <cellStyle name="Normal 3 2 5 4 3 2 3" xfId="17365"/>
    <cellStyle name="Normal 3 2 5 4 3 2 4" xfId="22472"/>
    <cellStyle name="Normal 3 2 5 4 3 2 5" xfId="33029"/>
    <cellStyle name="Normal 3 2 5 4 3 2 6" xfId="43584"/>
    <cellStyle name="Normal 3 2 5 4 3 2 7" xfId="54148"/>
    <cellStyle name="Normal 3 2 5 4 3 3" xfId="9605"/>
    <cellStyle name="Normal 3 2 5 4 3 3 2" xfId="25112"/>
    <cellStyle name="Normal 3 2 5 4 3 3 3" xfId="35669"/>
    <cellStyle name="Normal 3 2 5 4 3 3 4" xfId="46224"/>
    <cellStyle name="Normal 3 2 5 4 3 3 5" xfId="56788"/>
    <cellStyle name="Normal 3 2 5 4 3 4" xfId="4323"/>
    <cellStyle name="Normal 3 2 5 4 3 5" xfId="14901"/>
    <cellStyle name="Normal 3 2 5 4 3 6" xfId="19832"/>
    <cellStyle name="Normal 3 2 5 4 3 7" xfId="30389"/>
    <cellStyle name="Normal 3 2 5 4 3 8" xfId="40944"/>
    <cellStyle name="Normal 3 2 5 4 3 9" xfId="51508"/>
    <cellStyle name="Normal 3 2 5 4 4" xfId="5732"/>
    <cellStyle name="Normal 3 2 5 4 4 2" xfId="11014"/>
    <cellStyle name="Normal 3 2 5 4 4 2 2" xfId="26520"/>
    <cellStyle name="Normal 3 2 5 4 4 2 3" xfId="37077"/>
    <cellStyle name="Normal 3 2 5 4 4 2 4" xfId="47632"/>
    <cellStyle name="Normal 3 2 5 4 4 2 5" xfId="58196"/>
    <cellStyle name="Normal 3 2 5 4 4 3" xfId="16133"/>
    <cellStyle name="Normal 3 2 5 4 4 4" xfId="21240"/>
    <cellStyle name="Normal 3 2 5 4 4 5" xfId="31797"/>
    <cellStyle name="Normal 3 2 5 4 4 6" xfId="42352"/>
    <cellStyle name="Normal 3 2 5 4 4 7" xfId="52916"/>
    <cellStyle name="Normal 3 2 5 4 5" xfId="8373"/>
    <cellStyle name="Normal 3 2 5 4 5 2" xfId="23880"/>
    <cellStyle name="Normal 3 2 5 4 5 3" xfId="34437"/>
    <cellStyle name="Normal 3 2 5 4 5 4" xfId="44992"/>
    <cellStyle name="Normal 3 2 5 4 5 5" xfId="55556"/>
    <cellStyle name="Normal 3 2 5 4 6" xfId="3093"/>
    <cellStyle name="Normal 3 2 5 4 7" xfId="13669"/>
    <cellStyle name="Normal 3 2 5 4 8" xfId="18600"/>
    <cellStyle name="Normal 3 2 5 4 9" xfId="29159"/>
    <cellStyle name="Normal 3 2 5 5" xfId="799"/>
    <cellStyle name="Normal 3 2 5 5 10" xfId="50628"/>
    <cellStyle name="Normal 3 2 5 5 2" xfId="2031"/>
    <cellStyle name="Normal 3 2 5 5 2 2" xfId="7317"/>
    <cellStyle name="Normal 3 2 5 5 2 2 2" xfId="12598"/>
    <cellStyle name="Normal 3 2 5 5 2 2 2 2" xfId="28104"/>
    <cellStyle name="Normal 3 2 5 5 2 2 2 3" xfId="38661"/>
    <cellStyle name="Normal 3 2 5 5 2 2 2 4" xfId="49216"/>
    <cellStyle name="Normal 3 2 5 5 2 2 2 5" xfId="59780"/>
    <cellStyle name="Normal 3 2 5 5 2 2 3" xfId="17717"/>
    <cellStyle name="Normal 3 2 5 5 2 2 4" xfId="22824"/>
    <cellStyle name="Normal 3 2 5 5 2 2 5" xfId="33381"/>
    <cellStyle name="Normal 3 2 5 5 2 2 6" xfId="43936"/>
    <cellStyle name="Normal 3 2 5 5 2 2 7" xfId="54500"/>
    <cellStyle name="Normal 3 2 5 5 2 3" xfId="9957"/>
    <cellStyle name="Normal 3 2 5 5 2 3 2" xfId="25464"/>
    <cellStyle name="Normal 3 2 5 5 2 3 3" xfId="36021"/>
    <cellStyle name="Normal 3 2 5 5 2 3 4" xfId="46576"/>
    <cellStyle name="Normal 3 2 5 5 2 3 5" xfId="57140"/>
    <cellStyle name="Normal 3 2 5 5 2 4" xfId="4675"/>
    <cellStyle name="Normal 3 2 5 5 2 5" xfId="15253"/>
    <cellStyle name="Normal 3 2 5 5 2 6" xfId="20184"/>
    <cellStyle name="Normal 3 2 5 5 2 7" xfId="30741"/>
    <cellStyle name="Normal 3 2 5 5 2 8" xfId="41296"/>
    <cellStyle name="Normal 3 2 5 5 2 9" xfId="51860"/>
    <cellStyle name="Normal 3 2 5 5 3" xfId="6085"/>
    <cellStyle name="Normal 3 2 5 5 3 2" xfId="11366"/>
    <cellStyle name="Normal 3 2 5 5 3 2 2" xfId="26872"/>
    <cellStyle name="Normal 3 2 5 5 3 2 3" xfId="37429"/>
    <cellStyle name="Normal 3 2 5 5 3 2 4" xfId="47984"/>
    <cellStyle name="Normal 3 2 5 5 3 2 5" xfId="58548"/>
    <cellStyle name="Normal 3 2 5 5 3 3" xfId="16485"/>
    <cellStyle name="Normal 3 2 5 5 3 4" xfId="21592"/>
    <cellStyle name="Normal 3 2 5 5 3 5" xfId="32149"/>
    <cellStyle name="Normal 3 2 5 5 3 6" xfId="42704"/>
    <cellStyle name="Normal 3 2 5 5 3 7" xfId="53268"/>
    <cellStyle name="Normal 3 2 5 5 4" xfId="8725"/>
    <cellStyle name="Normal 3 2 5 5 4 2" xfId="24232"/>
    <cellStyle name="Normal 3 2 5 5 4 3" xfId="34789"/>
    <cellStyle name="Normal 3 2 5 5 4 4" xfId="45344"/>
    <cellStyle name="Normal 3 2 5 5 4 5" xfId="55908"/>
    <cellStyle name="Normal 3 2 5 5 5" xfId="3443"/>
    <cellStyle name="Normal 3 2 5 5 6" xfId="14021"/>
    <cellStyle name="Normal 3 2 5 5 7" xfId="18952"/>
    <cellStyle name="Normal 3 2 5 5 8" xfId="29509"/>
    <cellStyle name="Normal 3 2 5 5 9" xfId="40064"/>
    <cellStyle name="Normal 3 2 5 6" xfId="1325"/>
    <cellStyle name="Normal 3 2 5 6 2" xfId="6611"/>
    <cellStyle name="Normal 3 2 5 6 2 2" xfId="11892"/>
    <cellStyle name="Normal 3 2 5 6 2 2 2" xfId="27398"/>
    <cellStyle name="Normal 3 2 5 6 2 2 3" xfId="37955"/>
    <cellStyle name="Normal 3 2 5 6 2 2 4" xfId="48510"/>
    <cellStyle name="Normal 3 2 5 6 2 2 5" xfId="59074"/>
    <cellStyle name="Normal 3 2 5 6 2 3" xfId="17011"/>
    <cellStyle name="Normal 3 2 5 6 2 4" xfId="22118"/>
    <cellStyle name="Normal 3 2 5 6 2 5" xfId="32675"/>
    <cellStyle name="Normal 3 2 5 6 2 6" xfId="43230"/>
    <cellStyle name="Normal 3 2 5 6 2 7" xfId="53794"/>
    <cellStyle name="Normal 3 2 5 6 3" xfId="9251"/>
    <cellStyle name="Normal 3 2 5 6 3 2" xfId="24758"/>
    <cellStyle name="Normal 3 2 5 6 3 3" xfId="35315"/>
    <cellStyle name="Normal 3 2 5 6 3 4" xfId="45870"/>
    <cellStyle name="Normal 3 2 5 6 3 5" xfId="56434"/>
    <cellStyle name="Normal 3 2 5 6 4" xfId="3969"/>
    <cellStyle name="Normal 3 2 5 6 5" xfId="14547"/>
    <cellStyle name="Normal 3 2 5 6 6" xfId="19478"/>
    <cellStyle name="Normal 3 2 5 6 7" xfId="30035"/>
    <cellStyle name="Normal 3 2 5 6 8" xfId="40590"/>
    <cellStyle name="Normal 3 2 5 6 9" xfId="51154"/>
    <cellStyle name="Normal 3 2 5 7" xfId="2557"/>
    <cellStyle name="Normal 3 2 5 7 2" xfId="7843"/>
    <cellStyle name="Normal 3 2 5 7 2 2" xfId="13124"/>
    <cellStyle name="Normal 3 2 5 7 2 2 2" xfId="28630"/>
    <cellStyle name="Normal 3 2 5 7 2 2 3" xfId="39187"/>
    <cellStyle name="Normal 3 2 5 7 2 2 4" xfId="49742"/>
    <cellStyle name="Normal 3 2 5 7 2 2 5" xfId="60306"/>
    <cellStyle name="Normal 3 2 5 7 2 3" xfId="23350"/>
    <cellStyle name="Normal 3 2 5 7 2 4" xfId="33907"/>
    <cellStyle name="Normal 3 2 5 7 2 5" xfId="44462"/>
    <cellStyle name="Normal 3 2 5 7 2 6" xfId="55026"/>
    <cellStyle name="Normal 3 2 5 7 3" xfId="10483"/>
    <cellStyle name="Normal 3 2 5 7 3 2" xfId="25990"/>
    <cellStyle name="Normal 3 2 5 7 3 3" xfId="36547"/>
    <cellStyle name="Normal 3 2 5 7 3 4" xfId="47102"/>
    <cellStyle name="Normal 3 2 5 7 3 5" xfId="57666"/>
    <cellStyle name="Normal 3 2 5 7 4" xfId="5201"/>
    <cellStyle name="Normal 3 2 5 7 5" xfId="15779"/>
    <cellStyle name="Normal 3 2 5 7 6" xfId="20710"/>
    <cellStyle name="Normal 3 2 5 7 7" xfId="31267"/>
    <cellStyle name="Normal 3 2 5 7 8" xfId="41822"/>
    <cellStyle name="Normal 3 2 5 7 9" xfId="52386"/>
    <cellStyle name="Normal 3 2 5 8" xfId="5380"/>
    <cellStyle name="Normal 3 2 5 8 2" xfId="10662"/>
    <cellStyle name="Normal 3 2 5 8 2 2" xfId="26168"/>
    <cellStyle name="Normal 3 2 5 8 2 3" xfId="36725"/>
    <cellStyle name="Normal 3 2 5 8 2 4" xfId="47280"/>
    <cellStyle name="Normal 3 2 5 8 2 5" xfId="57844"/>
    <cellStyle name="Normal 3 2 5 8 3" xfId="20888"/>
    <cellStyle name="Normal 3 2 5 8 4" xfId="31445"/>
    <cellStyle name="Normal 3 2 5 8 5" xfId="42000"/>
    <cellStyle name="Normal 3 2 5 8 6" xfId="52564"/>
    <cellStyle name="Normal 3 2 5 9" xfId="8021"/>
    <cellStyle name="Normal 3 2 5 9 2" xfId="23528"/>
    <cellStyle name="Normal 3 2 5 9 3" xfId="34085"/>
    <cellStyle name="Normal 3 2 5 9 4" xfId="44640"/>
    <cellStyle name="Normal 3 2 5 9 5" xfId="55204"/>
    <cellStyle name="Normal 3 2 6" xfId="111"/>
    <cellStyle name="Normal 3 2 6 10" xfId="2767"/>
    <cellStyle name="Normal 3 2 6 11" xfId="13331"/>
    <cellStyle name="Normal 3 2 6 12" xfId="18260"/>
    <cellStyle name="Normal 3 2 6 13" xfId="28841"/>
    <cellStyle name="Normal 3 2 6 14" xfId="39396"/>
    <cellStyle name="Normal 3 2 6 15" xfId="49937"/>
    <cellStyle name="Normal 3 2 6 2" xfId="191"/>
    <cellStyle name="Normal 3 2 6 2 10" xfId="13418"/>
    <cellStyle name="Normal 3 2 6 2 11" xfId="18348"/>
    <cellStyle name="Normal 3 2 6 2 12" xfId="28910"/>
    <cellStyle name="Normal 3 2 6 2 13" xfId="39465"/>
    <cellStyle name="Normal 3 2 6 2 14" xfId="50025"/>
    <cellStyle name="Normal 3 2 6 2 2" xfId="371"/>
    <cellStyle name="Normal 3 2 6 2 2 10" xfId="29086"/>
    <cellStyle name="Normal 3 2 6 2 2 11" xfId="39641"/>
    <cellStyle name="Normal 3 2 6 2 2 12" xfId="50201"/>
    <cellStyle name="Normal 3 2 6 2 2 2" xfId="724"/>
    <cellStyle name="Normal 3 2 6 2 2 2 10" xfId="50553"/>
    <cellStyle name="Normal 3 2 6 2 2 2 2" xfId="1956"/>
    <cellStyle name="Normal 3 2 6 2 2 2 2 2" xfId="7242"/>
    <cellStyle name="Normal 3 2 6 2 2 2 2 2 2" xfId="12523"/>
    <cellStyle name="Normal 3 2 6 2 2 2 2 2 2 2" xfId="28029"/>
    <cellStyle name="Normal 3 2 6 2 2 2 2 2 2 3" xfId="38586"/>
    <cellStyle name="Normal 3 2 6 2 2 2 2 2 2 4" xfId="49141"/>
    <cellStyle name="Normal 3 2 6 2 2 2 2 2 2 5" xfId="59705"/>
    <cellStyle name="Normal 3 2 6 2 2 2 2 2 3" xfId="17642"/>
    <cellStyle name="Normal 3 2 6 2 2 2 2 2 4" xfId="22749"/>
    <cellStyle name="Normal 3 2 6 2 2 2 2 2 5" xfId="33306"/>
    <cellStyle name="Normal 3 2 6 2 2 2 2 2 6" xfId="43861"/>
    <cellStyle name="Normal 3 2 6 2 2 2 2 2 7" xfId="54425"/>
    <cellStyle name="Normal 3 2 6 2 2 2 2 3" xfId="9882"/>
    <cellStyle name="Normal 3 2 6 2 2 2 2 3 2" xfId="25389"/>
    <cellStyle name="Normal 3 2 6 2 2 2 2 3 3" xfId="35946"/>
    <cellStyle name="Normal 3 2 6 2 2 2 2 3 4" xfId="46501"/>
    <cellStyle name="Normal 3 2 6 2 2 2 2 3 5" xfId="57065"/>
    <cellStyle name="Normal 3 2 6 2 2 2 2 4" xfId="4600"/>
    <cellStyle name="Normal 3 2 6 2 2 2 2 5" xfId="15178"/>
    <cellStyle name="Normal 3 2 6 2 2 2 2 6" xfId="20109"/>
    <cellStyle name="Normal 3 2 6 2 2 2 2 7" xfId="30666"/>
    <cellStyle name="Normal 3 2 6 2 2 2 2 8" xfId="41221"/>
    <cellStyle name="Normal 3 2 6 2 2 2 2 9" xfId="51785"/>
    <cellStyle name="Normal 3 2 6 2 2 2 3" xfId="6010"/>
    <cellStyle name="Normal 3 2 6 2 2 2 3 2" xfId="11291"/>
    <cellStyle name="Normal 3 2 6 2 2 2 3 2 2" xfId="26797"/>
    <cellStyle name="Normal 3 2 6 2 2 2 3 2 3" xfId="37354"/>
    <cellStyle name="Normal 3 2 6 2 2 2 3 2 4" xfId="47909"/>
    <cellStyle name="Normal 3 2 6 2 2 2 3 2 5" xfId="58473"/>
    <cellStyle name="Normal 3 2 6 2 2 2 3 3" xfId="16410"/>
    <cellStyle name="Normal 3 2 6 2 2 2 3 4" xfId="21517"/>
    <cellStyle name="Normal 3 2 6 2 2 2 3 5" xfId="32074"/>
    <cellStyle name="Normal 3 2 6 2 2 2 3 6" xfId="42629"/>
    <cellStyle name="Normal 3 2 6 2 2 2 3 7" xfId="53193"/>
    <cellStyle name="Normal 3 2 6 2 2 2 4" xfId="8650"/>
    <cellStyle name="Normal 3 2 6 2 2 2 4 2" xfId="24157"/>
    <cellStyle name="Normal 3 2 6 2 2 2 4 3" xfId="34714"/>
    <cellStyle name="Normal 3 2 6 2 2 2 4 4" xfId="45269"/>
    <cellStyle name="Normal 3 2 6 2 2 2 4 5" xfId="55833"/>
    <cellStyle name="Normal 3 2 6 2 2 2 5" xfId="3368"/>
    <cellStyle name="Normal 3 2 6 2 2 2 6" xfId="13946"/>
    <cellStyle name="Normal 3 2 6 2 2 2 7" xfId="18877"/>
    <cellStyle name="Normal 3 2 6 2 2 2 8" xfId="29434"/>
    <cellStyle name="Normal 3 2 6 2 2 2 9" xfId="39989"/>
    <cellStyle name="Normal 3 2 6 2 2 3" xfId="1076"/>
    <cellStyle name="Normal 3 2 6 2 2 3 10" xfId="50905"/>
    <cellStyle name="Normal 3 2 6 2 2 3 2" xfId="2308"/>
    <cellStyle name="Normal 3 2 6 2 2 3 2 2" xfId="7594"/>
    <cellStyle name="Normal 3 2 6 2 2 3 2 2 2" xfId="12875"/>
    <cellStyle name="Normal 3 2 6 2 2 3 2 2 2 2" xfId="28381"/>
    <cellStyle name="Normal 3 2 6 2 2 3 2 2 2 3" xfId="38938"/>
    <cellStyle name="Normal 3 2 6 2 2 3 2 2 2 4" xfId="49493"/>
    <cellStyle name="Normal 3 2 6 2 2 3 2 2 2 5" xfId="60057"/>
    <cellStyle name="Normal 3 2 6 2 2 3 2 2 3" xfId="17994"/>
    <cellStyle name="Normal 3 2 6 2 2 3 2 2 4" xfId="23101"/>
    <cellStyle name="Normal 3 2 6 2 2 3 2 2 5" xfId="33658"/>
    <cellStyle name="Normal 3 2 6 2 2 3 2 2 6" xfId="44213"/>
    <cellStyle name="Normal 3 2 6 2 2 3 2 2 7" xfId="54777"/>
    <cellStyle name="Normal 3 2 6 2 2 3 2 3" xfId="10234"/>
    <cellStyle name="Normal 3 2 6 2 2 3 2 3 2" xfId="25741"/>
    <cellStyle name="Normal 3 2 6 2 2 3 2 3 3" xfId="36298"/>
    <cellStyle name="Normal 3 2 6 2 2 3 2 3 4" xfId="46853"/>
    <cellStyle name="Normal 3 2 6 2 2 3 2 3 5" xfId="57417"/>
    <cellStyle name="Normal 3 2 6 2 2 3 2 4" xfId="4952"/>
    <cellStyle name="Normal 3 2 6 2 2 3 2 5" xfId="15530"/>
    <cellStyle name="Normal 3 2 6 2 2 3 2 6" xfId="20461"/>
    <cellStyle name="Normal 3 2 6 2 2 3 2 7" xfId="31018"/>
    <cellStyle name="Normal 3 2 6 2 2 3 2 8" xfId="41573"/>
    <cellStyle name="Normal 3 2 6 2 2 3 2 9" xfId="52137"/>
    <cellStyle name="Normal 3 2 6 2 2 3 3" xfId="6362"/>
    <cellStyle name="Normal 3 2 6 2 2 3 3 2" xfId="11643"/>
    <cellStyle name="Normal 3 2 6 2 2 3 3 2 2" xfId="27149"/>
    <cellStyle name="Normal 3 2 6 2 2 3 3 2 3" xfId="37706"/>
    <cellStyle name="Normal 3 2 6 2 2 3 3 2 4" xfId="48261"/>
    <cellStyle name="Normal 3 2 6 2 2 3 3 2 5" xfId="58825"/>
    <cellStyle name="Normal 3 2 6 2 2 3 3 3" xfId="16762"/>
    <cellStyle name="Normal 3 2 6 2 2 3 3 4" xfId="21869"/>
    <cellStyle name="Normal 3 2 6 2 2 3 3 5" xfId="32426"/>
    <cellStyle name="Normal 3 2 6 2 2 3 3 6" xfId="42981"/>
    <cellStyle name="Normal 3 2 6 2 2 3 3 7" xfId="53545"/>
    <cellStyle name="Normal 3 2 6 2 2 3 4" xfId="9002"/>
    <cellStyle name="Normal 3 2 6 2 2 3 4 2" xfId="24509"/>
    <cellStyle name="Normal 3 2 6 2 2 3 4 3" xfId="35066"/>
    <cellStyle name="Normal 3 2 6 2 2 3 4 4" xfId="45621"/>
    <cellStyle name="Normal 3 2 6 2 2 3 4 5" xfId="56185"/>
    <cellStyle name="Normal 3 2 6 2 2 3 5" xfId="3720"/>
    <cellStyle name="Normal 3 2 6 2 2 3 6" xfId="14298"/>
    <cellStyle name="Normal 3 2 6 2 2 3 7" xfId="19229"/>
    <cellStyle name="Normal 3 2 6 2 2 3 8" xfId="29786"/>
    <cellStyle name="Normal 3 2 6 2 2 3 9" xfId="40341"/>
    <cellStyle name="Normal 3 2 6 2 2 4" xfId="1604"/>
    <cellStyle name="Normal 3 2 6 2 2 4 2" xfId="6890"/>
    <cellStyle name="Normal 3 2 6 2 2 4 2 2" xfId="12171"/>
    <cellStyle name="Normal 3 2 6 2 2 4 2 2 2" xfId="27677"/>
    <cellStyle name="Normal 3 2 6 2 2 4 2 2 3" xfId="38234"/>
    <cellStyle name="Normal 3 2 6 2 2 4 2 2 4" xfId="48789"/>
    <cellStyle name="Normal 3 2 6 2 2 4 2 2 5" xfId="59353"/>
    <cellStyle name="Normal 3 2 6 2 2 4 2 3" xfId="17290"/>
    <cellStyle name="Normal 3 2 6 2 2 4 2 4" xfId="22397"/>
    <cellStyle name="Normal 3 2 6 2 2 4 2 5" xfId="32954"/>
    <cellStyle name="Normal 3 2 6 2 2 4 2 6" xfId="43509"/>
    <cellStyle name="Normal 3 2 6 2 2 4 2 7" xfId="54073"/>
    <cellStyle name="Normal 3 2 6 2 2 4 3" xfId="9530"/>
    <cellStyle name="Normal 3 2 6 2 2 4 3 2" xfId="25037"/>
    <cellStyle name="Normal 3 2 6 2 2 4 3 3" xfId="35594"/>
    <cellStyle name="Normal 3 2 6 2 2 4 3 4" xfId="46149"/>
    <cellStyle name="Normal 3 2 6 2 2 4 3 5" xfId="56713"/>
    <cellStyle name="Normal 3 2 6 2 2 4 4" xfId="4248"/>
    <cellStyle name="Normal 3 2 6 2 2 4 5" xfId="14826"/>
    <cellStyle name="Normal 3 2 6 2 2 4 6" xfId="19757"/>
    <cellStyle name="Normal 3 2 6 2 2 4 7" xfId="30314"/>
    <cellStyle name="Normal 3 2 6 2 2 4 8" xfId="40869"/>
    <cellStyle name="Normal 3 2 6 2 2 4 9" xfId="51433"/>
    <cellStyle name="Normal 3 2 6 2 2 5" xfId="5657"/>
    <cellStyle name="Normal 3 2 6 2 2 5 2" xfId="10939"/>
    <cellStyle name="Normal 3 2 6 2 2 5 2 2" xfId="26445"/>
    <cellStyle name="Normal 3 2 6 2 2 5 2 3" xfId="37002"/>
    <cellStyle name="Normal 3 2 6 2 2 5 2 4" xfId="47557"/>
    <cellStyle name="Normal 3 2 6 2 2 5 2 5" xfId="58121"/>
    <cellStyle name="Normal 3 2 6 2 2 5 3" xfId="16058"/>
    <cellStyle name="Normal 3 2 6 2 2 5 4" xfId="21165"/>
    <cellStyle name="Normal 3 2 6 2 2 5 5" xfId="31722"/>
    <cellStyle name="Normal 3 2 6 2 2 5 6" xfId="42277"/>
    <cellStyle name="Normal 3 2 6 2 2 5 7" xfId="52841"/>
    <cellStyle name="Normal 3 2 6 2 2 6" xfId="8298"/>
    <cellStyle name="Normal 3 2 6 2 2 6 2" xfId="23805"/>
    <cellStyle name="Normal 3 2 6 2 2 6 3" xfId="34362"/>
    <cellStyle name="Normal 3 2 6 2 2 6 4" xfId="44917"/>
    <cellStyle name="Normal 3 2 6 2 2 6 5" xfId="55481"/>
    <cellStyle name="Normal 3 2 6 2 2 7" xfId="3020"/>
    <cellStyle name="Normal 3 2 6 2 2 8" xfId="13594"/>
    <cellStyle name="Normal 3 2 6 2 2 9" xfId="18525"/>
    <cellStyle name="Normal 3 2 6 2 3" xfId="547"/>
    <cellStyle name="Normal 3 2 6 2 3 10" xfId="39813"/>
    <cellStyle name="Normal 3 2 6 2 3 11" xfId="50377"/>
    <cellStyle name="Normal 3 2 6 2 3 2" xfId="1252"/>
    <cellStyle name="Normal 3 2 6 2 3 2 10" xfId="51081"/>
    <cellStyle name="Normal 3 2 6 2 3 2 2" xfId="2484"/>
    <cellStyle name="Normal 3 2 6 2 3 2 2 2" xfId="7770"/>
    <cellStyle name="Normal 3 2 6 2 3 2 2 2 2" xfId="13051"/>
    <cellStyle name="Normal 3 2 6 2 3 2 2 2 2 2" xfId="28557"/>
    <cellStyle name="Normal 3 2 6 2 3 2 2 2 2 3" xfId="39114"/>
    <cellStyle name="Normal 3 2 6 2 3 2 2 2 2 4" xfId="49669"/>
    <cellStyle name="Normal 3 2 6 2 3 2 2 2 2 5" xfId="60233"/>
    <cellStyle name="Normal 3 2 6 2 3 2 2 2 3" xfId="18170"/>
    <cellStyle name="Normal 3 2 6 2 3 2 2 2 4" xfId="23277"/>
    <cellStyle name="Normal 3 2 6 2 3 2 2 2 5" xfId="33834"/>
    <cellStyle name="Normal 3 2 6 2 3 2 2 2 6" xfId="44389"/>
    <cellStyle name="Normal 3 2 6 2 3 2 2 2 7" xfId="54953"/>
    <cellStyle name="Normal 3 2 6 2 3 2 2 3" xfId="10410"/>
    <cellStyle name="Normal 3 2 6 2 3 2 2 3 2" xfId="25917"/>
    <cellStyle name="Normal 3 2 6 2 3 2 2 3 3" xfId="36474"/>
    <cellStyle name="Normal 3 2 6 2 3 2 2 3 4" xfId="47029"/>
    <cellStyle name="Normal 3 2 6 2 3 2 2 3 5" xfId="57593"/>
    <cellStyle name="Normal 3 2 6 2 3 2 2 4" xfId="5128"/>
    <cellStyle name="Normal 3 2 6 2 3 2 2 5" xfId="15706"/>
    <cellStyle name="Normal 3 2 6 2 3 2 2 6" xfId="20637"/>
    <cellStyle name="Normal 3 2 6 2 3 2 2 7" xfId="31194"/>
    <cellStyle name="Normal 3 2 6 2 3 2 2 8" xfId="41749"/>
    <cellStyle name="Normal 3 2 6 2 3 2 2 9" xfId="52313"/>
    <cellStyle name="Normal 3 2 6 2 3 2 3" xfId="6538"/>
    <cellStyle name="Normal 3 2 6 2 3 2 3 2" xfId="11819"/>
    <cellStyle name="Normal 3 2 6 2 3 2 3 2 2" xfId="27325"/>
    <cellStyle name="Normal 3 2 6 2 3 2 3 2 3" xfId="37882"/>
    <cellStyle name="Normal 3 2 6 2 3 2 3 2 4" xfId="48437"/>
    <cellStyle name="Normal 3 2 6 2 3 2 3 2 5" xfId="59001"/>
    <cellStyle name="Normal 3 2 6 2 3 2 3 3" xfId="16938"/>
    <cellStyle name="Normal 3 2 6 2 3 2 3 4" xfId="22045"/>
    <cellStyle name="Normal 3 2 6 2 3 2 3 5" xfId="32602"/>
    <cellStyle name="Normal 3 2 6 2 3 2 3 6" xfId="43157"/>
    <cellStyle name="Normal 3 2 6 2 3 2 3 7" xfId="53721"/>
    <cellStyle name="Normal 3 2 6 2 3 2 4" xfId="9178"/>
    <cellStyle name="Normal 3 2 6 2 3 2 4 2" xfId="24685"/>
    <cellStyle name="Normal 3 2 6 2 3 2 4 3" xfId="35242"/>
    <cellStyle name="Normal 3 2 6 2 3 2 4 4" xfId="45797"/>
    <cellStyle name="Normal 3 2 6 2 3 2 4 5" xfId="56361"/>
    <cellStyle name="Normal 3 2 6 2 3 2 5" xfId="3896"/>
    <cellStyle name="Normal 3 2 6 2 3 2 6" xfId="14474"/>
    <cellStyle name="Normal 3 2 6 2 3 2 7" xfId="19405"/>
    <cellStyle name="Normal 3 2 6 2 3 2 8" xfId="29962"/>
    <cellStyle name="Normal 3 2 6 2 3 2 9" xfId="40517"/>
    <cellStyle name="Normal 3 2 6 2 3 3" xfId="1780"/>
    <cellStyle name="Normal 3 2 6 2 3 3 2" xfId="7066"/>
    <cellStyle name="Normal 3 2 6 2 3 3 2 2" xfId="12347"/>
    <cellStyle name="Normal 3 2 6 2 3 3 2 2 2" xfId="27853"/>
    <cellStyle name="Normal 3 2 6 2 3 3 2 2 3" xfId="38410"/>
    <cellStyle name="Normal 3 2 6 2 3 3 2 2 4" xfId="48965"/>
    <cellStyle name="Normal 3 2 6 2 3 3 2 2 5" xfId="59529"/>
    <cellStyle name="Normal 3 2 6 2 3 3 2 3" xfId="17466"/>
    <cellStyle name="Normal 3 2 6 2 3 3 2 4" xfId="22573"/>
    <cellStyle name="Normal 3 2 6 2 3 3 2 5" xfId="33130"/>
    <cellStyle name="Normal 3 2 6 2 3 3 2 6" xfId="43685"/>
    <cellStyle name="Normal 3 2 6 2 3 3 2 7" xfId="54249"/>
    <cellStyle name="Normal 3 2 6 2 3 3 3" xfId="9706"/>
    <cellStyle name="Normal 3 2 6 2 3 3 3 2" xfId="25213"/>
    <cellStyle name="Normal 3 2 6 2 3 3 3 3" xfId="35770"/>
    <cellStyle name="Normal 3 2 6 2 3 3 3 4" xfId="46325"/>
    <cellStyle name="Normal 3 2 6 2 3 3 3 5" xfId="56889"/>
    <cellStyle name="Normal 3 2 6 2 3 3 4" xfId="4424"/>
    <cellStyle name="Normal 3 2 6 2 3 3 5" xfId="15002"/>
    <cellStyle name="Normal 3 2 6 2 3 3 6" xfId="19933"/>
    <cellStyle name="Normal 3 2 6 2 3 3 7" xfId="30490"/>
    <cellStyle name="Normal 3 2 6 2 3 3 8" xfId="41045"/>
    <cellStyle name="Normal 3 2 6 2 3 3 9" xfId="51609"/>
    <cellStyle name="Normal 3 2 6 2 3 4" xfId="5833"/>
    <cellStyle name="Normal 3 2 6 2 3 4 2" xfId="11115"/>
    <cellStyle name="Normal 3 2 6 2 3 4 2 2" xfId="26621"/>
    <cellStyle name="Normal 3 2 6 2 3 4 2 3" xfId="37178"/>
    <cellStyle name="Normal 3 2 6 2 3 4 2 4" xfId="47733"/>
    <cellStyle name="Normal 3 2 6 2 3 4 2 5" xfId="58297"/>
    <cellStyle name="Normal 3 2 6 2 3 4 3" xfId="16234"/>
    <cellStyle name="Normal 3 2 6 2 3 4 4" xfId="21341"/>
    <cellStyle name="Normal 3 2 6 2 3 4 5" xfId="31898"/>
    <cellStyle name="Normal 3 2 6 2 3 4 6" xfId="42453"/>
    <cellStyle name="Normal 3 2 6 2 3 4 7" xfId="53017"/>
    <cellStyle name="Normal 3 2 6 2 3 5" xfId="8474"/>
    <cellStyle name="Normal 3 2 6 2 3 5 2" xfId="23981"/>
    <cellStyle name="Normal 3 2 6 2 3 5 3" xfId="34538"/>
    <cellStyle name="Normal 3 2 6 2 3 5 4" xfId="45093"/>
    <cellStyle name="Normal 3 2 6 2 3 5 5" xfId="55657"/>
    <cellStyle name="Normal 3 2 6 2 3 6" xfId="3192"/>
    <cellStyle name="Normal 3 2 6 2 3 7" xfId="13770"/>
    <cellStyle name="Normal 3 2 6 2 3 8" xfId="18701"/>
    <cellStyle name="Normal 3 2 6 2 3 9" xfId="29258"/>
    <cellStyle name="Normal 3 2 6 2 4" xfId="900"/>
    <cellStyle name="Normal 3 2 6 2 4 10" xfId="50729"/>
    <cellStyle name="Normal 3 2 6 2 4 2" xfId="2132"/>
    <cellStyle name="Normal 3 2 6 2 4 2 2" xfId="7418"/>
    <cellStyle name="Normal 3 2 6 2 4 2 2 2" xfId="12699"/>
    <cellStyle name="Normal 3 2 6 2 4 2 2 2 2" xfId="28205"/>
    <cellStyle name="Normal 3 2 6 2 4 2 2 2 3" xfId="38762"/>
    <cellStyle name="Normal 3 2 6 2 4 2 2 2 4" xfId="49317"/>
    <cellStyle name="Normal 3 2 6 2 4 2 2 2 5" xfId="59881"/>
    <cellStyle name="Normal 3 2 6 2 4 2 2 3" xfId="17818"/>
    <cellStyle name="Normal 3 2 6 2 4 2 2 4" xfId="22925"/>
    <cellStyle name="Normal 3 2 6 2 4 2 2 5" xfId="33482"/>
    <cellStyle name="Normal 3 2 6 2 4 2 2 6" xfId="44037"/>
    <cellStyle name="Normal 3 2 6 2 4 2 2 7" xfId="54601"/>
    <cellStyle name="Normal 3 2 6 2 4 2 3" xfId="10058"/>
    <cellStyle name="Normal 3 2 6 2 4 2 3 2" xfId="25565"/>
    <cellStyle name="Normal 3 2 6 2 4 2 3 3" xfId="36122"/>
    <cellStyle name="Normal 3 2 6 2 4 2 3 4" xfId="46677"/>
    <cellStyle name="Normal 3 2 6 2 4 2 3 5" xfId="57241"/>
    <cellStyle name="Normal 3 2 6 2 4 2 4" xfId="4776"/>
    <cellStyle name="Normal 3 2 6 2 4 2 5" xfId="15354"/>
    <cellStyle name="Normal 3 2 6 2 4 2 6" xfId="20285"/>
    <cellStyle name="Normal 3 2 6 2 4 2 7" xfId="30842"/>
    <cellStyle name="Normal 3 2 6 2 4 2 8" xfId="41397"/>
    <cellStyle name="Normal 3 2 6 2 4 2 9" xfId="51961"/>
    <cellStyle name="Normal 3 2 6 2 4 3" xfId="6186"/>
    <cellStyle name="Normal 3 2 6 2 4 3 2" xfId="11467"/>
    <cellStyle name="Normal 3 2 6 2 4 3 2 2" xfId="26973"/>
    <cellStyle name="Normal 3 2 6 2 4 3 2 3" xfId="37530"/>
    <cellStyle name="Normal 3 2 6 2 4 3 2 4" xfId="48085"/>
    <cellStyle name="Normal 3 2 6 2 4 3 2 5" xfId="58649"/>
    <cellStyle name="Normal 3 2 6 2 4 3 3" xfId="16586"/>
    <cellStyle name="Normal 3 2 6 2 4 3 4" xfId="21693"/>
    <cellStyle name="Normal 3 2 6 2 4 3 5" xfId="32250"/>
    <cellStyle name="Normal 3 2 6 2 4 3 6" xfId="42805"/>
    <cellStyle name="Normal 3 2 6 2 4 3 7" xfId="53369"/>
    <cellStyle name="Normal 3 2 6 2 4 4" xfId="8826"/>
    <cellStyle name="Normal 3 2 6 2 4 4 2" xfId="24333"/>
    <cellStyle name="Normal 3 2 6 2 4 4 3" xfId="34890"/>
    <cellStyle name="Normal 3 2 6 2 4 4 4" xfId="45445"/>
    <cellStyle name="Normal 3 2 6 2 4 4 5" xfId="56009"/>
    <cellStyle name="Normal 3 2 6 2 4 5" xfId="3544"/>
    <cellStyle name="Normal 3 2 6 2 4 6" xfId="14122"/>
    <cellStyle name="Normal 3 2 6 2 4 7" xfId="19053"/>
    <cellStyle name="Normal 3 2 6 2 4 8" xfId="29610"/>
    <cellStyle name="Normal 3 2 6 2 4 9" xfId="40165"/>
    <cellStyle name="Normal 3 2 6 2 5" xfId="1428"/>
    <cellStyle name="Normal 3 2 6 2 5 2" xfId="6714"/>
    <cellStyle name="Normal 3 2 6 2 5 2 2" xfId="11995"/>
    <cellStyle name="Normal 3 2 6 2 5 2 2 2" xfId="27501"/>
    <cellStyle name="Normal 3 2 6 2 5 2 2 3" xfId="38058"/>
    <cellStyle name="Normal 3 2 6 2 5 2 2 4" xfId="48613"/>
    <cellStyle name="Normal 3 2 6 2 5 2 2 5" xfId="59177"/>
    <cellStyle name="Normal 3 2 6 2 5 2 3" xfId="17114"/>
    <cellStyle name="Normal 3 2 6 2 5 2 4" xfId="22221"/>
    <cellStyle name="Normal 3 2 6 2 5 2 5" xfId="32778"/>
    <cellStyle name="Normal 3 2 6 2 5 2 6" xfId="43333"/>
    <cellStyle name="Normal 3 2 6 2 5 2 7" xfId="53897"/>
    <cellStyle name="Normal 3 2 6 2 5 3" xfId="9354"/>
    <cellStyle name="Normal 3 2 6 2 5 3 2" xfId="24861"/>
    <cellStyle name="Normal 3 2 6 2 5 3 3" xfId="35418"/>
    <cellStyle name="Normal 3 2 6 2 5 3 4" xfId="45973"/>
    <cellStyle name="Normal 3 2 6 2 5 3 5" xfId="56537"/>
    <cellStyle name="Normal 3 2 6 2 5 4" xfId="4072"/>
    <cellStyle name="Normal 3 2 6 2 5 5" xfId="14650"/>
    <cellStyle name="Normal 3 2 6 2 5 6" xfId="19581"/>
    <cellStyle name="Normal 3 2 6 2 5 7" xfId="30138"/>
    <cellStyle name="Normal 3 2 6 2 5 8" xfId="40693"/>
    <cellStyle name="Normal 3 2 6 2 5 9" xfId="51257"/>
    <cellStyle name="Normal 3 2 6 2 6" xfId="2660"/>
    <cellStyle name="Normal 3 2 6 2 6 2" xfId="7946"/>
    <cellStyle name="Normal 3 2 6 2 6 2 2" xfId="13227"/>
    <cellStyle name="Normal 3 2 6 2 6 2 2 2" xfId="28733"/>
    <cellStyle name="Normal 3 2 6 2 6 2 2 3" xfId="39290"/>
    <cellStyle name="Normal 3 2 6 2 6 2 2 4" xfId="49845"/>
    <cellStyle name="Normal 3 2 6 2 6 2 2 5" xfId="60409"/>
    <cellStyle name="Normal 3 2 6 2 6 2 3" xfId="23453"/>
    <cellStyle name="Normal 3 2 6 2 6 2 4" xfId="34010"/>
    <cellStyle name="Normal 3 2 6 2 6 2 5" xfId="44565"/>
    <cellStyle name="Normal 3 2 6 2 6 2 6" xfId="55129"/>
    <cellStyle name="Normal 3 2 6 2 6 3" xfId="10586"/>
    <cellStyle name="Normal 3 2 6 2 6 3 2" xfId="26093"/>
    <cellStyle name="Normal 3 2 6 2 6 3 3" xfId="36650"/>
    <cellStyle name="Normal 3 2 6 2 6 3 4" xfId="47205"/>
    <cellStyle name="Normal 3 2 6 2 6 3 5" xfId="57769"/>
    <cellStyle name="Normal 3 2 6 2 6 4" xfId="5304"/>
    <cellStyle name="Normal 3 2 6 2 6 5" xfId="15882"/>
    <cellStyle name="Normal 3 2 6 2 6 6" xfId="20813"/>
    <cellStyle name="Normal 3 2 6 2 6 7" xfId="31370"/>
    <cellStyle name="Normal 3 2 6 2 6 8" xfId="41925"/>
    <cellStyle name="Normal 3 2 6 2 6 9" xfId="52489"/>
    <cellStyle name="Normal 3 2 6 2 7" xfId="5481"/>
    <cellStyle name="Normal 3 2 6 2 7 2" xfId="10763"/>
    <cellStyle name="Normal 3 2 6 2 7 2 2" xfId="26269"/>
    <cellStyle name="Normal 3 2 6 2 7 2 3" xfId="36826"/>
    <cellStyle name="Normal 3 2 6 2 7 2 4" xfId="47381"/>
    <cellStyle name="Normal 3 2 6 2 7 2 5" xfId="57945"/>
    <cellStyle name="Normal 3 2 6 2 7 3" xfId="20989"/>
    <cellStyle name="Normal 3 2 6 2 7 4" xfId="31546"/>
    <cellStyle name="Normal 3 2 6 2 7 5" xfId="42101"/>
    <cellStyle name="Normal 3 2 6 2 7 6" xfId="52665"/>
    <cellStyle name="Normal 3 2 6 2 8" xfId="8122"/>
    <cellStyle name="Normal 3 2 6 2 8 2" xfId="23629"/>
    <cellStyle name="Normal 3 2 6 2 8 3" xfId="34186"/>
    <cellStyle name="Normal 3 2 6 2 8 4" xfId="44741"/>
    <cellStyle name="Normal 3 2 6 2 8 5" xfId="55305"/>
    <cellStyle name="Normal 3 2 6 2 9" xfId="2837"/>
    <cellStyle name="Normal 3 2 6 3" xfId="284"/>
    <cellStyle name="Normal 3 2 6 3 10" xfId="28999"/>
    <cellStyle name="Normal 3 2 6 3 11" xfId="39554"/>
    <cellStyle name="Normal 3 2 6 3 12" xfId="50114"/>
    <cellStyle name="Normal 3 2 6 3 2" xfId="637"/>
    <cellStyle name="Normal 3 2 6 3 2 10" xfId="50466"/>
    <cellStyle name="Normal 3 2 6 3 2 2" xfId="1869"/>
    <cellStyle name="Normal 3 2 6 3 2 2 2" xfId="7155"/>
    <cellStyle name="Normal 3 2 6 3 2 2 2 2" xfId="12436"/>
    <cellStyle name="Normal 3 2 6 3 2 2 2 2 2" xfId="27942"/>
    <cellStyle name="Normal 3 2 6 3 2 2 2 2 3" xfId="38499"/>
    <cellStyle name="Normal 3 2 6 3 2 2 2 2 4" xfId="49054"/>
    <cellStyle name="Normal 3 2 6 3 2 2 2 2 5" xfId="59618"/>
    <cellStyle name="Normal 3 2 6 3 2 2 2 3" xfId="17555"/>
    <cellStyle name="Normal 3 2 6 3 2 2 2 4" xfId="22662"/>
    <cellStyle name="Normal 3 2 6 3 2 2 2 5" xfId="33219"/>
    <cellStyle name="Normal 3 2 6 3 2 2 2 6" xfId="43774"/>
    <cellStyle name="Normal 3 2 6 3 2 2 2 7" xfId="54338"/>
    <cellStyle name="Normal 3 2 6 3 2 2 3" xfId="9795"/>
    <cellStyle name="Normal 3 2 6 3 2 2 3 2" xfId="25302"/>
    <cellStyle name="Normal 3 2 6 3 2 2 3 3" xfId="35859"/>
    <cellStyle name="Normal 3 2 6 3 2 2 3 4" xfId="46414"/>
    <cellStyle name="Normal 3 2 6 3 2 2 3 5" xfId="56978"/>
    <cellStyle name="Normal 3 2 6 3 2 2 4" xfId="4513"/>
    <cellStyle name="Normal 3 2 6 3 2 2 5" xfId="15091"/>
    <cellStyle name="Normal 3 2 6 3 2 2 6" xfId="20022"/>
    <cellStyle name="Normal 3 2 6 3 2 2 7" xfId="30579"/>
    <cellStyle name="Normal 3 2 6 3 2 2 8" xfId="41134"/>
    <cellStyle name="Normal 3 2 6 3 2 2 9" xfId="51698"/>
    <cellStyle name="Normal 3 2 6 3 2 3" xfId="5923"/>
    <cellStyle name="Normal 3 2 6 3 2 3 2" xfId="11204"/>
    <cellStyle name="Normal 3 2 6 3 2 3 2 2" xfId="26710"/>
    <cellStyle name="Normal 3 2 6 3 2 3 2 3" xfId="37267"/>
    <cellStyle name="Normal 3 2 6 3 2 3 2 4" xfId="47822"/>
    <cellStyle name="Normal 3 2 6 3 2 3 2 5" xfId="58386"/>
    <cellStyle name="Normal 3 2 6 3 2 3 3" xfId="16323"/>
    <cellStyle name="Normal 3 2 6 3 2 3 4" xfId="21430"/>
    <cellStyle name="Normal 3 2 6 3 2 3 5" xfId="31987"/>
    <cellStyle name="Normal 3 2 6 3 2 3 6" xfId="42542"/>
    <cellStyle name="Normal 3 2 6 3 2 3 7" xfId="53106"/>
    <cellStyle name="Normal 3 2 6 3 2 4" xfId="8563"/>
    <cellStyle name="Normal 3 2 6 3 2 4 2" xfId="24070"/>
    <cellStyle name="Normal 3 2 6 3 2 4 3" xfId="34627"/>
    <cellStyle name="Normal 3 2 6 3 2 4 4" xfId="45182"/>
    <cellStyle name="Normal 3 2 6 3 2 4 5" xfId="55746"/>
    <cellStyle name="Normal 3 2 6 3 2 5" xfId="3281"/>
    <cellStyle name="Normal 3 2 6 3 2 6" xfId="13859"/>
    <cellStyle name="Normal 3 2 6 3 2 7" xfId="18790"/>
    <cellStyle name="Normal 3 2 6 3 2 8" xfId="29347"/>
    <cellStyle name="Normal 3 2 6 3 2 9" xfId="39902"/>
    <cellStyle name="Normal 3 2 6 3 3" xfId="989"/>
    <cellStyle name="Normal 3 2 6 3 3 10" xfId="50818"/>
    <cellStyle name="Normal 3 2 6 3 3 2" xfId="2221"/>
    <cellStyle name="Normal 3 2 6 3 3 2 2" xfId="7507"/>
    <cellStyle name="Normal 3 2 6 3 3 2 2 2" xfId="12788"/>
    <cellStyle name="Normal 3 2 6 3 3 2 2 2 2" xfId="28294"/>
    <cellStyle name="Normal 3 2 6 3 3 2 2 2 3" xfId="38851"/>
    <cellStyle name="Normal 3 2 6 3 3 2 2 2 4" xfId="49406"/>
    <cellStyle name="Normal 3 2 6 3 3 2 2 2 5" xfId="59970"/>
    <cellStyle name="Normal 3 2 6 3 3 2 2 3" xfId="17907"/>
    <cellStyle name="Normal 3 2 6 3 3 2 2 4" xfId="23014"/>
    <cellStyle name="Normal 3 2 6 3 3 2 2 5" xfId="33571"/>
    <cellStyle name="Normal 3 2 6 3 3 2 2 6" xfId="44126"/>
    <cellStyle name="Normal 3 2 6 3 3 2 2 7" xfId="54690"/>
    <cellStyle name="Normal 3 2 6 3 3 2 3" xfId="10147"/>
    <cellStyle name="Normal 3 2 6 3 3 2 3 2" xfId="25654"/>
    <cellStyle name="Normal 3 2 6 3 3 2 3 3" xfId="36211"/>
    <cellStyle name="Normal 3 2 6 3 3 2 3 4" xfId="46766"/>
    <cellStyle name="Normal 3 2 6 3 3 2 3 5" xfId="57330"/>
    <cellStyle name="Normal 3 2 6 3 3 2 4" xfId="4865"/>
    <cellStyle name="Normal 3 2 6 3 3 2 5" xfId="15443"/>
    <cellStyle name="Normal 3 2 6 3 3 2 6" xfId="20374"/>
    <cellStyle name="Normal 3 2 6 3 3 2 7" xfId="30931"/>
    <cellStyle name="Normal 3 2 6 3 3 2 8" xfId="41486"/>
    <cellStyle name="Normal 3 2 6 3 3 2 9" xfId="52050"/>
    <cellStyle name="Normal 3 2 6 3 3 3" xfId="6275"/>
    <cellStyle name="Normal 3 2 6 3 3 3 2" xfId="11556"/>
    <cellStyle name="Normal 3 2 6 3 3 3 2 2" xfId="27062"/>
    <cellStyle name="Normal 3 2 6 3 3 3 2 3" xfId="37619"/>
    <cellStyle name="Normal 3 2 6 3 3 3 2 4" xfId="48174"/>
    <cellStyle name="Normal 3 2 6 3 3 3 2 5" xfId="58738"/>
    <cellStyle name="Normal 3 2 6 3 3 3 3" xfId="16675"/>
    <cellStyle name="Normal 3 2 6 3 3 3 4" xfId="21782"/>
    <cellStyle name="Normal 3 2 6 3 3 3 5" xfId="32339"/>
    <cellStyle name="Normal 3 2 6 3 3 3 6" xfId="42894"/>
    <cellStyle name="Normal 3 2 6 3 3 3 7" xfId="53458"/>
    <cellStyle name="Normal 3 2 6 3 3 4" xfId="8915"/>
    <cellStyle name="Normal 3 2 6 3 3 4 2" xfId="24422"/>
    <cellStyle name="Normal 3 2 6 3 3 4 3" xfId="34979"/>
    <cellStyle name="Normal 3 2 6 3 3 4 4" xfId="45534"/>
    <cellStyle name="Normal 3 2 6 3 3 4 5" xfId="56098"/>
    <cellStyle name="Normal 3 2 6 3 3 5" xfId="3633"/>
    <cellStyle name="Normal 3 2 6 3 3 6" xfId="14211"/>
    <cellStyle name="Normal 3 2 6 3 3 7" xfId="19142"/>
    <cellStyle name="Normal 3 2 6 3 3 8" xfId="29699"/>
    <cellStyle name="Normal 3 2 6 3 3 9" xfId="40254"/>
    <cellStyle name="Normal 3 2 6 3 4" xfId="1517"/>
    <cellStyle name="Normal 3 2 6 3 4 2" xfId="6803"/>
    <cellStyle name="Normal 3 2 6 3 4 2 2" xfId="12084"/>
    <cellStyle name="Normal 3 2 6 3 4 2 2 2" xfId="27590"/>
    <cellStyle name="Normal 3 2 6 3 4 2 2 3" xfId="38147"/>
    <cellStyle name="Normal 3 2 6 3 4 2 2 4" xfId="48702"/>
    <cellStyle name="Normal 3 2 6 3 4 2 2 5" xfId="59266"/>
    <cellStyle name="Normal 3 2 6 3 4 2 3" xfId="17203"/>
    <cellStyle name="Normal 3 2 6 3 4 2 4" xfId="22310"/>
    <cellStyle name="Normal 3 2 6 3 4 2 5" xfId="32867"/>
    <cellStyle name="Normal 3 2 6 3 4 2 6" xfId="43422"/>
    <cellStyle name="Normal 3 2 6 3 4 2 7" xfId="53986"/>
    <cellStyle name="Normal 3 2 6 3 4 3" xfId="9443"/>
    <cellStyle name="Normal 3 2 6 3 4 3 2" xfId="24950"/>
    <cellStyle name="Normal 3 2 6 3 4 3 3" xfId="35507"/>
    <cellStyle name="Normal 3 2 6 3 4 3 4" xfId="46062"/>
    <cellStyle name="Normal 3 2 6 3 4 3 5" xfId="56626"/>
    <cellStyle name="Normal 3 2 6 3 4 4" xfId="4161"/>
    <cellStyle name="Normal 3 2 6 3 4 5" xfId="14739"/>
    <cellStyle name="Normal 3 2 6 3 4 6" xfId="19670"/>
    <cellStyle name="Normal 3 2 6 3 4 7" xfId="30227"/>
    <cellStyle name="Normal 3 2 6 3 4 8" xfId="40782"/>
    <cellStyle name="Normal 3 2 6 3 4 9" xfId="51346"/>
    <cellStyle name="Normal 3 2 6 3 5" xfId="5570"/>
    <cellStyle name="Normal 3 2 6 3 5 2" xfId="10852"/>
    <cellStyle name="Normal 3 2 6 3 5 2 2" xfId="26358"/>
    <cellStyle name="Normal 3 2 6 3 5 2 3" xfId="36915"/>
    <cellStyle name="Normal 3 2 6 3 5 2 4" xfId="47470"/>
    <cellStyle name="Normal 3 2 6 3 5 2 5" xfId="58034"/>
    <cellStyle name="Normal 3 2 6 3 5 3" xfId="15971"/>
    <cellStyle name="Normal 3 2 6 3 5 4" xfId="21078"/>
    <cellStyle name="Normal 3 2 6 3 5 5" xfId="31635"/>
    <cellStyle name="Normal 3 2 6 3 5 6" xfId="42190"/>
    <cellStyle name="Normal 3 2 6 3 5 7" xfId="52754"/>
    <cellStyle name="Normal 3 2 6 3 6" xfId="8211"/>
    <cellStyle name="Normal 3 2 6 3 6 2" xfId="23718"/>
    <cellStyle name="Normal 3 2 6 3 6 3" xfId="34275"/>
    <cellStyle name="Normal 3 2 6 3 6 4" xfId="44830"/>
    <cellStyle name="Normal 3 2 6 3 6 5" xfId="55394"/>
    <cellStyle name="Normal 3 2 6 3 7" xfId="2933"/>
    <cellStyle name="Normal 3 2 6 3 8" xfId="13507"/>
    <cellStyle name="Normal 3 2 6 3 9" xfId="18438"/>
    <cellStyle name="Normal 3 2 6 4" xfId="460"/>
    <cellStyle name="Normal 3 2 6 4 10" xfId="39728"/>
    <cellStyle name="Normal 3 2 6 4 11" xfId="50290"/>
    <cellStyle name="Normal 3 2 6 4 2" xfId="1165"/>
    <cellStyle name="Normal 3 2 6 4 2 10" xfId="50994"/>
    <cellStyle name="Normal 3 2 6 4 2 2" xfId="2397"/>
    <cellStyle name="Normal 3 2 6 4 2 2 2" xfId="7683"/>
    <cellStyle name="Normal 3 2 6 4 2 2 2 2" xfId="12964"/>
    <cellStyle name="Normal 3 2 6 4 2 2 2 2 2" xfId="28470"/>
    <cellStyle name="Normal 3 2 6 4 2 2 2 2 3" xfId="39027"/>
    <cellStyle name="Normal 3 2 6 4 2 2 2 2 4" xfId="49582"/>
    <cellStyle name="Normal 3 2 6 4 2 2 2 2 5" xfId="60146"/>
    <cellStyle name="Normal 3 2 6 4 2 2 2 3" xfId="18083"/>
    <cellStyle name="Normal 3 2 6 4 2 2 2 4" xfId="23190"/>
    <cellStyle name="Normal 3 2 6 4 2 2 2 5" xfId="33747"/>
    <cellStyle name="Normal 3 2 6 4 2 2 2 6" xfId="44302"/>
    <cellStyle name="Normal 3 2 6 4 2 2 2 7" xfId="54866"/>
    <cellStyle name="Normal 3 2 6 4 2 2 3" xfId="10323"/>
    <cellStyle name="Normal 3 2 6 4 2 2 3 2" xfId="25830"/>
    <cellStyle name="Normal 3 2 6 4 2 2 3 3" xfId="36387"/>
    <cellStyle name="Normal 3 2 6 4 2 2 3 4" xfId="46942"/>
    <cellStyle name="Normal 3 2 6 4 2 2 3 5" xfId="57506"/>
    <cellStyle name="Normal 3 2 6 4 2 2 4" xfId="5041"/>
    <cellStyle name="Normal 3 2 6 4 2 2 5" xfId="15619"/>
    <cellStyle name="Normal 3 2 6 4 2 2 6" xfId="20550"/>
    <cellStyle name="Normal 3 2 6 4 2 2 7" xfId="31107"/>
    <cellStyle name="Normal 3 2 6 4 2 2 8" xfId="41662"/>
    <cellStyle name="Normal 3 2 6 4 2 2 9" xfId="52226"/>
    <cellStyle name="Normal 3 2 6 4 2 3" xfId="6451"/>
    <cellStyle name="Normal 3 2 6 4 2 3 2" xfId="11732"/>
    <cellStyle name="Normal 3 2 6 4 2 3 2 2" xfId="27238"/>
    <cellStyle name="Normal 3 2 6 4 2 3 2 3" xfId="37795"/>
    <cellStyle name="Normal 3 2 6 4 2 3 2 4" xfId="48350"/>
    <cellStyle name="Normal 3 2 6 4 2 3 2 5" xfId="58914"/>
    <cellStyle name="Normal 3 2 6 4 2 3 3" xfId="16851"/>
    <cellStyle name="Normal 3 2 6 4 2 3 4" xfId="21958"/>
    <cellStyle name="Normal 3 2 6 4 2 3 5" xfId="32515"/>
    <cellStyle name="Normal 3 2 6 4 2 3 6" xfId="43070"/>
    <cellStyle name="Normal 3 2 6 4 2 3 7" xfId="53634"/>
    <cellStyle name="Normal 3 2 6 4 2 4" xfId="9091"/>
    <cellStyle name="Normal 3 2 6 4 2 4 2" xfId="24598"/>
    <cellStyle name="Normal 3 2 6 4 2 4 3" xfId="35155"/>
    <cellStyle name="Normal 3 2 6 4 2 4 4" xfId="45710"/>
    <cellStyle name="Normal 3 2 6 4 2 4 5" xfId="56274"/>
    <cellStyle name="Normal 3 2 6 4 2 5" xfId="3809"/>
    <cellStyle name="Normal 3 2 6 4 2 6" xfId="14387"/>
    <cellStyle name="Normal 3 2 6 4 2 7" xfId="19318"/>
    <cellStyle name="Normal 3 2 6 4 2 8" xfId="29875"/>
    <cellStyle name="Normal 3 2 6 4 2 9" xfId="40430"/>
    <cellStyle name="Normal 3 2 6 4 3" xfId="1693"/>
    <cellStyle name="Normal 3 2 6 4 3 2" xfId="6979"/>
    <cellStyle name="Normal 3 2 6 4 3 2 2" xfId="12260"/>
    <cellStyle name="Normal 3 2 6 4 3 2 2 2" xfId="27766"/>
    <cellStyle name="Normal 3 2 6 4 3 2 2 3" xfId="38323"/>
    <cellStyle name="Normal 3 2 6 4 3 2 2 4" xfId="48878"/>
    <cellStyle name="Normal 3 2 6 4 3 2 2 5" xfId="59442"/>
    <cellStyle name="Normal 3 2 6 4 3 2 3" xfId="17379"/>
    <cellStyle name="Normal 3 2 6 4 3 2 4" xfId="22486"/>
    <cellStyle name="Normal 3 2 6 4 3 2 5" xfId="33043"/>
    <cellStyle name="Normal 3 2 6 4 3 2 6" xfId="43598"/>
    <cellStyle name="Normal 3 2 6 4 3 2 7" xfId="54162"/>
    <cellStyle name="Normal 3 2 6 4 3 3" xfId="9619"/>
    <cellStyle name="Normal 3 2 6 4 3 3 2" xfId="25126"/>
    <cellStyle name="Normal 3 2 6 4 3 3 3" xfId="35683"/>
    <cellStyle name="Normal 3 2 6 4 3 3 4" xfId="46238"/>
    <cellStyle name="Normal 3 2 6 4 3 3 5" xfId="56802"/>
    <cellStyle name="Normal 3 2 6 4 3 4" xfId="4337"/>
    <cellStyle name="Normal 3 2 6 4 3 5" xfId="14915"/>
    <cellStyle name="Normal 3 2 6 4 3 6" xfId="19846"/>
    <cellStyle name="Normal 3 2 6 4 3 7" xfId="30403"/>
    <cellStyle name="Normal 3 2 6 4 3 8" xfId="40958"/>
    <cellStyle name="Normal 3 2 6 4 3 9" xfId="51522"/>
    <cellStyle name="Normal 3 2 6 4 4" xfId="5746"/>
    <cellStyle name="Normal 3 2 6 4 4 2" xfId="11028"/>
    <cellStyle name="Normal 3 2 6 4 4 2 2" xfId="26534"/>
    <cellStyle name="Normal 3 2 6 4 4 2 3" xfId="37091"/>
    <cellStyle name="Normal 3 2 6 4 4 2 4" xfId="47646"/>
    <cellStyle name="Normal 3 2 6 4 4 2 5" xfId="58210"/>
    <cellStyle name="Normal 3 2 6 4 4 3" xfId="16147"/>
    <cellStyle name="Normal 3 2 6 4 4 4" xfId="21254"/>
    <cellStyle name="Normal 3 2 6 4 4 5" xfId="31811"/>
    <cellStyle name="Normal 3 2 6 4 4 6" xfId="42366"/>
    <cellStyle name="Normal 3 2 6 4 4 7" xfId="52930"/>
    <cellStyle name="Normal 3 2 6 4 5" xfId="8387"/>
    <cellStyle name="Normal 3 2 6 4 5 2" xfId="23894"/>
    <cellStyle name="Normal 3 2 6 4 5 3" xfId="34451"/>
    <cellStyle name="Normal 3 2 6 4 5 4" xfId="45006"/>
    <cellStyle name="Normal 3 2 6 4 5 5" xfId="55570"/>
    <cellStyle name="Normal 3 2 6 4 6" xfId="3107"/>
    <cellStyle name="Normal 3 2 6 4 7" xfId="13683"/>
    <cellStyle name="Normal 3 2 6 4 8" xfId="18614"/>
    <cellStyle name="Normal 3 2 6 4 9" xfId="29173"/>
    <cellStyle name="Normal 3 2 6 5" xfId="813"/>
    <cellStyle name="Normal 3 2 6 5 10" xfId="50642"/>
    <cellStyle name="Normal 3 2 6 5 2" xfId="2045"/>
    <cellStyle name="Normal 3 2 6 5 2 2" xfId="7331"/>
    <cellStyle name="Normal 3 2 6 5 2 2 2" xfId="12612"/>
    <cellStyle name="Normal 3 2 6 5 2 2 2 2" xfId="28118"/>
    <cellStyle name="Normal 3 2 6 5 2 2 2 3" xfId="38675"/>
    <cellStyle name="Normal 3 2 6 5 2 2 2 4" xfId="49230"/>
    <cellStyle name="Normal 3 2 6 5 2 2 2 5" xfId="59794"/>
    <cellStyle name="Normal 3 2 6 5 2 2 3" xfId="17731"/>
    <cellStyle name="Normal 3 2 6 5 2 2 4" xfId="22838"/>
    <cellStyle name="Normal 3 2 6 5 2 2 5" xfId="33395"/>
    <cellStyle name="Normal 3 2 6 5 2 2 6" xfId="43950"/>
    <cellStyle name="Normal 3 2 6 5 2 2 7" xfId="54514"/>
    <cellStyle name="Normal 3 2 6 5 2 3" xfId="9971"/>
    <cellStyle name="Normal 3 2 6 5 2 3 2" xfId="25478"/>
    <cellStyle name="Normal 3 2 6 5 2 3 3" xfId="36035"/>
    <cellStyle name="Normal 3 2 6 5 2 3 4" xfId="46590"/>
    <cellStyle name="Normal 3 2 6 5 2 3 5" xfId="57154"/>
    <cellStyle name="Normal 3 2 6 5 2 4" xfId="4689"/>
    <cellStyle name="Normal 3 2 6 5 2 5" xfId="15267"/>
    <cellStyle name="Normal 3 2 6 5 2 6" xfId="20198"/>
    <cellStyle name="Normal 3 2 6 5 2 7" xfId="30755"/>
    <cellStyle name="Normal 3 2 6 5 2 8" xfId="41310"/>
    <cellStyle name="Normal 3 2 6 5 2 9" xfId="51874"/>
    <cellStyle name="Normal 3 2 6 5 3" xfId="6099"/>
    <cellStyle name="Normal 3 2 6 5 3 2" xfId="11380"/>
    <cellStyle name="Normal 3 2 6 5 3 2 2" xfId="26886"/>
    <cellStyle name="Normal 3 2 6 5 3 2 3" xfId="37443"/>
    <cellStyle name="Normal 3 2 6 5 3 2 4" xfId="47998"/>
    <cellStyle name="Normal 3 2 6 5 3 2 5" xfId="58562"/>
    <cellStyle name="Normal 3 2 6 5 3 3" xfId="16499"/>
    <cellStyle name="Normal 3 2 6 5 3 4" xfId="21606"/>
    <cellStyle name="Normal 3 2 6 5 3 5" xfId="32163"/>
    <cellStyle name="Normal 3 2 6 5 3 6" xfId="42718"/>
    <cellStyle name="Normal 3 2 6 5 3 7" xfId="53282"/>
    <cellStyle name="Normal 3 2 6 5 4" xfId="8739"/>
    <cellStyle name="Normal 3 2 6 5 4 2" xfId="24246"/>
    <cellStyle name="Normal 3 2 6 5 4 3" xfId="34803"/>
    <cellStyle name="Normal 3 2 6 5 4 4" xfId="45358"/>
    <cellStyle name="Normal 3 2 6 5 4 5" xfId="55922"/>
    <cellStyle name="Normal 3 2 6 5 5" xfId="3457"/>
    <cellStyle name="Normal 3 2 6 5 6" xfId="14035"/>
    <cellStyle name="Normal 3 2 6 5 7" xfId="18966"/>
    <cellStyle name="Normal 3 2 6 5 8" xfId="29523"/>
    <cellStyle name="Normal 3 2 6 5 9" xfId="40078"/>
    <cellStyle name="Normal 3 2 6 6" xfId="1341"/>
    <cellStyle name="Normal 3 2 6 6 2" xfId="6627"/>
    <cellStyle name="Normal 3 2 6 6 2 2" xfId="11908"/>
    <cellStyle name="Normal 3 2 6 6 2 2 2" xfId="27414"/>
    <cellStyle name="Normal 3 2 6 6 2 2 3" xfId="37971"/>
    <cellStyle name="Normal 3 2 6 6 2 2 4" xfId="48526"/>
    <cellStyle name="Normal 3 2 6 6 2 2 5" xfId="59090"/>
    <cellStyle name="Normal 3 2 6 6 2 3" xfId="17027"/>
    <cellStyle name="Normal 3 2 6 6 2 4" xfId="22134"/>
    <cellStyle name="Normal 3 2 6 6 2 5" xfId="32691"/>
    <cellStyle name="Normal 3 2 6 6 2 6" xfId="43246"/>
    <cellStyle name="Normal 3 2 6 6 2 7" xfId="53810"/>
    <cellStyle name="Normal 3 2 6 6 3" xfId="9267"/>
    <cellStyle name="Normal 3 2 6 6 3 2" xfId="24774"/>
    <cellStyle name="Normal 3 2 6 6 3 3" xfId="35331"/>
    <cellStyle name="Normal 3 2 6 6 3 4" xfId="45886"/>
    <cellStyle name="Normal 3 2 6 6 3 5" xfId="56450"/>
    <cellStyle name="Normal 3 2 6 6 4" xfId="3985"/>
    <cellStyle name="Normal 3 2 6 6 5" xfId="14563"/>
    <cellStyle name="Normal 3 2 6 6 6" xfId="19494"/>
    <cellStyle name="Normal 3 2 6 6 7" xfId="30051"/>
    <cellStyle name="Normal 3 2 6 6 8" xfId="40606"/>
    <cellStyle name="Normal 3 2 6 6 9" xfId="51170"/>
    <cellStyle name="Normal 3 2 6 7" xfId="2573"/>
    <cellStyle name="Normal 3 2 6 7 2" xfId="7859"/>
    <cellStyle name="Normal 3 2 6 7 2 2" xfId="13140"/>
    <cellStyle name="Normal 3 2 6 7 2 2 2" xfId="28646"/>
    <cellStyle name="Normal 3 2 6 7 2 2 3" xfId="39203"/>
    <cellStyle name="Normal 3 2 6 7 2 2 4" xfId="49758"/>
    <cellStyle name="Normal 3 2 6 7 2 2 5" xfId="60322"/>
    <cellStyle name="Normal 3 2 6 7 2 3" xfId="23366"/>
    <cellStyle name="Normal 3 2 6 7 2 4" xfId="33923"/>
    <cellStyle name="Normal 3 2 6 7 2 5" xfId="44478"/>
    <cellStyle name="Normal 3 2 6 7 2 6" xfId="55042"/>
    <cellStyle name="Normal 3 2 6 7 3" xfId="10499"/>
    <cellStyle name="Normal 3 2 6 7 3 2" xfId="26006"/>
    <cellStyle name="Normal 3 2 6 7 3 3" xfId="36563"/>
    <cellStyle name="Normal 3 2 6 7 3 4" xfId="47118"/>
    <cellStyle name="Normal 3 2 6 7 3 5" xfId="57682"/>
    <cellStyle name="Normal 3 2 6 7 4" xfId="5217"/>
    <cellStyle name="Normal 3 2 6 7 5" xfId="15795"/>
    <cellStyle name="Normal 3 2 6 7 6" xfId="20726"/>
    <cellStyle name="Normal 3 2 6 7 7" xfId="31283"/>
    <cellStyle name="Normal 3 2 6 7 8" xfId="41838"/>
    <cellStyle name="Normal 3 2 6 7 9" xfId="52402"/>
    <cellStyle name="Normal 3 2 6 8" xfId="5394"/>
    <cellStyle name="Normal 3 2 6 8 2" xfId="10676"/>
    <cellStyle name="Normal 3 2 6 8 2 2" xfId="26182"/>
    <cellStyle name="Normal 3 2 6 8 2 3" xfId="36739"/>
    <cellStyle name="Normal 3 2 6 8 2 4" xfId="47294"/>
    <cellStyle name="Normal 3 2 6 8 2 5" xfId="57858"/>
    <cellStyle name="Normal 3 2 6 8 3" xfId="20902"/>
    <cellStyle name="Normal 3 2 6 8 4" xfId="31459"/>
    <cellStyle name="Normal 3 2 6 8 5" xfId="42014"/>
    <cellStyle name="Normal 3 2 6 8 6" xfId="52578"/>
    <cellStyle name="Normal 3 2 6 9" xfId="8035"/>
    <cellStyle name="Normal 3 2 6 9 2" xfId="23542"/>
    <cellStyle name="Normal 3 2 6 9 3" xfId="34099"/>
    <cellStyle name="Normal 3 2 6 9 4" xfId="44654"/>
    <cellStyle name="Normal 3 2 6 9 5" xfId="55218"/>
    <cellStyle name="Normal 3 2 7" xfId="130"/>
    <cellStyle name="Normal 3 2 7 10" xfId="13360"/>
    <cellStyle name="Normal 3 2 7 11" xfId="18290"/>
    <cellStyle name="Normal 3 2 7 12" xfId="28852"/>
    <cellStyle name="Normal 3 2 7 13" xfId="39407"/>
    <cellStyle name="Normal 3 2 7 14" xfId="49967"/>
    <cellStyle name="Normal 3 2 7 2" xfId="313"/>
    <cellStyle name="Normal 3 2 7 2 10" xfId="29028"/>
    <cellStyle name="Normal 3 2 7 2 11" xfId="39583"/>
    <cellStyle name="Normal 3 2 7 2 12" xfId="50143"/>
    <cellStyle name="Normal 3 2 7 2 2" xfId="666"/>
    <cellStyle name="Normal 3 2 7 2 2 10" xfId="50495"/>
    <cellStyle name="Normal 3 2 7 2 2 2" xfId="1898"/>
    <cellStyle name="Normal 3 2 7 2 2 2 2" xfId="7184"/>
    <cellStyle name="Normal 3 2 7 2 2 2 2 2" xfId="12465"/>
    <cellStyle name="Normal 3 2 7 2 2 2 2 2 2" xfId="27971"/>
    <cellStyle name="Normal 3 2 7 2 2 2 2 2 3" xfId="38528"/>
    <cellStyle name="Normal 3 2 7 2 2 2 2 2 4" xfId="49083"/>
    <cellStyle name="Normal 3 2 7 2 2 2 2 2 5" xfId="59647"/>
    <cellStyle name="Normal 3 2 7 2 2 2 2 3" xfId="17584"/>
    <cellStyle name="Normal 3 2 7 2 2 2 2 4" xfId="22691"/>
    <cellStyle name="Normal 3 2 7 2 2 2 2 5" xfId="33248"/>
    <cellStyle name="Normal 3 2 7 2 2 2 2 6" xfId="43803"/>
    <cellStyle name="Normal 3 2 7 2 2 2 2 7" xfId="54367"/>
    <cellStyle name="Normal 3 2 7 2 2 2 3" xfId="9824"/>
    <cellStyle name="Normal 3 2 7 2 2 2 3 2" xfId="25331"/>
    <cellStyle name="Normal 3 2 7 2 2 2 3 3" xfId="35888"/>
    <cellStyle name="Normal 3 2 7 2 2 2 3 4" xfId="46443"/>
    <cellStyle name="Normal 3 2 7 2 2 2 3 5" xfId="57007"/>
    <cellStyle name="Normal 3 2 7 2 2 2 4" xfId="4542"/>
    <cellStyle name="Normal 3 2 7 2 2 2 5" xfId="15120"/>
    <cellStyle name="Normal 3 2 7 2 2 2 6" xfId="20051"/>
    <cellStyle name="Normal 3 2 7 2 2 2 7" xfId="30608"/>
    <cellStyle name="Normal 3 2 7 2 2 2 8" xfId="41163"/>
    <cellStyle name="Normal 3 2 7 2 2 2 9" xfId="51727"/>
    <cellStyle name="Normal 3 2 7 2 2 3" xfId="5952"/>
    <cellStyle name="Normal 3 2 7 2 2 3 2" xfId="11233"/>
    <cellStyle name="Normal 3 2 7 2 2 3 2 2" xfId="26739"/>
    <cellStyle name="Normal 3 2 7 2 2 3 2 3" xfId="37296"/>
    <cellStyle name="Normal 3 2 7 2 2 3 2 4" xfId="47851"/>
    <cellStyle name="Normal 3 2 7 2 2 3 2 5" xfId="58415"/>
    <cellStyle name="Normal 3 2 7 2 2 3 3" xfId="16352"/>
    <cellStyle name="Normal 3 2 7 2 2 3 4" xfId="21459"/>
    <cellStyle name="Normal 3 2 7 2 2 3 5" xfId="32016"/>
    <cellStyle name="Normal 3 2 7 2 2 3 6" xfId="42571"/>
    <cellStyle name="Normal 3 2 7 2 2 3 7" xfId="53135"/>
    <cellStyle name="Normal 3 2 7 2 2 4" xfId="8592"/>
    <cellStyle name="Normal 3 2 7 2 2 4 2" xfId="24099"/>
    <cellStyle name="Normal 3 2 7 2 2 4 3" xfId="34656"/>
    <cellStyle name="Normal 3 2 7 2 2 4 4" xfId="45211"/>
    <cellStyle name="Normal 3 2 7 2 2 4 5" xfId="55775"/>
    <cellStyle name="Normal 3 2 7 2 2 5" xfId="3310"/>
    <cellStyle name="Normal 3 2 7 2 2 6" xfId="13888"/>
    <cellStyle name="Normal 3 2 7 2 2 7" xfId="18819"/>
    <cellStyle name="Normal 3 2 7 2 2 8" xfId="29376"/>
    <cellStyle name="Normal 3 2 7 2 2 9" xfId="39931"/>
    <cellStyle name="Normal 3 2 7 2 3" xfId="1018"/>
    <cellStyle name="Normal 3 2 7 2 3 10" xfId="50847"/>
    <cellStyle name="Normal 3 2 7 2 3 2" xfId="2250"/>
    <cellStyle name="Normal 3 2 7 2 3 2 2" xfId="7536"/>
    <cellStyle name="Normal 3 2 7 2 3 2 2 2" xfId="12817"/>
    <cellStyle name="Normal 3 2 7 2 3 2 2 2 2" xfId="28323"/>
    <cellStyle name="Normal 3 2 7 2 3 2 2 2 3" xfId="38880"/>
    <cellStyle name="Normal 3 2 7 2 3 2 2 2 4" xfId="49435"/>
    <cellStyle name="Normal 3 2 7 2 3 2 2 2 5" xfId="59999"/>
    <cellStyle name="Normal 3 2 7 2 3 2 2 3" xfId="17936"/>
    <cellStyle name="Normal 3 2 7 2 3 2 2 4" xfId="23043"/>
    <cellStyle name="Normal 3 2 7 2 3 2 2 5" xfId="33600"/>
    <cellStyle name="Normal 3 2 7 2 3 2 2 6" xfId="44155"/>
    <cellStyle name="Normal 3 2 7 2 3 2 2 7" xfId="54719"/>
    <cellStyle name="Normal 3 2 7 2 3 2 3" xfId="10176"/>
    <cellStyle name="Normal 3 2 7 2 3 2 3 2" xfId="25683"/>
    <cellStyle name="Normal 3 2 7 2 3 2 3 3" xfId="36240"/>
    <cellStyle name="Normal 3 2 7 2 3 2 3 4" xfId="46795"/>
    <cellStyle name="Normal 3 2 7 2 3 2 3 5" xfId="57359"/>
    <cellStyle name="Normal 3 2 7 2 3 2 4" xfId="4894"/>
    <cellStyle name="Normal 3 2 7 2 3 2 5" xfId="15472"/>
    <cellStyle name="Normal 3 2 7 2 3 2 6" xfId="20403"/>
    <cellStyle name="Normal 3 2 7 2 3 2 7" xfId="30960"/>
    <cellStyle name="Normal 3 2 7 2 3 2 8" xfId="41515"/>
    <cellStyle name="Normal 3 2 7 2 3 2 9" xfId="52079"/>
    <cellStyle name="Normal 3 2 7 2 3 3" xfId="6304"/>
    <cellStyle name="Normal 3 2 7 2 3 3 2" xfId="11585"/>
    <cellStyle name="Normal 3 2 7 2 3 3 2 2" xfId="27091"/>
    <cellStyle name="Normal 3 2 7 2 3 3 2 3" xfId="37648"/>
    <cellStyle name="Normal 3 2 7 2 3 3 2 4" xfId="48203"/>
    <cellStyle name="Normal 3 2 7 2 3 3 2 5" xfId="58767"/>
    <cellStyle name="Normal 3 2 7 2 3 3 3" xfId="16704"/>
    <cellStyle name="Normal 3 2 7 2 3 3 4" xfId="21811"/>
    <cellStyle name="Normal 3 2 7 2 3 3 5" xfId="32368"/>
    <cellStyle name="Normal 3 2 7 2 3 3 6" xfId="42923"/>
    <cellStyle name="Normal 3 2 7 2 3 3 7" xfId="53487"/>
    <cellStyle name="Normal 3 2 7 2 3 4" xfId="8944"/>
    <cellStyle name="Normal 3 2 7 2 3 4 2" xfId="24451"/>
    <cellStyle name="Normal 3 2 7 2 3 4 3" xfId="35008"/>
    <cellStyle name="Normal 3 2 7 2 3 4 4" xfId="45563"/>
    <cellStyle name="Normal 3 2 7 2 3 4 5" xfId="56127"/>
    <cellStyle name="Normal 3 2 7 2 3 5" xfId="3662"/>
    <cellStyle name="Normal 3 2 7 2 3 6" xfId="14240"/>
    <cellStyle name="Normal 3 2 7 2 3 7" xfId="19171"/>
    <cellStyle name="Normal 3 2 7 2 3 8" xfId="29728"/>
    <cellStyle name="Normal 3 2 7 2 3 9" xfId="40283"/>
    <cellStyle name="Normal 3 2 7 2 4" xfId="1546"/>
    <cellStyle name="Normal 3 2 7 2 4 2" xfId="6832"/>
    <cellStyle name="Normal 3 2 7 2 4 2 2" xfId="12113"/>
    <cellStyle name="Normal 3 2 7 2 4 2 2 2" xfId="27619"/>
    <cellStyle name="Normal 3 2 7 2 4 2 2 3" xfId="38176"/>
    <cellStyle name="Normal 3 2 7 2 4 2 2 4" xfId="48731"/>
    <cellStyle name="Normal 3 2 7 2 4 2 2 5" xfId="59295"/>
    <cellStyle name="Normal 3 2 7 2 4 2 3" xfId="17232"/>
    <cellStyle name="Normal 3 2 7 2 4 2 4" xfId="22339"/>
    <cellStyle name="Normal 3 2 7 2 4 2 5" xfId="32896"/>
    <cellStyle name="Normal 3 2 7 2 4 2 6" xfId="43451"/>
    <cellStyle name="Normal 3 2 7 2 4 2 7" xfId="54015"/>
    <cellStyle name="Normal 3 2 7 2 4 3" xfId="9472"/>
    <cellStyle name="Normal 3 2 7 2 4 3 2" xfId="24979"/>
    <cellStyle name="Normal 3 2 7 2 4 3 3" xfId="35536"/>
    <cellStyle name="Normal 3 2 7 2 4 3 4" xfId="46091"/>
    <cellStyle name="Normal 3 2 7 2 4 3 5" xfId="56655"/>
    <cellStyle name="Normal 3 2 7 2 4 4" xfId="4190"/>
    <cellStyle name="Normal 3 2 7 2 4 5" xfId="14768"/>
    <cellStyle name="Normal 3 2 7 2 4 6" xfId="19699"/>
    <cellStyle name="Normal 3 2 7 2 4 7" xfId="30256"/>
    <cellStyle name="Normal 3 2 7 2 4 8" xfId="40811"/>
    <cellStyle name="Normal 3 2 7 2 4 9" xfId="51375"/>
    <cellStyle name="Normal 3 2 7 2 5" xfId="5599"/>
    <cellStyle name="Normal 3 2 7 2 5 2" xfId="10881"/>
    <cellStyle name="Normal 3 2 7 2 5 2 2" xfId="26387"/>
    <cellStyle name="Normal 3 2 7 2 5 2 3" xfId="36944"/>
    <cellStyle name="Normal 3 2 7 2 5 2 4" xfId="47499"/>
    <cellStyle name="Normal 3 2 7 2 5 2 5" xfId="58063"/>
    <cellStyle name="Normal 3 2 7 2 5 3" xfId="16000"/>
    <cellStyle name="Normal 3 2 7 2 5 4" xfId="21107"/>
    <cellStyle name="Normal 3 2 7 2 5 5" xfId="31664"/>
    <cellStyle name="Normal 3 2 7 2 5 6" xfId="42219"/>
    <cellStyle name="Normal 3 2 7 2 5 7" xfId="52783"/>
    <cellStyle name="Normal 3 2 7 2 6" xfId="8240"/>
    <cellStyle name="Normal 3 2 7 2 6 2" xfId="23747"/>
    <cellStyle name="Normal 3 2 7 2 6 3" xfId="34304"/>
    <cellStyle name="Normal 3 2 7 2 6 4" xfId="44859"/>
    <cellStyle name="Normal 3 2 7 2 6 5" xfId="55423"/>
    <cellStyle name="Normal 3 2 7 2 7" xfId="2962"/>
    <cellStyle name="Normal 3 2 7 2 8" xfId="13536"/>
    <cellStyle name="Normal 3 2 7 2 9" xfId="18467"/>
    <cellStyle name="Normal 3 2 7 3" xfId="489"/>
    <cellStyle name="Normal 3 2 7 3 10" xfId="39757"/>
    <cellStyle name="Normal 3 2 7 3 11" xfId="50319"/>
    <cellStyle name="Normal 3 2 7 3 2" xfId="1194"/>
    <cellStyle name="Normal 3 2 7 3 2 10" xfId="51023"/>
    <cellStyle name="Normal 3 2 7 3 2 2" xfId="2426"/>
    <cellStyle name="Normal 3 2 7 3 2 2 2" xfId="7712"/>
    <cellStyle name="Normal 3 2 7 3 2 2 2 2" xfId="12993"/>
    <cellStyle name="Normal 3 2 7 3 2 2 2 2 2" xfId="28499"/>
    <cellStyle name="Normal 3 2 7 3 2 2 2 2 3" xfId="39056"/>
    <cellStyle name="Normal 3 2 7 3 2 2 2 2 4" xfId="49611"/>
    <cellStyle name="Normal 3 2 7 3 2 2 2 2 5" xfId="60175"/>
    <cellStyle name="Normal 3 2 7 3 2 2 2 3" xfId="18112"/>
    <cellStyle name="Normal 3 2 7 3 2 2 2 4" xfId="23219"/>
    <cellStyle name="Normal 3 2 7 3 2 2 2 5" xfId="33776"/>
    <cellStyle name="Normal 3 2 7 3 2 2 2 6" xfId="44331"/>
    <cellStyle name="Normal 3 2 7 3 2 2 2 7" xfId="54895"/>
    <cellStyle name="Normal 3 2 7 3 2 2 3" xfId="10352"/>
    <cellStyle name="Normal 3 2 7 3 2 2 3 2" xfId="25859"/>
    <cellStyle name="Normal 3 2 7 3 2 2 3 3" xfId="36416"/>
    <cellStyle name="Normal 3 2 7 3 2 2 3 4" xfId="46971"/>
    <cellStyle name="Normal 3 2 7 3 2 2 3 5" xfId="57535"/>
    <cellStyle name="Normal 3 2 7 3 2 2 4" xfId="5070"/>
    <cellStyle name="Normal 3 2 7 3 2 2 5" xfId="15648"/>
    <cellStyle name="Normal 3 2 7 3 2 2 6" xfId="20579"/>
    <cellStyle name="Normal 3 2 7 3 2 2 7" xfId="31136"/>
    <cellStyle name="Normal 3 2 7 3 2 2 8" xfId="41691"/>
    <cellStyle name="Normal 3 2 7 3 2 2 9" xfId="52255"/>
    <cellStyle name="Normal 3 2 7 3 2 3" xfId="6480"/>
    <cellStyle name="Normal 3 2 7 3 2 3 2" xfId="11761"/>
    <cellStyle name="Normal 3 2 7 3 2 3 2 2" xfId="27267"/>
    <cellStyle name="Normal 3 2 7 3 2 3 2 3" xfId="37824"/>
    <cellStyle name="Normal 3 2 7 3 2 3 2 4" xfId="48379"/>
    <cellStyle name="Normal 3 2 7 3 2 3 2 5" xfId="58943"/>
    <cellStyle name="Normal 3 2 7 3 2 3 3" xfId="16880"/>
    <cellStyle name="Normal 3 2 7 3 2 3 4" xfId="21987"/>
    <cellStyle name="Normal 3 2 7 3 2 3 5" xfId="32544"/>
    <cellStyle name="Normal 3 2 7 3 2 3 6" xfId="43099"/>
    <cellStyle name="Normal 3 2 7 3 2 3 7" xfId="53663"/>
    <cellStyle name="Normal 3 2 7 3 2 4" xfId="9120"/>
    <cellStyle name="Normal 3 2 7 3 2 4 2" xfId="24627"/>
    <cellStyle name="Normal 3 2 7 3 2 4 3" xfId="35184"/>
    <cellStyle name="Normal 3 2 7 3 2 4 4" xfId="45739"/>
    <cellStyle name="Normal 3 2 7 3 2 4 5" xfId="56303"/>
    <cellStyle name="Normal 3 2 7 3 2 5" xfId="3838"/>
    <cellStyle name="Normal 3 2 7 3 2 6" xfId="14416"/>
    <cellStyle name="Normal 3 2 7 3 2 7" xfId="19347"/>
    <cellStyle name="Normal 3 2 7 3 2 8" xfId="29904"/>
    <cellStyle name="Normal 3 2 7 3 2 9" xfId="40459"/>
    <cellStyle name="Normal 3 2 7 3 3" xfId="1722"/>
    <cellStyle name="Normal 3 2 7 3 3 2" xfId="7008"/>
    <cellStyle name="Normal 3 2 7 3 3 2 2" xfId="12289"/>
    <cellStyle name="Normal 3 2 7 3 3 2 2 2" xfId="27795"/>
    <cellStyle name="Normal 3 2 7 3 3 2 2 3" xfId="38352"/>
    <cellStyle name="Normal 3 2 7 3 3 2 2 4" xfId="48907"/>
    <cellStyle name="Normal 3 2 7 3 3 2 2 5" xfId="59471"/>
    <cellStyle name="Normal 3 2 7 3 3 2 3" xfId="17408"/>
    <cellStyle name="Normal 3 2 7 3 3 2 4" xfId="22515"/>
    <cellStyle name="Normal 3 2 7 3 3 2 5" xfId="33072"/>
    <cellStyle name="Normal 3 2 7 3 3 2 6" xfId="43627"/>
    <cellStyle name="Normal 3 2 7 3 3 2 7" xfId="54191"/>
    <cellStyle name="Normal 3 2 7 3 3 3" xfId="9648"/>
    <cellStyle name="Normal 3 2 7 3 3 3 2" xfId="25155"/>
    <cellStyle name="Normal 3 2 7 3 3 3 3" xfId="35712"/>
    <cellStyle name="Normal 3 2 7 3 3 3 4" xfId="46267"/>
    <cellStyle name="Normal 3 2 7 3 3 3 5" xfId="56831"/>
    <cellStyle name="Normal 3 2 7 3 3 4" xfId="4366"/>
    <cellStyle name="Normal 3 2 7 3 3 5" xfId="14944"/>
    <cellStyle name="Normal 3 2 7 3 3 6" xfId="19875"/>
    <cellStyle name="Normal 3 2 7 3 3 7" xfId="30432"/>
    <cellStyle name="Normal 3 2 7 3 3 8" xfId="40987"/>
    <cellStyle name="Normal 3 2 7 3 3 9" xfId="51551"/>
    <cellStyle name="Normal 3 2 7 3 4" xfId="5775"/>
    <cellStyle name="Normal 3 2 7 3 4 2" xfId="11057"/>
    <cellStyle name="Normal 3 2 7 3 4 2 2" xfId="26563"/>
    <cellStyle name="Normal 3 2 7 3 4 2 3" xfId="37120"/>
    <cellStyle name="Normal 3 2 7 3 4 2 4" xfId="47675"/>
    <cellStyle name="Normal 3 2 7 3 4 2 5" xfId="58239"/>
    <cellStyle name="Normal 3 2 7 3 4 3" xfId="16176"/>
    <cellStyle name="Normal 3 2 7 3 4 4" xfId="21283"/>
    <cellStyle name="Normal 3 2 7 3 4 5" xfId="31840"/>
    <cellStyle name="Normal 3 2 7 3 4 6" xfId="42395"/>
    <cellStyle name="Normal 3 2 7 3 4 7" xfId="52959"/>
    <cellStyle name="Normal 3 2 7 3 5" xfId="8416"/>
    <cellStyle name="Normal 3 2 7 3 5 2" xfId="23923"/>
    <cellStyle name="Normal 3 2 7 3 5 3" xfId="34480"/>
    <cellStyle name="Normal 3 2 7 3 5 4" xfId="45035"/>
    <cellStyle name="Normal 3 2 7 3 5 5" xfId="55599"/>
    <cellStyle name="Normal 3 2 7 3 6" xfId="3136"/>
    <cellStyle name="Normal 3 2 7 3 7" xfId="13712"/>
    <cellStyle name="Normal 3 2 7 3 8" xfId="18643"/>
    <cellStyle name="Normal 3 2 7 3 9" xfId="29202"/>
    <cellStyle name="Normal 3 2 7 4" xfId="842"/>
    <cellStyle name="Normal 3 2 7 4 10" xfId="50671"/>
    <cellStyle name="Normal 3 2 7 4 2" xfId="2074"/>
    <cellStyle name="Normal 3 2 7 4 2 2" xfId="7360"/>
    <cellStyle name="Normal 3 2 7 4 2 2 2" xfId="12641"/>
    <cellStyle name="Normal 3 2 7 4 2 2 2 2" xfId="28147"/>
    <cellStyle name="Normal 3 2 7 4 2 2 2 3" xfId="38704"/>
    <cellStyle name="Normal 3 2 7 4 2 2 2 4" xfId="49259"/>
    <cellStyle name="Normal 3 2 7 4 2 2 2 5" xfId="59823"/>
    <cellStyle name="Normal 3 2 7 4 2 2 3" xfId="17760"/>
    <cellStyle name="Normal 3 2 7 4 2 2 4" xfId="22867"/>
    <cellStyle name="Normal 3 2 7 4 2 2 5" xfId="33424"/>
    <cellStyle name="Normal 3 2 7 4 2 2 6" xfId="43979"/>
    <cellStyle name="Normal 3 2 7 4 2 2 7" xfId="54543"/>
    <cellStyle name="Normal 3 2 7 4 2 3" xfId="10000"/>
    <cellStyle name="Normal 3 2 7 4 2 3 2" xfId="25507"/>
    <cellStyle name="Normal 3 2 7 4 2 3 3" xfId="36064"/>
    <cellStyle name="Normal 3 2 7 4 2 3 4" xfId="46619"/>
    <cellStyle name="Normal 3 2 7 4 2 3 5" xfId="57183"/>
    <cellStyle name="Normal 3 2 7 4 2 4" xfId="4718"/>
    <cellStyle name="Normal 3 2 7 4 2 5" xfId="15296"/>
    <cellStyle name="Normal 3 2 7 4 2 6" xfId="20227"/>
    <cellStyle name="Normal 3 2 7 4 2 7" xfId="30784"/>
    <cellStyle name="Normal 3 2 7 4 2 8" xfId="41339"/>
    <cellStyle name="Normal 3 2 7 4 2 9" xfId="51903"/>
    <cellStyle name="Normal 3 2 7 4 3" xfId="6128"/>
    <cellStyle name="Normal 3 2 7 4 3 2" xfId="11409"/>
    <cellStyle name="Normal 3 2 7 4 3 2 2" xfId="26915"/>
    <cellStyle name="Normal 3 2 7 4 3 2 3" xfId="37472"/>
    <cellStyle name="Normal 3 2 7 4 3 2 4" xfId="48027"/>
    <cellStyle name="Normal 3 2 7 4 3 2 5" xfId="58591"/>
    <cellStyle name="Normal 3 2 7 4 3 3" xfId="16528"/>
    <cellStyle name="Normal 3 2 7 4 3 4" xfId="21635"/>
    <cellStyle name="Normal 3 2 7 4 3 5" xfId="32192"/>
    <cellStyle name="Normal 3 2 7 4 3 6" xfId="42747"/>
    <cellStyle name="Normal 3 2 7 4 3 7" xfId="53311"/>
    <cellStyle name="Normal 3 2 7 4 4" xfId="8768"/>
    <cellStyle name="Normal 3 2 7 4 4 2" xfId="24275"/>
    <cellStyle name="Normal 3 2 7 4 4 3" xfId="34832"/>
    <cellStyle name="Normal 3 2 7 4 4 4" xfId="45387"/>
    <cellStyle name="Normal 3 2 7 4 4 5" xfId="55951"/>
    <cellStyle name="Normal 3 2 7 4 5" xfId="3486"/>
    <cellStyle name="Normal 3 2 7 4 6" xfId="14064"/>
    <cellStyle name="Normal 3 2 7 4 7" xfId="18995"/>
    <cellStyle name="Normal 3 2 7 4 8" xfId="29552"/>
    <cellStyle name="Normal 3 2 7 4 9" xfId="40107"/>
    <cellStyle name="Normal 3 2 7 5" xfId="1370"/>
    <cellStyle name="Normal 3 2 7 5 2" xfId="6656"/>
    <cellStyle name="Normal 3 2 7 5 2 2" xfId="11937"/>
    <cellStyle name="Normal 3 2 7 5 2 2 2" xfId="27443"/>
    <cellStyle name="Normal 3 2 7 5 2 2 3" xfId="38000"/>
    <cellStyle name="Normal 3 2 7 5 2 2 4" xfId="48555"/>
    <cellStyle name="Normal 3 2 7 5 2 2 5" xfId="59119"/>
    <cellStyle name="Normal 3 2 7 5 2 3" xfId="17056"/>
    <cellStyle name="Normal 3 2 7 5 2 4" xfId="22163"/>
    <cellStyle name="Normal 3 2 7 5 2 5" xfId="32720"/>
    <cellStyle name="Normal 3 2 7 5 2 6" xfId="43275"/>
    <cellStyle name="Normal 3 2 7 5 2 7" xfId="53839"/>
    <cellStyle name="Normal 3 2 7 5 3" xfId="9296"/>
    <cellStyle name="Normal 3 2 7 5 3 2" xfId="24803"/>
    <cellStyle name="Normal 3 2 7 5 3 3" xfId="35360"/>
    <cellStyle name="Normal 3 2 7 5 3 4" xfId="45915"/>
    <cellStyle name="Normal 3 2 7 5 3 5" xfId="56479"/>
    <cellStyle name="Normal 3 2 7 5 4" xfId="4014"/>
    <cellStyle name="Normal 3 2 7 5 5" xfId="14592"/>
    <cellStyle name="Normal 3 2 7 5 6" xfId="19523"/>
    <cellStyle name="Normal 3 2 7 5 7" xfId="30080"/>
    <cellStyle name="Normal 3 2 7 5 8" xfId="40635"/>
    <cellStyle name="Normal 3 2 7 5 9" xfId="51199"/>
    <cellStyle name="Normal 3 2 7 6" xfId="2602"/>
    <cellStyle name="Normal 3 2 7 6 2" xfId="7888"/>
    <cellStyle name="Normal 3 2 7 6 2 2" xfId="13169"/>
    <cellStyle name="Normal 3 2 7 6 2 2 2" xfId="28675"/>
    <cellStyle name="Normal 3 2 7 6 2 2 3" xfId="39232"/>
    <cellStyle name="Normal 3 2 7 6 2 2 4" xfId="49787"/>
    <cellStyle name="Normal 3 2 7 6 2 2 5" xfId="60351"/>
    <cellStyle name="Normal 3 2 7 6 2 3" xfId="23395"/>
    <cellStyle name="Normal 3 2 7 6 2 4" xfId="33952"/>
    <cellStyle name="Normal 3 2 7 6 2 5" xfId="44507"/>
    <cellStyle name="Normal 3 2 7 6 2 6" xfId="55071"/>
    <cellStyle name="Normal 3 2 7 6 3" xfId="10528"/>
    <cellStyle name="Normal 3 2 7 6 3 2" xfId="26035"/>
    <cellStyle name="Normal 3 2 7 6 3 3" xfId="36592"/>
    <cellStyle name="Normal 3 2 7 6 3 4" xfId="47147"/>
    <cellStyle name="Normal 3 2 7 6 3 5" xfId="57711"/>
    <cellStyle name="Normal 3 2 7 6 4" xfId="5246"/>
    <cellStyle name="Normal 3 2 7 6 5" xfId="15824"/>
    <cellStyle name="Normal 3 2 7 6 6" xfId="20755"/>
    <cellStyle name="Normal 3 2 7 6 7" xfId="31312"/>
    <cellStyle name="Normal 3 2 7 6 8" xfId="41867"/>
    <cellStyle name="Normal 3 2 7 6 9" xfId="52431"/>
    <cellStyle name="Normal 3 2 7 7" xfId="5423"/>
    <cellStyle name="Normal 3 2 7 7 2" xfId="10705"/>
    <cellStyle name="Normal 3 2 7 7 2 2" xfId="26211"/>
    <cellStyle name="Normal 3 2 7 7 2 3" xfId="36768"/>
    <cellStyle name="Normal 3 2 7 7 2 4" xfId="47323"/>
    <cellStyle name="Normal 3 2 7 7 2 5" xfId="57887"/>
    <cellStyle name="Normal 3 2 7 7 3" xfId="20931"/>
    <cellStyle name="Normal 3 2 7 7 4" xfId="31488"/>
    <cellStyle name="Normal 3 2 7 7 5" xfId="42043"/>
    <cellStyle name="Normal 3 2 7 7 6" xfId="52607"/>
    <cellStyle name="Normal 3 2 7 8" xfId="8064"/>
    <cellStyle name="Normal 3 2 7 8 2" xfId="23571"/>
    <cellStyle name="Normal 3 2 7 8 3" xfId="34128"/>
    <cellStyle name="Normal 3 2 7 8 4" xfId="44683"/>
    <cellStyle name="Normal 3 2 7 8 5" xfId="55247"/>
    <cellStyle name="Normal 3 2 7 9" xfId="2779"/>
    <cellStyle name="Normal 3 2 8" xfId="224"/>
    <cellStyle name="Normal 3 2 8 10" xfId="28940"/>
    <cellStyle name="Normal 3 2 8 11" xfId="39495"/>
    <cellStyle name="Normal 3 2 8 12" xfId="50055"/>
    <cellStyle name="Normal 3 2 8 2" xfId="577"/>
    <cellStyle name="Normal 3 2 8 2 10" xfId="50406"/>
    <cellStyle name="Normal 3 2 8 2 2" xfId="1809"/>
    <cellStyle name="Normal 3 2 8 2 2 2" xfId="7095"/>
    <cellStyle name="Normal 3 2 8 2 2 2 2" xfId="12376"/>
    <cellStyle name="Normal 3 2 8 2 2 2 2 2" xfId="27882"/>
    <cellStyle name="Normal 3 2 8 2 2 2 2 3" xfId="38439"/>
    <cellStyle name="Normal 3 2 8 2 2 2 2 4" xfId="48994"/>
    <cellStyle name="Normal 3 2 8 2 2 2 2 5" xfId="59558"/>
    <cellStyle name="Normal 3 2 8 2 2 2 3" xfId="17495"/>
    <cellStyle name="Normal 3 2 8 2 2 2 4" xfId="22602"/>
    <cellStyle name="Normal 3 2 8 2 2 2 5" xfId="33159"/>
    <cellStyle name="Normal 3 2 8 2 2 2 6" xfId="43714"/>
    <cellStyle name="Normal 3 2 8 2 2 2 7" xfId="54278"/>
    <cellStyle name="Normal 3 2 8 2 2 3" xfId="9735"/>
    <cellStyle name="Normal 3 2 8 2 2 3 2" xfId="25242"/>
    <cellStyle name="Normal 3 2 8 2 2 3 3" xfId="35799"/>
    <cellStyle name="Normal 3 2 8 2 2 3 4" xfId="46354"/>
    <cellStyle name="Normal 3 2 8 2 2 3 5" xfId="56918"/>
    <cellStyle name="Normal 3 2 8 2 2 4" xfId="4453"/>
    <cellStyle name="Normal 3 2 8 2 2 5" xfId="15031"/>
    <cellStyle name="Normal 3 2 8 2 2 6" xfId="19962"/>
    <cellStyle name="Normal 3 2 8 2 2 7" xfId="30519"/>
    <cellStyle name="Normal 3 2 8 2 2 8" xfId="41074"/>
    <cellStyle name="Normal 3 2 8 2 2 9" xfId="51638"/>
    <cellStyle name="Normal 3 2 8 2 3" xfId="5863"/>
    <cellStyle name="Normal 3 2 8 2 3 2" xfId="11144"/>
    <cellStyle name="Normal 3 2 8 2 3 2 2" xfId="26650"/>
    <cellStyle name="Normal 3 2 8 2 3 2 3" xfId="37207"/>
    <cellStyle name="Normal 3 2 8 2 3 2 4" xfId="47762"/>
    <cellStyle name="Normal 3 2 8 2 3 2 5" xfId="58326"/>
    <cellStyle name="Normal 3 2 8 2 3 3" xfId="16263"/>
    <cellStyle name="Normal 3 2 8 2 3 4" xfId="21370"/>
    <cellStyle name="Normal 3 2 8 2 3 5" xfId="31927"/>
    <cellStyle name="Normal 3 2 8 2 3 6" xfId="42482"/>
    <cellStyle name="Normal 3 2 8 2 3 7" xfId="53046"/>
    <cellStyle name="Normal 3 2 8 2 4" xfId="8503"/>
    <cellStyle name="Normal 3 2 8 2 4 2" xfId="24010"/>
    <cellStyle name="Normal 3 2 8 2 4 3" xfId="34567"/>
    <cellStyle name="Normal 3 2 8 2 4 4" xfId="45122"/>
    <cellStyle name="Normal 3 2 8 2 4 5" xfId="55686"/>
    <cellStyle name="Normal 3 2 8 2 5" xfId="3221"/>
    <cellStyle name="Normal 3 2 8 2 6" xfId="13799"/>
    <cellStyle name="Normal 3 2 8 2 7" xfId="18730"/>
    <cellStyle name="Normal 3 2 8 2 8" xfId="29287"/>
    <cellStyle name="Normal 3 2 8 2 9" xfId="39842"/>
    <cellStyle name="Normal 3 2 8 3" xfId="929"/>
    <cellStyle name="Normal 3 2 8 3 10" xfId="50758"/>
    <cellStyle name="Normal 3 2 8 3 2" xfId="2161"/>
    <cellStyle name="Normal 3 2 8 3 2 2" xfId="7447"/>
    <cellStyle name="Normal 3 2 8 3 2 2 2" xfId="12728"/>
    <cellStyle name="Normal 3 2 8 3 2 2 2 2" xfId="28234"/>
    <cellStyle name="Normal 3 2 8 3 2 2 2 3" xfId="38791"/>
    <cellStyle name="Normal 3 2 8 3 2 2 2 4" xfId="49346"/>
    <cellStyle name="Normal 3 2 8 3 2 2 2 5" xfId="59910"/>
    <cellStyle name="Normal 3 2 8 3 2 2 3" xfId="17847"/>
    <cellStyle name="Normal 3 2 8 3 2 2 4" xfId="22954"/>
    <cellStyle name="Normal 3 2 8 3 2 2 5" xfId="33511"/>
    <cellStyle name="Normal 3 2 8 3 2 2 6" xfId="44066"/>
    <cellStyle name="Normal 3 2 8 3 2 2 7" xfId="54630"/>
    <cellStyle name="Normal 3 2 8 3 2 3" xfId="10087"/>
    <cellStyle name="Normal 3 2 8 3 2 3 2" xfId="25594"/>
    <cellStyle name="Normal 3 2 8 3 2 3 3" xfId="36151"/>
    <cellStyle name="Normal 3 2 8 3 2 3 4" xfId="46706"/>
    <cellStyle name="Normal 3 2 8 3 2 3 5" xfId="57270"/>
    <cellStyle name="Normal 3 2 8 3 2 4" xfId="4805"/>
    <cellStyle name="Normal 3 2 8 3 2 5" xfId="15383"/>
    <cellStyle name="Normal 3 2 8 3 2 6" xfId="20314"/>
    <cellStyle name="Normal 3 2 8 3 2 7" xfId="30871"/>
    <cellStyle name="Normal 3 2 8 3 2 8" xfId="41426"/>
    <cellStyle name="Normal 3 2 8 3 2 9" xfId="51990"/>
    <cellStyle name="Normal 3 2 8 3 3" xfId="6215"/>
    <cellStyle name="Normal 3 2 8 3 3 2" xfId="11496"/>
    <cellStyle name="Normal 3 2 8 3 3 2 2" xfId="27002"/>
    <cellStyle name="Normal 3 2 8 3 3 2 3" xfId="37559"/>
    <cellStyle name="Normal 3 2 8 3 3 2 4" xfId="48114"/>
    <cellStyle name="Normal 3 2 8 3 3 2 5" xfId="58678"/>
    <cellStyle name="Normal 3 2 8 3 3 3" xfId="16615"/>
    <cellStyle name="Normal 3 2 8 3 3 4" xfId="21722"/>
    <cellStyle name="Normal 3 2 8 3 3 5" xfId="32279"/>
    <cellStyle name="Normal 3 2 8 3 3 6" xfId="42834"/>
    <cellStyle name="Normal 3 2 8 3 3 7" xfId="53398"/>
    <cellStyle name="Normal 3 2 8 3 4" xfId="8855"/>
    <cellStyle name="Normal 3 2 8 3 4 2" xfId="24362"/>
    <cellStyle name="Normal 3 2 8 3 4 3" xfId="34919"/>
    <cellStyle name="Normal 3 2 8 3 4 4" xfId="45474"/>
    <cellStyle name="Normal 3 2 8 3 4 5" xfId="56038"/>
    <cellStyle name="Normal 3 2 8 3 5" xfId="3573"/>
    <cellStyle name="Normal 3 2 8 3 6" xfId="14151"/>
    <cellStyle name="Normal 3 2 8 3 7" xfId="19082"/>
    <cellStyle name="Normal 3 2 8 3 8" xfId="29639"/>
    <cellStyle name="Normal 3 2 8 3 9" xfId="40194"/>
    <cellStyle name="Normal 3 2 8 4" xfId="1457"/>
    <cellStyle name="Normal 3 2 8 4 2" xfId="6743"/>
    <cellStyle name="Normal 3 2 8 4 2 2" xfId="12024"/>
    <cellStyle name="Normal 3 2 8 4 2 2 2" xfId="27530"/>
    <cellStyle name="Normal 3 2 8 4 2 2 3" xfId="38087"/>
    <cellStyle name="Normal 3 2 8 4 2 2 4" xfId="48642"/>
    <cellStyle name="Normal 3 2 8 4 2 2 5" xfId="59206"/>
    <cellStyle name="Normal 3 2 8 4 2 3" xfId="17143"/>
    <cellStyle name="Normal 3 2 8 4 2 4" xfId="22250"/>
    <cellStyle name="Normal 3 2 8 4 2 5" xfId="32807"/>
    <cellStyle name="Normal 3 2 8 4 2 6" xfId="43362"/>
    <cellStyle name="Normal 3 2 8 4 2 7" xfId="53926"/>
    <cellStyle name="Normal 3 2 8 4 3" xfId="9383"/>
    <cellStyle name="Normal 3 2 8 4 3 2" xfId="24890"/>
    <cellStyle name="Normal 3 2 8 4 3 3" xfId="35447"/>
    <cellStyle name="Normal 3 2 8 4 3 4" xfId="46002"/>
    <cellStyle name="Normal 3 2 8 4 3 5" xfId="56566"/>
    <cellStyle name="Normal 3 2 8 4 4" xfId="4101"/>
    <cellStyle name="Normal 3 2 8 4 5" xfId="14679"/>
    <cellStyle name="Normal 3 2 8 4 6" xfId="19610"/>
    <cellStyle name="Normal 3 2 8 4 7" xfId="30167"/>
    <cellStyle name="Normal 3 2 8 4 8" xfId="40722"/>
    <cellStyle name="Normal 3 2 8 4 9" xfId="51286"/>
    <cellStyle name="Normal 3 2 8 5" xfId="5510"/>
    <cellStyle name="Normal 3 2 8 5 2" xfId="10792"/>
    <cellStyle name="Normal 3 2 8 5 2 2" xfId="26298"/>
    <cellStyle name="Normal 3 2 8 5 2 3" xfId="36855"/>
    <cellStyle name="Normal 3 2 8 5 2 4" xfId="47410"/>
    <cellStyle name="Normal 3 2 8 5 2 5" xfId="57974"/>
    <cellStyle name="Normal 3 2 8 5 3" xfId="15911"/>
    <cellStyle name="Normal 3 2 8 5 4" xfId="21018"/>
    <cellStyle name="Normal 3 2 8 5 5" xfId="31575"/>
    <cellStyle name="Normal 3 2 8 5 6" xfId="42130"/>
    <cellStyle name="Normal 3 2 8 5 7" xfId="52694"/>
    <cellStyle name="Normal 3 2 8 6" xfId="8151"/>
    <cellStyle name="Normal 3 2 8 6 2" xfId="23658"/>
    <cellStyle name="Normal 3 2 8 6 3" xfId="34215"/>
    <cellStyle name="Normal 3 2 8 6 4" xfId="44770"/>
    <cellStyle name="Normal 3 2 8 6 5" xfId="55334"/>
    <cellStyle name="Normal 3 2 8 7" xfId="2874"/>
    <cellStyle name="Normal 3 2 8 8" xfId="13447"/>
    <cellStyle name="Normal 3 2 8 9" xfId="18379"/>
    <cellStyle name="Normal 3 2 9" xfId="413"/>
    <cellStyle name="Normal 3 2 9 10" xfId="39683"/>
    <cellStyle name="Normal 3 2 9 11" xfId="50243"/>
    <cellStyle name="Normal 3 2 9 2" xfId="1118"/>
    <cellStyle name="Normal 3 2 9 2 10" xfId="50947"/>
    <cellStyle name="Normal 3 2 9 2 2" xfId="2350"/>
    <cellStyle name="Normal 3 2 9 2 2 2" xfId="7636"/>
    <cellStyle name="Normal 3 2 9 2 2 2 2" xfId="12917"/>
    <cellStyle name="Normal 3 2 9 2 2 2 2 2" xfId="28423"/>
    <cellStyle name="Normal 3 2 9 2 2 2 2 3" xfId="38980"/>
    <cellStyle name="Normal 3 2 9 2 2 2 2 4" xfId="49535"/>
    <cellStyle name="Normal 3 2 9 2 2 2 2 5" xfId="60099"/>
    <cellStyle name="Normal 3 2 9 2 2 2 3" xfId="18036"/>
    <cellStyle name="Normal 3 2 9 2 2 2 4" xfId="23143"/>
    <cellStyle name="Normal 3 2 9 2 2 2 5" xfId="33700"/>
    <cellStyle name="Normal 3 2 9 2 2 2 6" xfId="44255"/>
    <cellStyle name="Normal 3 2 9 2 2 2 7" xfId="54819"/>
    <cellStyle name="Normal 3 2 9 2 2 3" xfId="10276"/>
    <cellStyle name="Normal 3 2 9 2 2 3 2" xfId="25783"/>
    <cellStyle name="Normal 3 2 9 2 2 3 3" xfId="36340"/>
    <cellStyle name="Normal 3 2 9 2 2 3 4" xfId="46895"/>
    <cellStyle name="Normal 3 2 9 2 2 3 5" xfId="57459"/>
    <cellStyle name="Normal 3 2 9 2 2 4" xfId="4994"/>
    <cellStyle name="Normal 3 2 9 2 2 5" xfId="15572"/>
    <cellStyle name="Normal 3 2 9 2 2 6" xfId="20503"/>
    <cellStyle name="Normal 3 2 9 2 2 7" xfId="31060"/>
    <cellStyle name="Normal 3 2 9 2 2 8" xfId="41615"/>
    <cellStyle name="Normal 3 2 9 2 2 9" xfId="52179"/>
    <cellStyle name="Normal 3 2 9 2 3" xfId="6404"/>
    <cellStyle name="Normal 3 2 9 2 3 2" xfId="11685"/>
    <cellStyle name="Normal 3 2 9 2 3 2 2" xfId="27191"/>
    <cellStyle name="Normal 3 2 9 2 3 2 3" xfId="37748"/>
    <cellStyle name="Normal 3 2 9 2 3 2 4" xfId="48303"/>
    <cellStyle name="Normal 3 2 9 2 3 2 5" xfId="58867"/>
    <cellStyle name="Normal 3 2 9 2 3 3" xfId="16804"/>
    <cellStyle name="Normal 3 2 9 2 3 4" xfId="21911"/>
    <cellStyle name="Normal 3 2 9 2 3 5" xfId="32468"/>
    <cellStyle name="Normal 3 2 9 2 3 6" xfId="43023"/>
    <cellStyle name="Normal 3 2 9 2 3 7" xfId="53587"/>
    <cellStyle name="Normal 3 2 9 2 4" xfId="9044"/>
    <cellStyle name="Normal 3 2 9 2 4 2" xfId="24551"/>
    <cellStyle name="Normal 3 2 9 2 4 3" xfId="35108"/>
    <cellStyle name="Normal 3 2 9 2 4 4" xfId="45663"/>
    <cellStyle name="Normal 3 2 9 2 4 5" xfId="56227"/>
    <cellStyle name="Normal 3 2 9 2 5" xfId="3762"/>
    <cellStyle name="Normal 3 2 9 2 6" xfId="14340"/>
    <cellStyle name="Normal 3 2 9 2 7" xfId="19271"/>
    <cellStyle name="Normal 3 2 9 2 8" xfId="29828"/>
    <cellStyle name="Normal 3 2 9 2 9" xfId="40383"/>
    <cellStyle name="Normal 3 2 9 3" xfId="1646"/>
    <cellStyle name="Normal 3 2 9 3 2" xfId="6932"/>
    <cellStyle name="Normal 3 2 9 3 2 2" xfId="12213"/>
    <cellStyle name="Normal 3 2 9 3 2 2 2" xfId="27719"/>
    <cellStyle name="Normal 3 2 9 3 2 2 3" xfId="38276"/>
    <cellStyle name="Normal 3 2 9 3 2 2 4" xfId="48831"/>
    <cellStyle name="Normal 3 2 9 3 2 2 5" xfId="59395"/>
    <cellStyle name="Normal 3 2 9 3 2 3" xfId="17332"/>
    <cellStyle name="Normal 3 2 9 3 2 4" xfId="22439"/>
    <cellStyle name="Normal 3 2 9 3 2 5" xfId="32996"/>
    <cellStyle name="Normal 3 2 9 3 2 6" xfId="43551"/>
    <cellStyle name="Normal 3 2 9 3 2 7" xfId="54115"/>
    <cellStyle name="Normal 3 2 9 3 3" xfId="9572"/>
    <cellStyle name="Normal 3 2 9 3 3 2" xfId="25079"/>
    <cellStyle name="Normal 3 2 9 3 3 3" xfId="35636"/>
    <cellStyle name="Normal 3 2 9 3 3 4" xfId="46191"/>
    <cellStyle name="Normal 3 2 9 3 3 5" xfId="56755"/>
    <cellStyle name="Normal 3 2 9 3 4" xfId="4290"/>
    <cellStyle name="Normal 3 2 9 3 5" xfId="14868"/>
    <cellStyle name="Normal 3 2 9 3 6" xfId="19799"/>
    <cellStyle name="Normal 3 2 9 3 7" xfId="30356"/>
    <cellStyle name="Normal 3 2 9 3 8" xfId="40911"/>
    <cellStyle name="Normal 3 2 9 3 9" xfId="51475"/>
    <cellStyle name="Normal 3 2 9 4" xfId="5699"/>
    <cellStyle name="Normal 3 2 9 4 2" xfId="10981"/>
    <cellStyle name="Normal 3 2 9 4 2 2" xfId="26487"/>
    <cellStyle name="Normal 3 2 9 4 2 3" xfId="37044"/>
    <cellStyle name="Normal 3 2 9 4 2 4" xfId="47599"/>
    <cellStyle name="Normal 3 2 9 4 2 5" xfId="58163"/>
    <cellStyle name="Normal 3 2 9 4 3" xfId="16100"/>
    <cellStyle name="Normal 3 2 9 4 4" xfId="21207"/>
    <cellStyle name="Normal 3 2 9 4 5" xfId="31764"/>
    <cellStyle name="Normal 3 2 9 4 6" xfId="42319"/>
    <cellStyle name="Normal 3 2 9 4 7" xfId="52883"/>
    <cellStyle name="Normal 3 2 9 5" xfId="8340"/>
    <cellStyle name="Normal 3 2 9 5 2" xfId="23847"/>
    <cellStyle name="Normal 3 2 9 5 3" xfId="34404"/>
    <cellStyle name="Normal 3 2 9 5 4" xfId="44959"/>
    <cellStyle name="Normal 3 2 9 5 5" xfId="55523"/>
    <cellStyle name="Normal 3 2 9 6" xfId="3062"/>
    <cellStyle name="Normal 3 2 9 7" xfId="13636"/>
    <cellStyle name="Normal 3 2 9 8" xfId="18567"/>
    <cellStyle name="Normal 3 2 9 9" xfId="29128"/>
    <cellStyle name="Normal 3 3" xfId="59"/>
    <cellStyle name="Normal 3 3 10" xfId="1279"/>
    <cellStyle name="Normal 3 3 10 2" xfId="6565"/>
    <cellStyle name="Normal 3 3 10 2 2" xfId="11846"/>
    <cellStyle name="Normal 3 3 10 2 2 2" xfId="27352"/>
    <cellStyle name="Normal 3 3 10 2 2 3" xfId="37909"/>
    <cellStyle name="Normal 3 3 10 2 2 4" xfId="48464"/>
    <cellStyle name="Normal 3 3 10 2 2 5" xfId="59028"/>
    <cellStyle name="Normal 3 3 10 2 3" xfId="16965"/>
    <cellStyle name="Normal 3 3 10 2 4" xfId="22072"/>
    <cellStyle name="Normal 3 3 10 2 5" xfId="32629"/>
    <cellStyle name="Normal 3 3 10 2 6" xfId="43184"/>
    <cellStyle name="Normal 3 3 10 2 7" xfId="53748"/>
    <cellStyle name="Normal 3 3 10 3" xfId="9205"/>
    <cellStyle name="Normal 3 3 10 3 2" xfId="24712"/>
    <cellStyle name="Normal 3 3 10 3 3" xfId="35269"/>
    <cellStyle name="Normal 3 3 10 3 4" xfId="45824"/>
    <cellStyle name="Normal 3 3 10 3 5" xfId="56388"/>
    <cellStyle name="Normal 3 3 10 4" xfId="3923"/>
    <cellStyle name="Normal 3 3 10 5" xfId="14501"/>
    <cellStyle name="Normal 3 3 10 6" xfId="19432"/>
    <cellStyle name="Normal 3 3 10 7" xfId="29989"/>
    <cellStyle name="Normal 3 3 10 8" xfId="40544"/>
    <cellStyle name="Normal 3 3 10 9" xfId="51108"/>
    <cellStyle name="Normal 3 3 11" xfId="2524"/>
    <cellStyle name="Normal 3 3 11 2" xfId="7810"/>
    <cellStyle name="Normal 3 3 11 2 2" xfId="13091"/>
    <cellStyle name="Normal 3 3 11 2 2 2" xfId="28597"/>
    <cellStyle name="Normal 3 3 11 2 2 3" xfId="39154"/>
    <cellStyle name="Normal 3 3 11 2 2 4" xfId="49709"/>
    <cellStyle name="Normal 3 3 11 2 2 5" xfId="60273"/>
    <cellStyle name="Normal 3 3 11 2 3" xfId="23317"/>
    <cellStyle name="Normal 3 3 11 2 4" xfId="33874"/>
    <cellStyle name="Normal 3 3 11 2 5" xfId="44429"/>
    <cellStyle name="Normal 3 3 11 2 6" xfId="54993"/>
    <cellStyle name="Normal 3 3 11 3" xfId="10450"/>
    <cellStyle name="Normal 3 3 11 3 2" xfId="25957"/>
    <cellStyle name="Normal 3 3 11 3 3" xfId="36514"/>
    <cellStyle name="Normal 3 3 11 3 4" xfId="47069"/>
    <cellStyle name="Normal 3 3 11 3 5" xfId="57633"/>
    <cellStyle name="Normal 3 3 11 4" xfId="5168"/>
    <cellStyle name="Normal 3 3 11 5" xfId="15733"/>
    <cellStyle name="Normal 3 3 11 6" xfId="20677"/>
    <cellStyle name="Normal 3 3 11 7" xfId="31234"/>
    <cellStyle name="Normal 3 3 11 8" xfId="41789"/>
    <cellStyle name="Normal 3 3 11 9" xfId="52353"/>
    <cellStyle name="Normal 3 3 12" xfId="5344"/>
    <cellStyle name="Normal 3 3 12 2" xfId="10626"/>
    <cellStyle name="Normal 3 3 12 2 2" xfId="26133"/>
    <cellStyle name="Normal 3 3 12 2 3" xfId="36690"/>
    <cellStyle name="Normal 3 3 12 2 4" xfId="47245"/>
    <cellStyle name="Normal 3 3 12 2 5" xfId="57809"/>
    <cellStyle name="Normal 3 3 12 3" xfId="20853"/>
    <cellStyle name="Normal 3 3 12 4" xfId="31410"/>
    <cellStyle name="Normal 3 3 12 5" xfId="41965"/>
    <cellStyle name="Normal 3 3 12 6" xfId="52529"/>
    <cellStyle name="Normal 3 3 13" xfId="7986"/>
    <cellStyle name="Normal 3 3 13 2" xfId="23493"/>
    <cellStyle name="Normal 3 3 13 3" xfId="34050"/>
    <cellStyle name="Normal 3 3 13 4" xfId="44605"/>
    <cellStyle name="Normal 3 3 13 5" xfId="55169"/>
    <cellStyle name="Normal 3 3 14" xfId="2707"/>
    <cellStyle name="Normal 3 3 15" xfId="13269"/>
    <cellStyle name="Normal 3 3 16" xfId="18214"/>
    <cellStyle name="Normal 3 3 17" xfId="28784"/>
    <cellStyle name="Normal 3 3 18" xfId="39339"/>
    <cellStyle name="Normal 3 3 19" xfId="49891"/>
    <cellStyle name="Normal 3 3 2" xfId="74"/>
    <cellStyle name="Normal 3 3 2 10" xfId="5355"/>
    <cellStyle name="Normal 3 3 2 10 2" xfId="10637"/>
    <cellStyle name="Normal 3 3 2 10 2 2" xfId="26144"/>
    <cellStyle name="Normal 3 3 2 10 2 3" xfId="36701"/>
    <cellStyle name="Normal 3 3 2 10 2 4" xfId="47256"/>
    <cellStyle name="Normal 3 3 2 10 2 5" xfId="57820"/>
    <cellStyle name="Normal 3 3 2 10 3" xfId="20864"/>
    <cellStyle name="Normal 3 3 2 10 4" xfId="31421"/>
    <cellStyle name="Normal 3 3 2 10 5" xfId="41976"/>
    <cellStyle name="Normal 3 3 2 10 6" xfId="52540"/>
    <cellStyle name="Normal 3 3 2 11" xfId="7997"/>
    <cellStyle name="Normal 3 3 2 11 2" xfId="23504"/>
    <cellStyle name="Normal 3 3 2 11 3" xfId="34061"/>
    <cellStyle name="Normal 3 3 2 11 4" xfId="44616"/>
    <cellStyle name="Normal 3 3 2 11 5" xfId="55180"/>
    <cellStyle name="Normal 3 3 2 12" xfId="2731"/>
    <cellStyle name="Normal 3 3 2 13" xfId="13293"/>
    <cellStyle name="Normal 3 3 2 14" xfId="18222"/>
    <cellStyle name="Normal 3 3 2 15" xfId="28805"/>
    <cellStyle name="Normal 3 3 2 16" xfId="39360"/>
    <cellStyle name="Normal 3 3 2 17" xfId="49899"/>
    <cellStyle name="Normal 3 3 2 2" xfId="89"/>
    <cellStyle name="Normal 3 3 2 2 10" xfId="2745"/>
    <cellStyle name="Normal 3 3 2 2 11" xfId="13309"/>
    <cellStyle name="Normal 3 3 2 2 12" xfId="18238"/>
    <cellStyle name="Normal 3 3 2 2 13" xfId="28819"/>
    <cellStyle name="Normal 3 3 2 2 14" xfId="39374"/>
    <cellStyle name="Normal 3 3 2 2 15" xfId="49915"/>
    <cellStyle name="Normal 3 3 2 2 2" xfId="169"/>
    <cellStyle name="Normal 3 3 2 2 2 10" xfId="13396"/>
    <cellStyle name="Normal 3 3 2 2 2 11" xfId="18326"/>
    <cellStyle name="Normal 3 3 2 2 2 12" xfId="28888"/>
    <cellStyle name="Normal 3 3 2 2 2 13" xfId="39443"/>
    <cellStyle name="Normal 3 3 2 2 2 14" xfId="50003"/>
    <cellStyle name="Normal 3 3 2 2 2 2" xfId="349"/>
    <cellStyle name="Normal 3 3 2 2 2 2 10" xfId="29064"/>
    <cellStyle name="Normal 3 3 2 2 2 2 11" xfId="39619"/>
    <cellStyle name="Normal 3 3 2 2 2 2 12" xfId="50179"/>
    <cellStyle name="Normal 3 3 2 2 2 2 2" xfId="702"/>
    <cellStyle name="Normal 3 3 2 2 2 2 2 10" xfId="50531"/>
    <cellStyle name="Normal 3 3 2 2 2 2 2 2" xfId="1934"/>
    <cellStyle name="Normal 3 3 2 2 2 2 2 2 2" xfId="7220"/>
    <cellStyle name="Normal 3 3 2 2 2 2 2 2 2 2" xfId="12501"/>
    <cellStyle name="Normal 3 3 2 2 2 2 2 2 2 2 2" xfId="28007"/>
    <cellStyle name="Normal 3 3 2 2 2 2 2 2 2 2 3" xfId="38564"/>
    <cellStyle name="Normal 3 3 2 2 2 2 2 2 2 2 4" xfId="49119"/>
    <cellStyle name="Normal 3 3 2 2 2 2 2 2 2 2 5" xfId="59683"/>
    <cellStyle name="Normal 3 3 2 2 2 2 2 2 2 3" xfId="17620"/>
    <cellStyle name="Normal 3 3 2 2 2 2 2 2 2 4" xfId="22727"/>
    <cellStyle name="Normal 3 3 2 2 2 2 2 2 2 5" xfId="33284"/>
    <cellStyle name="Normal 3 3 2 2 2 2 2 2 2 6" xfId="43839"/>
    <cellStyle name="Normal 3 3 2 2 2 2 2 2 2 7" xfId="54403"/>
    <cellStyle name="Normal 3 3 2 2 2 2 2 2 3" xfId="9860"/>
    <cellStyle name="Normal 3 3 2 2 2 2 2 2 3 2" xfId="25367"/>
    <cellStyle name="Normal 3 3 2 2 2 2 2 2 3 3" xfId="35924"/>
    <cellStyle name="Normal 3 3 2 2 2 2 2 2 3 4" xfId="46479"/>
    <cellStyle name="Normal 3 3 2 2 2 2 2 2 3 5" xfId="57043"/>
    <cellStyle name="Normal 3 3 2 2 2 2 2 2 4" xfId="4578"/>
    <cellStyle name="Normal 3 3 2 2 2 2 2 2 5" xfId="15156"/>
    <cellStyle name="Normal 3 3 2 2 2 2 2 2 6" xfId="20087"/>
    <cellStyle name="Normal 3 3 2 2 2 2 2 2 7" xfId="30644"/>
    <cellStyle name="Normal 3 3 2 2 2 2 2 2 8" xfId="41199"/>
    <cellStyle name="Normal 3 3 2 2 2 2 2 2 9" xfId="51763"/>
    <cellStyle name="Normal 3 3 2 2 2 2 2 3" xfId="5988"/>
    <cellStyle name="Normal 3 3 2 2 2 2 2 3 2" xfId="11269"/>
    <cellStyle name="Normal 3 3 2 2 2 2 2 3 2 2" xfId="26775"/>
    <cellStyle name="Normal 3 3 2 2 2 2 2 3 2 3" xfId="37332"/>
    <cellStyle name="Normal 3 3 2 2 2 2 2 3 2 4" xfId="47887"/>
    <cellStyle name="Normal 3 3 2 2 2 2 2 3 2 5" xfId="58451"/>
    <cellStyle name="Normal 3 3 2 2 2 2 2 3 3" xfId="16388"/>
    <cellStyle name="Normal 3 3 2 2 2 2 2 3 4" xfId="21495"/>
    <cellStyle name="Normal 3 3 2 2 2 2 2 3 5" xfId="32052"/>
    <cellStyle name="Normal 3 3 2 2 2 2 2 3 6" xfId="42607"/>
    <cellStyle name="Normal 3 3 2 2 2 2 2 3 7" xfId="53171"/>
    <cellStyle name="Normal 3 3 2 2 2 2 2 4" xfId="8628"/>
    <cellStyle name="Normal 3 3 2 2 2 2 2 4 2" xfId="24135"/>
    <cellStyle name="Normal 3 3 2 2 2 2 2 4 3" xfId="34692"/>
    <cellStyle name="Normal 3 3 2 2 2 2 2 4 4" xfId="45247"/>
    <cellStyle name="Normal 3 3 2 2 2 2 2 4 5" xfId="55811"/>
    <cellStyle name="Normal 3 3 2 2 2 2 2 5" xfId="3346"/>
    <cellStyle name="Normal 3 3 2 2 2 2 2 6" xfId="13924"/>
    <cellStyle name="Normal 3 3 2 2 2 2 2 7" xfId="18855"/>
    <cellStyle name="Normal 3 3 2 2 2 2 2 8" xfId="29412"/>
    <cellStyle name="Normal 3 3 2 2 2 2 2 9" xfId="39967"/>
    <cellStyle name="Normal 3 3 2 2 2 2 3" xfId="1054"/>
    <cellStyle name="Normal 3 3 2 2 2 2 3 10" xfId="50883"/>
    <cellStyle name="Normal 3 3 2 2 2 2 3 2" xfId="2286"/>
    <cellStyle name="Normal 3 3 2 2 2 2 3 2 2" xfId="7572"/>
    <cellStyle name="Normal 3 3 2 2 2 2 3 2 2 2" xfId="12853"/>
    <cellStyle name="Normal 3 3 2 2 2 2 3 2 2 2 2" xfId="28359"/>
    <cellStyle name="Normal 3 3 2 2 2 2 3 2 2 2 3" xfId="38916"/>
    <cellStyle name="Normal 3 3 2 2 2 2 3 2 2 2 4" xfId="49471"/>
    <cellStyle name="Normal 3 3 2 2 2 2 3 2 2 2 5" xfId="60035"/>
    <cellStyle name="Normal 3 3 2 2 2 2 3 2 2 3" xfId="17972"/>
    <cellStyle name="Normal 3 3 2 2 2 2 3 2 2 4" xfId="23079"/>
    <cellStyle name="Normal 3 3 2 2 2 2 3 2 2 5" xfId="33636"/>
    <cellStyle name="Normal 3 3 2 2 2 2 3 2 2 6" xfId="44191"/>
    <cellStyle name="Normal 3 3 2 2 2 2 3 2 2 7" xfId="54755"/>
    <cellStyle name="Normal 3 3 2 2 2 2 3 2 3" xfId="10212"/>
    <cellStyle name="Normal 3 3 2 2 2 2 3 2 3 2" xfId="25719"/>
    <cellStyle name="Normal 3 3 2 2 2 2 3 2 3 3" xfId="36276"/>
    <cellStyle name="Normal 3 3 2 2 2 2 3 2 3 4" xfId="46831"/>
    <cellStyle name="Normal 3 3 2 2 2 2 3 2 3 5" xfId="57395"/>
    <cellStyle name="Normal 3 3 2 2 2 2 3 2 4" xfId="4930"/>
    <cellStyle name="Normal 3 3 2 2 2 2 3 2 5" xfId="15508"/>
    <cellStyle name="Normal 3 3 2 2 2 2 3 2 6" xfId="20439"/>
    <cellStyle name="Normal 3 3 2 2 2 2 3 2 7" xfId="30996"/>
    <cellStyle name="Normal 3 3 2 2 2 2 3 2 8" xfId="41551"/>
    <cellStyle name="Normal 3 3 2 2 2 2 3 2 9" xfId="52115"/>
    <cellStyle name="Normal 3 3 2 2 2 2 3 3" xfId="6340"/>
    <cellStyle name="Normal 3 3 2 2 2 2 3 3 2" xfId="11621"/>
    <cellStyle name="Normal 3 3 2 2 2 2 3 3 2 2" xfId="27127"/>
    <cellStyle name="Normal 3 3 2 2 2 2 3 3 2 3" xfId="37684"/>
    <cellStyle name="Normal 3 3 2 2 2 2 3 3 2 4" xfId="48239"/>
    <cellStyle name="Normal 3 3 2 2 2 2 3 3 2 5" xfId="58803"/>
    <cellStyle name="Normal 3 3 2 2 2 2 3 3 3" xfId="16740"/>
    <cellStyle name="Normal 3 3 2 2 2 2 3 3 4" xfId="21847"/>
    <cellStyle name="Normal 3 3 2 2 2 2 3 3 5" xfId="32404"/>
    <cellStyle name="Normal 3 3 2 2 2 2 3 3 6" xfId="42959"/>
    <cellStyle name="Normal 3 3 2 2 2 2 3 3 7" xfId="53523"/>
    <cellStyle name="Normal 3 3 2 2 2 2 3 4" xfId="8980"/>
    <cellStyle name="Normal 3 3 2 2 2 2 3 4 2" xfId="24487"/>
    <cellStyle name="Normal 3 3 2 2 2 2 3 4 3" xfId="35044"/>
    <cellStyle name="Normal 3 3 2 2 2 2 3 4 4" xfId="45599"/>
    <cellStyle name="Normal 3 3 2 2 2 2 3 4 5" xfId="56163"/>
    <cellStyle name="Normal 3 3 2 2 2 2 3 5" xfId="3698"/>
    <cellStyle name="Normal 3 3 2 2 2 2 3 6" xfId="14276"/>
    <cellStyle name="Normal 3 3 2 2 2 2 3 7" xfId="19207"/>
    <cellStyle name="Normal 3 3 2 2 2 2 3 8" xfId="29764"/>
    <cellStyle name="Normal 3 3 2 2 2 2 3 9" xfId="40319"/>
    <cellStyle name="Normal 3 3 2 2 2 2 4" xfId="1582"/>
    <cellStyle name="Normal 3 3 2 2 2 2 4 2" xfId="6868"/>
    <cellStyle name="Normal 3 3 2 2 2 2 4 2 2" xfId="12149"/>
    <cellStyle name="Normal 3 3 2 2 2 2 4 2 2 2" xfId="27655"/>
    <cellStyle name="Normal 3 3 2 2 2 2 4 2 2 3" xfId="38212"/>
    <cellStyle name="Normal 3 3 2 2 2 2 4 2 2 4" xfId="48767"/>
    <cellStyle name="Normal 3 3 2 2 2 2 4 2 2 5" xfId="59331"/>
    <cellStyle name="Normal 3 3 2 2 2 2 4 2 3" xfId="17268"/>
    <cellStyle name="Normal 3 3 2 2 2 2 4 2 4" xfId="22375"/>
    <cellStyle name="Normal 3 3 2 2 2 2 4 2 5" xfId="32932"/>
    <cellStyle name="Normal 3 3 2 2 2 2 4 2 6" xfId="43487"/>
    <cellStyle name="Normal 3 3 2 2 2 2 4 2 7" xfId="54051"/>
    <cellStyle name="Normal 3 3 2 2 2 2 4 3" xfId="9508"/>
    <cellStyle name="Normal 3 3 2 2 2 2 4 3 2" xfId="25015"/>
    <cellStyle name="Normal 3 3 2 2 2 2 4 3 3" xfId="35572"/>
    <cellStyle name="Normal 3 3 2 2 2 2 4 3 4" xfId="46127"/>
    <cellStyle name="Normal 3 3 2 2 2 2 4 3 5" xfId="56691"/>
    <cellStyle name="Normal 3 3 2 2 2 2 4 4" xfId="4226"/>
    <cellStyle name="Normal 3 3 2 2 2 2 4 5" xfId="14804"/>
    <cellStyle name="Normal 3 3 2 2 2 2 4 6" xfId="19735"/>
    <cellStyle name="Normal 3 3 2 2 2 2 4 7" xfId="30292"/>
    <cellStyle name="Normal 3 3 2 2 2 2 4 8" xfId="40847"/>
    <cellStyle name="Normal 3 3 2 2 2 2 4 9" xfId="51411"/>
    <cellStyle name="Normal 3 3 2 2 2 2 5" xfId="5635"/>
    <cellStyle name="Normal 3 3 2 2 2 2 5 2" xfId="10917"/>
    <cellStyle name="Normal 3 3 2 2 2 2 5 2 2" xfId="26423"/>
    <cellStyle name="Normal 3 3 2 2 2 2 5 2 3" xfId="36980"/>
    <cellStyle name="Normal 3 3 2 2 2 2 5 2 4" xfId="47535"/>
    <cellStyle name="Normal 3 3 2 2 2 2 5 2 5" xfId="58099"/>
    <cellStyle name="Normal 3 3 2 2 2 2 5 3" xfId="16036"/>
    <cellStyle name="Normal 3 3 2 2 2 2 5 4" xfId="21143"/>
    <cellStyle name="Normal 3 3 2 2 2 2 5 5" xfId="31700"/>
    <cellStyle name="Normal 3 3 2 2 2 2 5 6" xfId="42255"/>
    <cellStyle name="Normal 3 3 2 2 2 2 5 7" xfId="52819"/>
    <cellStyle name="Normal 3 3 2 2 2 2 6" xfId="8276"/>
    <cellStyle name="Normal 3 3 2 2 2 2 6 2" xfId="23783"/>
    <cellStyle name="Normal 3 3 2 2 2 2 6 3" xfId="34340"/>
    <cellStyle name="Normal 3 3 2 2 2 2 6 4" xfId="44895"/>
    <cellStyle name="Normal 3 3 2 2 2 2 6 5" xfId="55459"/>
    <cellStyle name="Normal 3 3 2 2 2 2 7" xfId="2998"/>
    <cellStyle name="Normal 3 3 2 2 2 2 8" xfId="13572"/>
    <cellStyle name="Normal 3 3 2 2 2 2 9" xfId="18503"/>
    <cellStyle name="Normal 3 3 2 2 2 3" xfId="525"/>
    <cellStyle name="Normal 3 3 2 2 2 3 10" xfId="39791"/>
    <cellStyle name="Normal 3 3 2 2 2 3 11" xfId="50355"/>
    <cellStyle name="Normal 3 3 2 2 2 3 2" xfId="1230"/>
    <cellStyle name="Normal 3 3 2 2 2 3 2 10" xfId="51059"/>
    <cellStyle name="Normal 3 3 2 2 2 3 2 2" xfId="2462"/>
    <cellStyle name="Normal 3 3 2 2 2 3 2 2 2" xfId="7748"/>
    <cellStyle name="Normal 3 3 2 2 2 3 2 2 2 2" xfId="13029"/>
    <cellStyle name="Normal 3 3 2 2 2 3 2 2 2 2 2" xfId="28535"/>
    <cellStyle name="Normal 3 3 2 2 2 3 2 2 2 2 3" xfId="39092"/>
    <cellStyle name="Normal 3 3 2 2 2 3 2 2 2 2 4" xfId="49647"/>
    <cellStyle name="Normal 3 3 2 2 2 3 2 2 2 2 5" xfId="60211"/>
    <cellStyle name="Normal 3 3 2 2 2 3 2 2 2 3" xfId="18148"/>
    <cellStyle name="Normal 3 3 2 2 2 3 2 2 2 4" xfId="23255"/>
    <cellStyle name="Normal 3 3 2 2 2 3 2 2 2 5" xfId="33812"/>
    <cellStyle name="Normal 3 3 2 2 2 3 2 2 2 6" xfId="44367"/>
    <cellStyle name="Normal 3 3 2 2 2 3 2 2 2 7" xfId="54931"/>
    <cellStyle name="Normal 3 3 2 2 2 3 2 2 3" xfId="10388"/>
    <cellStyle name="Normal 3 3 2 2 2 3 2 2 3 2" xfId="25895"/>
    <cellStyle name="Normal 3 3 2 2 2 3 2 2 3 3" xfId="36452"/>
    <cellStyle name="Normal 3 3 2 2 2 3 2 2 3 4" xfId="47007"/>
    <cellStyle name="Normal 3 3 2 2 2 3 2 2 3 5" xfId="57571"/>
    <cellStyle name="Normal 3 3 2 2 2 3 2 2 4" xfId="5106"/>
    <cellStyle name="Normal 3 3 2 2 2 3 2 2 5" xfId="15684"/>
    <cellStyle name="Normal 3 3 2 2 2 3 2 2 6" xfId="20615"/>
    <cellStyle name="Normal 3 3 2 2 2 3 2 2 7" xfId="31172"/>
    <cellStyle name="Normal 3 3 2 2 2 3 2 2 8" xfId="41727"/>
    <cellStyle name="Normal 3 3 2 2 2 3 2 2 9" xfId="52291"/>
    <cellStyle name="Normal 3 3 2 2 2 3 2 3" xfId="6516"/>
    <cellStyle name="Normal 3 3 2 2 2 3 2 3 2" xfId="11797"/>
    <cellStyle name="Normal 3 3 2 2 2 3 2 3 2 2" xfId="27303"/>
    <cellStyle name="Normal 3 3 2 2 2 3 2 3 2 3" xfId="37860"/>
    <cellStyle name="Normal 3 3 2 2 2 3 2 3 2 4" xfId="48415"/>
    <cellStyle name="Normal 3 3 2 2 2 3 2 3 2 5" xfId="58979"/>
    <cellStyle name="Normal 3 3 2 2 2 3 2 3 3" xfId="16916"/>
    <cellStyle name="Normal 3 3 2 2 2 3 2 3 4" xfId="22023"/>
    <cellStyle name="Normal 3 3 2 2 2 3 2 3 5" xfId="32580"/>
    <cellStyle name="Normal 3 3 2 2 2 3 2 3 6" xfId="43135"/>
    <cellStyle name="Normal 3 3 2 2 2 3 2 3 7" xfId="53699"/>
    <cellStyle name="Normal 3 3 2 2 2 3 2 4" xfId="9156"/>
    <cellStyle name="Normal 3 3 2 2 2 3 2 4 2" xfId="24663"/>
    <cellStyle name="Normal 3 3 2 2 2 3 2 4 3" xfId="35220"/>
    <cellStyle name="Normal 3 3 2 2 2 3 2 4 4" xfId="45775"/>
    <cellStyle name="Normal 3 3 2 2 2 3 2 4 5" xfId="56339"/>
    <cellStyle name="Normal 3 3 2 2 2 3 2 5" xfId="3874"/>
    <cellStyle name="Normal 3 3 2 2 2 3 2 6" xfId="14452"/>
    <cellStyle name="Normal 3 3 2 2 2 3 2 7" xfId="19383"/>
    <cellStyle name="Normal 3 3 2 2 2 3 2 8" xfId="29940"/>
    <cellStyle name="Normal 3 3 2 2 2 3 2 9" xfId="40495"/>
    <cellStyle name="Normal 3 3 2 2 2 3 3" xfId="1758"/>
    <cellStyle name="Normal 3 3 2 2 2 3 3 2" xfId="7044"/>
    <cellStyle name="Normal 3 3 2 2 2 3 3 2 2" xfId="12325"/>
    <cellStyle name="Normal 3 3 2 2 2 3 3 2 2 2" xfId="27831"/>
    <cellStyle name="Normal 3 3 2 2 2 3 3 2 2 3" xfId="38388"/>
    <cellStyle name="Normal 3 3 2 2 2 3 3 2 2 4" xfId="48943"/>
    <cellStyle name="Normal 3 3 2 2 2 3 3 2 2 5" xfId="59507"/>
    <cellStyle name="Normal 3 3 2 2 2 3 3 2 3" xfId="17444"/>
    <cellStyle name="Normal 3 3 2 2 2 3 3 2 4" xfId="22551"/>
    <cellStyle name="Normal 3 3 2 2 2 3 3 2 5" xfId="33108"/>
    <cellStyle name="Normal 3 3 2 2 2 3 3 2 6" xfId="43663"/>
    <cellStyle name="Normal 3 3 2 2 2 3 3 2 7" xfId="54227"/>
    <cellStyle name="Normal 3 3 2 2 2 3 3 3" xfId="9684"/>
    <cellStyle name="Normal 3 3 2 2 2 3 3 3 2" xfId="25191"/>
    <cellStyle name="Normal 3 3 2 2 2 3 3 3 3" xfId="35748"/>
    <cellStyle name="Normal 3 3 2 2 2 3 3 3 4" xfId="46303"/>
    <cellStyle name="Normal 3 3 2 2 2 3 3 3 5" xfId="56867"/>
    <cellStyle name="Normal 3 3 2 2 2 3 3 4" xfId="4402"/>
    <cellStyle name="Normal 3 3 2 2 2 3 3 5" xfId="14980"/>
    <cellStyle name="Normal 3 3 2 2 2 3 3 6" xfId="19911"/>
    <cellStyle name="Normal 3 3 2 2 2 3 3 7" xfId="30468"/>
    <cellStyle name="Normal 3 3 2 2 2 3 3 8" xfId="41023"/>
    <cellStyle name="Normal 3 3 2 2 2 3 3 9" xfId="51587"/>
    <cellStyle name="Normal 3 3 2 2 2 3 4" xfId="5811"/>
    <cellStyle name="Normal 3 3 2 2 2 3 4 2" xfId="11093"/>
    <cellStyle name="Normal 3 3 2 2 2 3 4 2 2" xfId="26599"/>
    <cellStyle name="Normal 3 3 2 2 2 3 4 2 3" xfId="37156"/>
    <cellStyle name="Normal 3 3 2 2 2 3 4 2 4" xfId="47711"/>
    <cellStyle name="Normal 3 3 2 2 2 3 4 2 5" xfId="58275"/>
    <cellStyle name="Normal 3 3 2 2 2 3 4 3" xfId="16212"/>
    <cellStyle name="Normal 3 3 2 2 2 3 4 4" xfId="21319"/>
    <cellStyle name="Normal 3 3 2 2 2 3 4 5" xfId="31876"/>
    <cellStyle name="Normal 3 3 2 2 2 3 4 6" xfId="42431"/>
    <cellStyle name="Normal 3 3 2 2 2 3 4 7" xfId="52995"/>
    <cellStyle name="Normal 3 3 2 2 2 3 5" xfId="8452"/>
    <cellStyle name="Normal 3 3 2 2 2 3 5 2" xfId="23959"/>
    <cellStyle name="Normal 3 3 2 2 2 3 5 3" xfId="34516"/>
    <cellStyle name="Normal 3 3 2 2 2 3 5 4" xfId="45071"/>
    <cellStyle name="Normal 3 3 2 2 2 3 5 5" xfId="55635"/>
    <cellStyle name="Normal 3 3 2 2 2 3 6" xfId="3170"/>
    <cellStyle name="Normal 3 3 2 2 2 3 7" xfId="13748"/>
    <cellStyle name="Normal 3 3 2 2 2 3 8" xfId="18679"/>
    <cellStyle name="Normal 3 3 2 2 2 3 9" xfId="29236"/>
    <cellStyle name="Normal 3 3 2 2 2 4" xfId="878"/>
    <cellStyle name="Normal 3 3 2 2 2 4 10" xfId="50707"/>
    <cellStyle name="Normal 3 3 2 2 2 4 2" xfId="2110"/>
    <cellStyle name="Normal 3 3 2 2 2 4 2 2" xfId="7396"/>
    <cellStyle name="Normal 3 3 2 2 2 4 2 2 2" xfId="12677"/>
    <cellStyle name="Normal 3 3 2 2 2 4 2 2 2 2" xfId="28183"/>
    <cellStyle name="Normal 3 3 2 2 2 4 2 2 2 3" xfId="38740"/>
    <cellStyle name="Normal 3 3 2 2 2 4 2 2 2 4" xfId="49295"/>
    <cellStyle name="Normal 3 3 2 2 2 4 2 2 2 5" xfId="59859"/>
    <cellStyle name="Normal 3 3 2 2 2 4 2 2 3" xfId="17796"/>
    <cellStyle name="Normal 3 3 2 2 2 4 2 2 4" xfId="22903"/>
    <cellStyle name="Normal 3 3 2 2 2 4 2 2 5" xfId="33460"/>
    <cellStyle name="Normal 3 3 2 2 2 4 2 2 6" xfId="44015"/>
    <cellStyle name="Normal 3 3 2 2 2 4 2 2 7" xfId="54579"/>
    <cellStyle name="Normal 3 3 2 2 2 4 2 3" xfId="10036"/>
    <cellStyle name="Normal 3 3 2 2 2 4 2 3 2" xfId="25543"/>
    <cellStyle name="Normal 3 3 2 2 2 4 2 3 3" xfId="36100"/>
    <cellStyle name="Normal 3 3 2 2 2 4 2 3 4" xfId="46655"/>
    <cellStyle name="Normal 3 3 2 2 2 4 2 3 5" xfId="57219"/>
    <cellStyle name="Normal 3 3 2 2 2 4 2 4" xfId="4754"/>
    <cellStyle name="Normal 3 3 2 2 2 4 2 5" xfId="15332"/>
    <cellStyle name="Normal 3 3 2 2 2 4 2 6" xfId="20263"/>
    <cellStyle name="Normal 3 3 2 2 2 4 2 7" xfId="30820"/>
    <cellStyle name="Normal 3 3 2 2 2 4 2 8" xfId="41375"/>
    <cellStyle name="Normal 3 3 2 2 2 4 2 9" xfId="51939"/>
    <cellStyle name="Normal 3 3 2 2 2 4 3" xfId="6164"/>
    <cellStyle name="Normal 3 3 2 2 2 4 3 2" xfId="11445"/>
    <cellStyle name="Normal 3 3 2 2 2 4 3 2 2" xfId="26951"/>
    <cellStyle name="Normal 3 3 2 2 2 4 3 2 3" xfId="37508"/>
    <cellStyle name="Normal 3 3 2 2 2 4 3 2 4" xfId="48063"/>
    <cellStyle name="Normal 3 3 2 2 2 4 3 2 5" xfId="58627"/>
    <cellStyle name="Normal 3 3 2 2 2 4 3 3" xfId="16564"/>
    <cellStyle name="Normal 3 3 2 2 2 4 3 4" xfId="21671"/>
    <cellStyle name="Normal 3 3 2 2 2 4 3 5" xfId="32228"/>
    <cellStyle name="Normal 3 3 2 2 2 4 3 6" xfId="42783"/>
    <cellStyle name="Normal 3 3 2 2 2 4 3 7" xfId="53347"/>
    <cellStyle name="Normal 3 3 2 2 2 4 4" xfId="8804"/>
    <cellStyle name="Normal 3 3 2 2 2 4 4 2" xfId="24311"/>
    <cellStyle name="Normal 3 3 2 2 2 4 4 3" xfId="34868"/>
    <cellStyle name="Normal 3 3 2 2 2 4 4 4" xfId="45423"/>
    <cellStyle name="Normal 3 3 2 2 2 4 4 5" xfId="55987"/>
    <cellStyle name="Normal 3 3 2 2 2 4 5" xfId="3522"/>
    <cellStyle name="Normal 3 3 2 2 2 4 6" xfId="14100"/>
    <cellStyle name="Normal 3 3 2 2 2 4 7" xfId="19031"/>
    <cellStyle name="Normal 3 3 2 2 2 4 8" xfId="29588"/>
    <cellStyle name="Normal 3 3 2 2 2 4 9" xfId="40143"/>
    <cellStyle name="Normal 3 3 2 2 2 5" xfId="1406"/>
    <cellStyle name="Normal 3 3 2 2 2 5 2" xfId="6692"/>
    <cellStyle name="Normal 3 3 2 2 2 5 2 2" xfId="11973"/>
    <cellStyle name="Normal 3 3 2 2 2 5 2 2 2" xfId="27479"/>
    <cellStyle name="Normal 3 3 2 2 2 5 2 2 3" xfId="38036"/>
    <cellStyle name="Normal 3 3 2 2 2 5 2 2 4" xfId="48591"/>
    <cellStyle name="Normal 3 3 2 2 2 5 2 2 5" xfId="59155"/>
    <cellStyle name="Normal 3 3 2 2 2 5 2 3" xfId="17092"/>
    <cellStyle name="Normal 3 3 2 2 2 5 2 4" xfId="22199"/>
    <cellStyle name="Normal 3 3 2 2 2 5 2 5" xfId="32756"/>
    <cellStyle name="Normal 3 3 2 2 2 5 2 6" xfId="43311"/>
    <cellStyle name="Normal 3 3 2 2 2 5 2 7" xfId="53875"/>
    <cellStyle name="Normal 3 3 2 2 2 5 3" xfId="9332"/>
    <cellStyle name="Normal 3 3 2 2 2 5 3 2" xfId="24839"/>
    <cellStyle name="Normal 3 3 2 2 2 5 3 3" xfId="35396"/>
    <cellStyle name="Normal 3 3 2 2 2 5 3 4" xfId="45951"/>
    <cellStyle name="Normal 3 3 2 2 2 5 3 5" xfId="56515"/>
    <cellStyle name="Normal 3 3 2 2 2 5 4" xfId="4050"/>
    <cellStyle name="Normal 3 3 2 2 2 5 5" xfId="14628"/>
    <cellStyle name="Normal 3 3 2 2 2 5 6" xfId="19559"/>
    <cellStyle name="Normal 3 3 2 2 2 5 7" xfId="30116"/>
    <cellStyle name="Normal 3 3 2 2 2 5 8" xfId="40671"/>
    <cellStyle name="Normal 3 3 2 2 2 5 9" xfId="51235"/>
    <cellStyle name="Normal 3 3 2 2 2 6" xfId="2638"/>
    <cellStyle name="Normal 3 3 2 2 2 6 2" xfId="7924"/>
    <cellStyle name="Normal 3 3 2 2 2 6 2 2" xfId="13205"/>
    <cellStyle name="Normal 3 3 2 2 2 6 2 2 2" xfId="28711"/>
    <cellStyle name="Normal 3 3 2 2 2 6 2 2 3" xfId="39268"/>
    <cellStyle name="Normal 3 3 2 2 2 6 2 2 4" xfId="49823"/>
    <cellStyle name="Normal 3 3 2 2 2 6 2 2 5" xfId="60387"/>
    <cellStyle name="Normal 3 3 2 2 2 6 2 3" xfId="23431"/>
    <cellStyle name="Normal 3 3 2 2 2 6 2 4" xfId="33988"/>
    <cellStyle name="Normal 3 3 2 2 2 6 2 5" xfId="44543"/>
    <cellStyle name="Normal 3 3 2 2 2 6 2 6" xfId="55107"/>
    <cellStyle name="Normal 3 3 2 2 2 6 3" xfId="10564"/>
    <cellStyle name="Normal 3 3 2 2 2 6 3 2" xfId="26071"/>
    <cellStyle name="Normal 3 3 2 2 2 6 3 3" xfId="36628"/>
    <cellStyle name="Normal 3 3 2 2 2 6 3 4" xfId="47183"/>
    <cellStyle name="Normal 3 3 2 2 2 6 3 5" xfId="57747"/>
    <cellStyle name="Normal 3 3 2 2 2 6 4" xfId="5282"/>
    <cellStyle name="Normal 3 3 2 2 2 6 5" xfId="15860"/>
    <cellStyle name="Normal 3 3 2 2 2 6 6" xfId="20791"/>
    <cellStyle name="Normal 3 3 2 2 2 6 7" xfId="31348"/>
    <cellStyle name="Normal 3 3 2 2 2 6 8" xfId="41903"/>
    <cellStyle name="Normal 3 3 2 2 2 6 9" xfId="52467"/>
    <cellStyle name="Normal 3 3 2 2 2 7" xfId="5459"/>
    <cellStyle name="Normal 3 3 2 2 2 7 2" xfId="10741"/>
    <cellStyle name="Normal 3 3 2 2 2 7 2 2" xfId="26247"/>
    <cellStyle name="Normal 3 3 2 2 2 7 2 3" xfId="36804"/>
    <cellStyle name="Normal 3 3 2 2 2 7 2 4" xfId="47359"/>
    <cellStyle name="Normal 3 3 2 2 2 7 2 5" xfId="57923"/>
    <cellStyle name="Normal 3 3 2 2 2 7 3" xfId="20967"/>
    <cellStyle name="Normal 3 3 2 2 2 7 4" xfId="31524"/>
    <cellStyle name="Normal 3 3 2 2 2 7 5" xfId="42079"/>
    <cellStyle name="Normal 3 3 2 2 2 7 6" xfId="52643"/>
    <cellStyle name="Normal 3 3 2 2 2 8" xfId="8100"/>
    <cellStyle name="Normal 3 3 2 2 2 8 2" xfId="23607"/>
    <cellStyle name="Normal 3 3 2 2 2 8 3" xfId="34164"/>
    <cellStyle name="Normal 3 3 2 2 2 8 4" xfId="44719"/>
    <cellStyle name="Normal 3 3 2 2 2 8 5" xfId="55283"/>
    <cellStyle name="Normal 3 3 2 2 2 9" xfId="2815"/>
    <cellStyle name="Normal 3 3 2 2 3" xfId="262"/>
    <cellStyle name="Normal 3 3 2 2 3 10" xfId="28977"/>
    <cellStyle name="Normal 3 3 2 2 3 11" xfId="39532"/>
    <cellStyle name="Normal 3 3 2 2 3 12" xfId="50092"/>
    <cellStyle name="Normal 3 3 2 2 3 2" xfId="615"/>
    <cellStyle name="Normal 3 3 2 2 3 2 10" xfId="50444"/>
    <cellStyle name="Normal 3 3 2 2 3 2 2" xfId="1847"/>
    <cellStyle name="Normal 3 3 2 2 3 2 2 2" xfId="7133"/>
    <cellStyle name="Normal 3 3 2 2 3 2 2 2 2" xfId="12414"/>
    <cellStyle name="Normal 3 3 2 2 3 2 2 2 2 2" xfId="27920"/>
    <cellStyle name="Normal 3 3 2 2 3 2 2 2 2 3" xfId="38477"/>
    <cellStyle name="Normal 3 3 2 2 3 2 2 2 2 4" xfId="49032"/>
    <cellStyle name="Normal 3 3 2 2 3 2 2 2 2 5" xfId="59596"/>
    <cellStyle name="Normal 3 3 2 2 3 2 2 2 3" xfId="17533"/>
    <cellStyle name="Normal 3 3 2 2 3 2 2 2 4" xfId="22640"/>
    <cellStyle name="Normal 3 3 2 2 3 2 2 2 5" xfId="33197"/>
    <cellStyle name="Normal 3 3 2 2 3 2 2 2 6" xfId="43752"/>
    <cellStyle name="Normal 3 3 2 2 3 2 2 2 7" xfId="54316"/>
    <cellStyle name="Normal 3 3 2 2 3 2 2 3" xfId="9773"/>
    <cellStyle name="Normal 3 3 2 2 3 2 2 3 2" xfId="25280"/>
    <cellStyle name="Normal 3 3 2 2 3 2 2 3 3" xfId="35837"/>
    <cellStyle name="Normal 3 3 2 2 3 2 2 3 4" xfId="46392"/>
    <cellStyle name="Normal 3 3 2 2 3 2 2 3 5" xfId="56956"/>
    <cellStyle name="Normal 3 3 2 2 3 2 2 4" xfId="4491"/>
    <cellStyle name="Normal 3 3 2 2 3 2 2 5" xfId="15069"/>
    <cellStyle name="Normal 3 3 2 2 3 2 2 6" xfId="20000"/>
    <cellStyle name="Normal 3 3 2 2 3 2 2 7" xfId="30557"/>
    <cellStyle name="Normal 3 3 2 2 3 2 2 8" xfId="41112"/>
    <cellStyle name="Normal 3 3 2 2 3 2 2 9" xfId="51676"/>
    <cellStyle name="Normal 3 3 2 2 3 2 3" xfId="5901"/>
    <cellStyle name="Normal 3 3 2 2 3 2 3 2" xfId="11182"/>
    <cellStyle name="Normal 3 3 2 2 3 2 3 2 2" xfId="26688"/>
    <cellStyle name="Normal 3 3 2 2 3 2 3 2 3" xfId="37245"/>
    <cellStyle name="Normal 3 3 2 2 3 2 3 2 4" xfId="47800"/>
    <cellStyle name="Normal 3 3 2 2 3 2 3 2 5" xfId="58364"/>
    <cellStyle name="Normal 3 3 2 2 3 2 3 3" xfId="16301"/>
    <cellStyle name="Normal 3 3 2 2 3 2 3 4" xfId="21408"/>
    <cellStyle name="Normal 3 3 2 2 3 2 3 5" xfId="31965"/>
    <cellStyle name="Normal 3 3 2 2 3 2 3 6" xfId="42520"/>
    <cellStyle name="Normal 3 3 2 2 3 2 3 7" xfId="53084"/>
    <cellStyle name="Normal 3 3 2 2 3 2 4" xfId="8541"/>
    <cellStyle name="Normal 3 3 2 2 3 2 4 2" xfId="24048"/>
    <cellStyle name="Normal 3 3 2 2 3 2 4 3" xfId="34605"/>
    <cellStyle name="Normal 3 3 2 2 3 2 4 4" xfId="45160"/>
    <cellStyle name="Normal 3 3 2 2 3 2 4 5" xfId="55724"/>
    <cellStyle name="Normal 3 3 2 2 3 2 5" xfId="3259"/>
    <cellStyle name="Normal 3 3 2 2 3 2 6" xfId="13837"/>
    <cellStyle name="Normal 3 3 2 2 3 2 7" xfId="18768"/>
    <cellStyle name="Normal 3 3 2 2 3 2 8" xfId="29325"/>
    <cellStyle name="Normal 3 3 2 2 3 2 9" xfId="39880"/>
    <cellStyle name="Normal 3 3 2 2 3 3" xfId="967"/>
    <cellStyle name="Normal 3 3 2 2 3 3 10" xfId="50796"/>
    <cellStyle name="Normal 3 3 2 2 3 3 2" xfId="2199"/>
    <cellStyle name="Normal 3 3 2 2 3 3 2 2" xfId="7485"/>
    <cellStyle name="Normal 3 3 2 2 3 3 2 2 2" xfId="12766"/>
    <cellStyle name="Normal 3 3 2 2 3 3 2 2 2 2" xfId="28272"/>
    <cellStyle name="Normal 3 3 2 2 3 3 2 2 2 3" xfId="38829"/>
    <cellStyle name="Normal 3 3 2 2 3 3 2 2 2 4" xfId="49384"/>
    <cellStyle name="Normal 3 3 2 2 3 3 2 2 2 5" xfId="59948"/>
    <cellStyle name="Normal 3 3 2 2 3 3 2 2 3" xfId="17885"/>
    <cellStyle name="Normal 3 3 2 2 3 3 2 2 4" xfId="22992"/>
    <cellStyle name="Normal 3 3 2 2 3 3 2 2 5" xfId="33549"/>
    <cellStyle name="Normal 3 3 2 2 3 3 2 2 6" xfId="44104"/>
    <cellStyle name="Normal 3 3 2 2 3 3 2 2 7" xfId="54668"/>
    <cellStyle name="Normal 3 3 2 2 3 3 2 3" xfId="10125"/>
    <cellStyle name="Normal 3 3 2 2 3 3 2 3 2" xfId="25632"/>
    <cellStyle name="Normal 3 3 2 2 3 3 2 3 3" xfId="36189"/>
    <cellStyle name="Normal 3 3 2 2 3 3 2 3 4" xfId="46744"/>
    <cellStyle name="Normal 3 3 2 2 3 3 2 3 5" xfId="57308"/>
    <cellStyle name="Normal 3 3 2 2 3 3 2 4" xfId="4843"/>
    <cellStyle name="Normal 3 3 2 2 3 3 2 5" xfId="15421"/>
    <cellStyle name="Normal 3 3 2 2 3 3 2 6" xfId="20352"/>
    <cellStyle name="Normal 3 3 2 2 3 3 2 7" xfId="30909"/>
    <cellStyle name="Normal 3 3 2 2 3 3 2 8" xfId="41464"/>
    <cellStyle name="Normal 3 3 2 2 3 3 2 9" xfId="52028"/>
    <cellStyle name="Normal 3 3 2 2 3 3 3" xfId="6253"/>
    <cellStyle name="Normal 3 3 2 2 3 3 3 2" xfId="11534"/>
    <cellStyle name="Normal 3 3 2 2 3 3 3 2 2" xfId="27040"/>
    <cellStyle name="Normal 3 3 2 2 3 3 3 2 3" xfId="37597"/>
    <cellStyle name="Normal 3 3 2 2 3 3 3 2 4" xfId="48152"/>
    <cellStyle name="Normal 3 3 2 2 3 3 3 2 5" xfId="58716"/>
    <cellStyle name="Normal 3 3 2 2 3 3 3 3" xfId="16653"/>
    <cellStyle name="Normal 3 3 2 2 3 3 3 4" xfId="21760"/>
    <cellStyle name="Normal 3 3 2 2 3 3 3 5" xfId="32317"/>
    <cellStyle name="Normal 3 3 2 2 3 3 3 6" xfId="42872"/>
    <cellStyle name="Normal 3 3 2 2 3 3 3 7" xfId="53436"/>
    <cellStyle name="Normal 3 3 2 2 3 3 4" xfId="8893"/>
    <cellStyle name="Normal 3 3 2 2 3 3 4 2" xfId="24400"/>
    <cellStyle name="Normal 3 3 2 2 3 3 4 3" xfId="34957"/>
    <cellStyle name="Normal 3 3 2 2 3 3 4 4" xfId="45512"/>
    <cellStyle name="Normal 3 3 2 2 3 3 4 5" xfId="56076"/>
    <cellStyle name="Normal 3 3 2 2 3 3 5" xfId="3611"/>
    <cellStyle name="Normal 3 3 2 2 3 3 6" xfId="14189"/>
    <cellStyle name="Normal 3 3 2 2 3 3 7" xfId="19120"/>
    <cellStyle name="Normal 3 3 2 2 3 3 8" xfId="29677"/>
    <cellStyle name="Normal 3 3 2 2 3 3 9" xfId="40232"/>
    <cellStyle name="Normal 3 3 2 2 3 4" xfId="1495"/>
    <cellStyle name="Normal 3 3 2 2 3 4 2" xfId="6781"/>
    <cellStyle name="Normal 3 3 2 2 3 4 2 2" xfId="12062"/>
    <cellStyle name="Normal 3 3 2 2 3 4 2 2 2" xfId="27568"/>
    <cellStyle name="Normal 3 3 2 2 3 4 2 2 3" xfId="38125"/>
    <cellStyle name="Normal 3 3 2 2 3 4 2 2 4" xfId="48680"/>
    <cellStyle name="Normal 3 3 2 2 3 4 2 2 5" xfId="59244"/>
    <cellStyle name="Normal 3 3 2 2 3 4 2 3" xfId="17181"/>
    <cellStyle name="Normal 3 3 2 2 3 4 2 4" xfId="22288"/>
    <cellStyle name="Normal 3 3 2 2 3 4 2 5" xfId="32845"/>
    <cellStyle name="Normal 3 3 2 2 3 4 2 6" xfId="43400"/>
    <cellStyle name="Normal 3 3 2 2 3 4 2 7" xfId="53964"/>
    <cellStyle name="Normal 3 3 2 2 3 4 3" xfId="9421"/>
    <cellStyle name="Normal 3 3 2 2 3 4 3 2" xfId="24928"/>
    <cellStyle name="Normal 3 3 2 2 3 4 3 3" xfId="35485"/>
    <cellStyle name="Normal 3 3 2 2 3 4 3 4" xfId="46040"/>
    <cellStyle name="Normal 3 3 2 2 3 4 3 5" xfId="56604"/>
    <cellStyle name="Normal 3 3 2 2 3 4 4" xfId="4139"/>
    <cellStyle name="Normal 3 3 2 2 3 4 5" xfId="14717"/>
    <cellStyle name="Normal 3 3 2 2 3 4 6" xfId="19648"/>
    <cellStyle name="Normal 3 3 2 2 3 4 7" xfId="30205"/>
    <cellStyle name="Normal 3 3 2 2 3 4 8" xfId="40760"/>
    <cellStyle name="Normal 3 3 2 2 3 4 9" xfId="51324"/>
    <cellStyle name="Normal 3 3 2 2 3 5" xfId="5548"/>
    <cellStyle name="Normal 3 3 2 2 3 5 2" xfId="10830"/>
    <cellStyle name="Normal 3 3 2 2 3 5 2 2" xfId="26336"/>
    <cellStyle name="Normal 3 3 2 2 3 5 2 3" xfId="36893"/>
    <cellStyle name="Normal 3 3 2 2 3 5 2 4" xfId="47448"/>
    <cellStyle name="Normal 3 3 2 2 3 5 2 5" xfId="58012"/>
    <cellStyle name="Normal 3 3 2 2 3 5 3" xfId="15949"/>
    <cellStyle name="Normal 3 3 2 2 3 5 4" xfId="21056"/>
    <cellStyle name="Normal 3 3 2 2 3 5 5" xfId="31613"/>
    <cellStyle name="Normal 3 3 2 2 3 5 6" xfId="42168"/>
    <cellStyle name="Normal 3 3 2 2 3 5 7" xfId="52732"/>
    <cellStyle name="Normal 3 3 2 2 3 6" xfId="8189"/>
    <cellStyle name="Normal 3 3 2 2 3 6 2" xfId="23696"/>
    <cellStyle name="Normal 3 3 2 2 3 6 3" xfId="34253"/>
    <cellStyle name="Normal 3 3 2 2 3 6 4" xfId="44808"/>
    <cellStyle name="Normal 3 3 2 2 3 6 5" xfId="55372"/>
    <cellStyle name="Normal 3 3 2 2 3 7" xfId="2911"/>
    <cellStyle name="Normal 3 3 2 2 3 8" xfId="13485"/>
    <cellStyle name="Normal 3 3 2 2 3 9" xfId="18416"/>
    <cellStyle name="Normal 3 3 2 2 4" xfId="440"/>
    <cellStyle name="Normal 3 3 2 2 4 10" xfId="39708"/>
    <cellStyle name="Normal 3 3 2 2 4 11" xfId="50270"/>
    <cellStyle name="Normal 3 3 2 2 4 2" xfId="1145"/>
    <cellStyle name="Normal 3 3 2 2 4 2 10" xfId="50974"/>
    <cellStyle name="Normal 3 3 2 2 4 2 2" xfId="2377"/>
    <cellStyle name="Normal 3 3 2 2 4 2 2 2" xfId="7663"/>
    <cellStyle name="Normal 3 3 2 2 4 2 2 2 2" xfId="12944"/>
    <cellStyle name="Normal 3 3 2 2 4 2 2 2 2 2" xfId="28450"/>
    <cellStyle name="Normal 3 3 2 2 4 2 2 2 2 3" xfId="39007"/>
    <cellStyle name="Normal 3 3 2 2 4 2 2 2 2 4" xfId="49562"/>
    <cellStyle name="Normal 3 3 2 2 4 2 2 2 2 5" xfId="60126"/>
    <cellStyle name="Normal 3 3 2 2 4 2 2 2 3" xfId="18063"/>
    <cellStyle name="Normal 3 3 2 2 4 2 2 2 4" xfId="23170"/>
    <cellStyle name="Normal 3 3 2 2 4 2 2 2 5" xfId="33727"/>
    <cellStyle name="Normal 3 3 2 2 4 2 2 2 6" xfId="44282"/>
    <cellStyle name="Normal 3 3 2 2 4 2 2 2 7" xfId="54846"/>
    <cellStyle name="Normal 3 3 2 2 4 2 2 3" xfId="10303"/>
    <cellStyle name="Normal 3 3 2 2 4 2 2 3 2" xfId="25810"/>
    <cellStyle name="Normal 3 3 2 2 4 2 2 3 3" xfId="36367"/>
    <cellStyle name="Normal 3 3 2 2 4 2 2 3 4" xfId="46922"/>
    <cellStyle name="Normal 3 3 2 2 4 2 2 3 5" xfId="57486"/>
    <cellStyle name="Normal 3 3 2 2 4 2 2 4" xfId="5021"/>
    <cellStyle name="Normal 3 3 2 2 4 2 2 5" xfId="15599"/>
    <cellStyle name="Normal 3 3 2 2 4 2 2 6" xfId="20530"/>
    <cellStyle name="Normal 3 3 2 2 4 2 2 7" xfId="31087"/>
    <cellStyle name="Normal 3 3 2 2 4 2 2 8" xfId="41642"/>
    <cellStyle name="Normal 3 3 2 2 4 2 2 9" xfId="52206"/>
    <cellStyle name="Normal 3 3 2 2 4 2 3" xfId="6431"/>
    <cellStyle name="Normal 3 3 2 2 4 2 3 2" xfId="11712"/>
    <cellStyle name="Normal 3 3 2 2 4 2 3 2 2" xfId="27218"/>
    <cellStyle name="Normal 3 3 2 2 4 2 3 2 3" xfId="37775"/>
    <cellStyle name="Normal 3 3 2 2 4 2 3 2 4" xfId="48330"/>
    <cellStyle name="Normal 3 3 2 2 4 2 3 2 5" xfId="58894"/>
    <cellStyle name="Normal 3 3 2 2 4 2 3 3" xfId="16831"/>
    <cellStyle name="Normal 3 3 2 2 4 2 3 4" xfId="21938"/>
    <cellStyle name="Normal 3 3 2 2 4 2 3 5" xfId="32495"/>
    <cellStyle name="Normal 3 3 2 2 4 2 3 6" xfId="43050"/>
    <cellStyle name="Normal 3 3 2 2 4 2 3 7" xfId="53614"/>
    <cellStyle name="Normal 3 3 2 2 4 2 4" xfId="9071"/>
    <cellStyle name="Normal 3 3 2 2 4 2 4 2" xfId="24578"/>
    <cellStyle name="Normal 3 3 2 2 4 2 4 3" xfId="35135"/>
    <cellStyle name="Normal 3 3 2 2 4 2 4 4" xfId="45690"/>
    <cellStyle name="Normal 3 3 2 2 4 2 4 5" xfId="56254"/>
    <cellStyle name="Normal 3 3 2 2 4 2 5" xfId="3789"/>
    <cellStyle name="Normal 3 3 2 2 4 2 6" xfId="14367"/>
    <cellStyle name="Normal 3 3 2 2 4 2 7" xfId="19298"/>
    <cellStyle name="Normal 3 3 2 2 4 2 8" xfId="29855"/>
    <cellStyle name="Normal 3 3 2 2 4 2 9" xfId="40410"/>
    <cellStyle name="Normal 3 3 2 2 4 3" xfId="1673"/>
    <cellStyle name="Normal 3 3 2 2 4 3 2" xfId="6959"/>
    <cellStyle name="Normal 3 3 2 2 4 3 2 2" xfId="12240"/>
    <cellStyle name="Normal 3 3 2 2 4 3 2 2 2" xfId="27746"/>
    <cellStyle name="Normal 3 3 2 2 4 3 2 2 3" xfId="38303"/>
    <cellStyle name="Normal 3 3 2 2 4 3 2 2 4" xfId="48858"/>
    <cellStyle name="Normal 3 3 2 2 4 3 2 2 5" xfId="59422"/>
    <cellStyle name="Normal 3 3 2 2 4 3 2 3" xfId="17359"/>
    <cellStyle name="Normal 3 3 2 2 4 3 2 4" xfId="22466"/>
    <cellStyle name="Normal 3 3 2 2 4 3 2 5" xfId="33023"/>
    <cellStyle name="Normal 3 3 2 2 4 3 2 6" xfId="43578"/>
    <cellStyle name="Normal 3 3 2 2 4 3 2 7" xfId="54142"/>
    <cellStyle name="Normal 3 3 2 2 4 3 3" xfId="9599"/>
    <cellStyle name="Normal 3 3 2 2 4 3 3 2" xfId="25106"/>
    <cellStyle name="Normal 3 3 2 2 4 3 3 3" xfId="35663"/>
    <cellStyle name="Normal 3 3 2 2 4 3 3 4" xfId="46218"/>
    <cellStyle name="Normal 3 3 2 2 4 3 3 5" xfId="56782"/>
    <cellStyle name="Normal 3 3 2 2 4 3 4" xfId="4317"/>
    <cellStyle name="Normal 3 3 2 2 4 3 5" xfId="14895"/>
    <cellStyle name="Normal 3 3 2 2 4 3 6" xfId="19826"/>
    <cellStyle name="Normal 3 3 2 2 4 3 7" xfId="30383"/>
    <cellStyle name="Normal 3 3 2 2 4 3 8" xfId="40938"/>
    <cellStyle name="Normal 3 3 2 2 4 3 9" xfId="51502"/>
    <cellStyle name="Normal 3 3 2 2 4 4" xfId="5726"/>
    <cellStyle name="Normal 3 3 2 2 4 4 2" xfId="11008"/>
    <cellStyle name="Normal 3 3 2 2 4 4 2 2" xfId="26514"/>
    <cellStyle name="Normal 3 3 2 2 4 4 2 3" xfId="37071"/>
    <cellStyle name="Normal 3 3 2 2 4 4 2 4" xfId="47626"/>
    <cellStyle name="Normal 3 3 2 2 4 4 2 5" xfId="58190"/>
    <cellStyle name="Normal 3 3 2 2 4 4 3" xfId="16127"/>
    <cellStyle name="Normal 3 3 2 2 4 4 4" xfId="21234"/>
    <cellStyle name="Normal 3 3 2 2 4 4 5" xfId="31791"/>
    <cellStyle name="Normal 3 3 2 2 4 4 6" xfId="42346"/>
    <cellStyle name="Normal 3 3 2 2 4 4 7" xfId="52910"/>
    <cellStyle name="Normal 3 3 2 2 4 5" xfId="8367"/>
    <cellStyle name="Normal 3 3 2 2 4 5 2" xfId="23874"/>
    <cellStyle name="Normal 3 3 2 2 4 5 3" xfId="34431"/>
    <cellStyle name="Normal 3 3 2 2 4 5 4" xfId="44986"/>
    <cellStyle name="Normal 3 3 2 2 4 5 5" xfId="55550"/>
    <cellStyle name="Normal 3 3 2 2 4 6" xfId="3087"/>
    <cellStyle name="Normal 3 3 2 2 4 7" xfId="13663"/>
    <cellStyle name="Normal 3 3 2 2 4 8" xfId="18594"/>
    <cellStyle name="Normal 3 3 2 2 4 9" xfId="29153"/>
    <cellStyle name="Normal 3 3 2 2 5" xfId="793"/>
    <cellStyle name="Normal 3 3 2 2 5 10" xfId="50622"/>
    <cellStyle name="Normal 3 3 2 2 5 2" xfId="2025"/>
    <cellStyle name="Normal 3 3 2 2 5 2 2" xfId="7311"/>
    <cellStyle name="Normal 3 3 2 2 5 2 2 2" xfId="12592"/>
    <cellStyle name="Normal 3 3 2 2 5 2 2 2 2" xfId="28098"/>
    <cellStyle name="Normal 3 3 2 2 5 2 2 2 3" xfId="38655"/>
    <cellStyle name="Normal 3 3 2 2 5 2 2 2 4" xfId="49210"/>
    <cellStyle name="Normal 3 3 2 2 5 2 2 2 5" xfId="59774"/>
    <cellStyle name="Normal 3 3 2 2 5 2 2 3" xfId="17711"/>
    <cellStyle name="Normal 3 3 2 2 5 2 2 4" xfId="22818"/>
    <cellStyle name="Normal 3 3 2 2 5 2 2 5" xfId="33375"/>
    <cellStyle name="Normal 3 3 2 2 5 2 2 6" xfId="43930"/>
    <cellStyle name="Normal 3 3 2 2 5 2 2 7" xfId="54494"/>
    <cellStyle name="Normal 3 3 2 2 5 2 3" xfId="9951"/>
    <cellStyle name="Normal 3 3 2 2 5 2 3 2" xfId="25458"/>
    <cellStyle name="Normal 3 3 2 2 5 2 3 3" xfId="36015"/>
    <cellStyle name="Normal 3 3 2 2 5 2 3 4" xfId="46570"/>
    <cellStyle name="Normal 3 3 2 2 5 2 3 5" xfId="57134"/>
    <cellStyle name="Normal 3 3 2 2 5 2 4" xfId="4669"/>
    <cellStyle name="Normal 3 3 2 2 5 2 5" xfId="15247"/>
    <cellStyle name="Normal 3 3 2 2 5 2 6" xfId="20178"/>
    <cellStyle name="Normal 3 3 2 2 5 2 7" xfId="30735"/>
    <cellStyle name="Normal 3 3 2 2 5 2 8" xfId="41290"/>
    <cellStyle name="Normal 3 3 2 2 5 2 9" xfId="51854"/>
    <cellStyle name="Normal 3 3 2 2 5 3" xfId="6079"/>
    <cellStyle name="Normal 3 3 2 2 5 3 2" xfId="11360"/>
    <cellStyle name="Normal 3 3 2 2 5 3 2 2" xfId="26866"/>
    <cellStyle name="Normal 3 3 2 2 5 3 2 3" xfId="37423"/>
    <cellStyle name="Normal 3 3 2 2 5 3 2 4" xfId="47978"/>
    <cellStyle name="Normal 3 3 2 2 5 3 2 5" xfId="58542"/>
    <cellStyle name="Normal 3 3 2 2 5 3 3" xfId="16479"/>
    <cellStyle name="Normal 3 3 2 2 5 3 4" xfId="21586"/>
    <cellStyle name="Normal 3 3 2 2 5 3 5" xfId="32143"/>
    <cellStyle name="Normal 3 3 2 2 5 3 6" xfId="42698"/>
    <cellStyle name="Normal 3 3 2 2 5 3 7" xfId="53262"/>
    <cellStyle name="Normal 3 3 2 2 5 4" xfId="8719"/>
    <cellStyle name="Normal 3 3 2 2 5 4 2" xfId="24226"/>
    <cellStyle name="Normal 3 3 2 2 5 4 3" xfId="34783"/>
    <cellStyle name="Normal 3 3 2 2 5 4 4" xfId="45338"/>
    <cellStyle name="Normal 3 3 2 2 5 4 5" xfId="55902"/>
    <cellStyle name="Normal 3 3 2 2 5 5" xfId="3437"/>
    <cellStyle name="Normal 3 3 2 2 5 6" xfId="14015"/>
    <cellStyle name="Normal 3 3 2 2 5 7" xfId="18946"/>
    <cellStyle name="Normal 3 3 2 2 5 8" xfId="29503"/>
    <cellStyle name="Normal 3 3 2 2 5 9" xfId="40058"/>
    <cellStyle name="Normal 3 3 2 2 6" xfId="1319"/>
    <cellStyle name="Normal 3 3 2 2 6 2" xfId="6605"/>
    <cellStyle name="Normal 3 3 2 2 6 2 2" xfId="11886"/>
    <cellStyle name="Normal 3 3 2 2 6 2 2 2" xfId="27392"/>
    <cellStyle name="Normal 3 3 2 2 6 2 2 3" xfId="37949"/>
    <cellStyle name="Normal 3 3 2 2 6 2 2 4" xfId="48504"/>
    <cellStyle name="Normal 3 3 2 2 6 2 2 5" xfId="59068"/>
    <cellStyle name="Normal 3 3 2 2 6 2 3" xfId="17005"/>
    <cellStyle name="Normal 3 3 2 2 6 2 4" xfId="22112"/>
    <cellStyle name="Normal 3 3 2 2 6 2 5" xfId="32669"/>
    <cellStyle name="Normal 3 3 2 2 6 2 6" xfId="43224"/>
    <cellStyle name="Normal 3 3 2 2 6 2 7" xfId="53788"/>
    <cellStyle name="Normal 3 3 2 2 6 3" xfId="9245"/>
    <cellStyle name="Normal 3 3 2 2 6 3 2" xfId="24752"/>
    <cellStyle name="Normal 3 3 2 2 6 3 3" xfId="35309"/>
    <cellStyle name="Normal 3 3 2 2 6 3 4" xfId="45864"/>
    <cellStyle name="Normal 3 3 2 2 6 3 5" xfId="56428"/>
    <cellStyle name="Normal 3 3 2 2 6 4" xfId="3963"/>
    <cellStyle name="Normal 3 3 2 2 6 5" xfId="14541"/>
    <cellStyle name="Normal 3 3 2 2 6 6" xfId="19472"/>
    <cellStyle name="Normal 3 3 2 2 6 7" xfId="30029"/>
    <cellStyle name="Normal 3 3 2 2 6 8" xfId="40584"/>
    <cellStyle name="Normal 3 3 2 2 6 9" xfId="51148"/>
    <cellStyle name="Normal 3 3 2 2 7" xfId="2551"/>
    <cellStyle name="Normal 3 3 2 2 7 2" xfId="7837"/>
    <cellStyle name="Normal 3 3 2 2 7 2 2" xfId="13118"/>
    <cellStyle name="Normal 3 3 2 2 7 2 2 2" xfId="28624"/>
    <cellStyle name="Normal 3 3 2 2 7 2 2 3" xfId="39181"/>
    <cellStyle name="Normal 3 3 2 2 7 2 2 4" xfId="49736"/>
    <cellStyle name="Normal 3 3 2 2 7 2 2 5" xfId="60300"/>
    <cellStyle name="Normal 3 3 2 2 7 2 3" xfId="23344"/>
    <cellStyle name="Normal 3 3 2 2 7 2 4" xfId="33901"/>
    <cellStyle name="Normal 3 3 2 2 7 2 5" xfId="44456"/>
    <cellStyle name="Normal 3 3 2 2 7 2 6" xfId="55020"/>
    <cellStyle name="Normal 3 3 2 2 7 3" xfId="10477"/>
    <cellStyle name="Normal 3 3 2 2 7 3 2" xfId="25984"/>
    <cellStyle name="Normal 3 3 2 2 7 3 3" xfId="36541"/>
    <cellStyle name="Normal 3 3 2 2 7 3 4" xfId="47096"/>
    <cellStyle name="Normal 3 3 2 2 7 3 5" xfId="57660"/>
    <cellStyle name="Normal 3 3 2 2 7 4" xfId="5195"/>
    <cellStyle name="Normal 3 3 2 2 7 5" xfId="15773"/>
    <cellStyle name="Normal 3 3 2 2 7 6" xfId="20704"/>
    <cellStyle name="Normal 3 3 2 2 7 7" xfId="31261"/>
    <cellStyle name="Normal 3 3 2 2 7 8" xfId="41816"/>
    <cellStyle name="Normal 3 3 2 2 7 9" xfId="52380"/>
    <cellStyle name="Normal 3 3 2 2 8" xfId="5374"/>
    <cellStyle name="Normal 3 3 2 2 8 2" xfId="10656"/>
    <cellStyle name="Normal 3 3 2 2 8 2 2" xfId="26162"/>
    <cellStyle name="Normal 3 3 2 2 8 2 3" xfId="36719"/>
    <cellStyle name="Normal 3 3 2 2 8 2 4" xfId="47274"/>
    <cellStyle name="Normal 3 3 2 2 8 2 5" xfId="57838"/>
    <cellStyle name="Normal 3 3 2 2 8 3" xfId="20882"/>
    <cellStyle name="Normal 3 3 2 2 8 4" xfId="31439"/>
    <cellStyle name="Normal 3 3 2 2 8 5" xfId="41994"/>
    <cellStyle name="Normal 3 3 2 2 8 6" xfId="52558"/>
    <cellStyle name="Normal 3 3 2 2 9" xfId="8015"/>
    <cellStyle name="Normal 3 3 2 2 9 2" xfId="23522"/>
    <cellStyle name="Normal 3 3 2 2 9 3" xfId="34079"/>
    <cellStyle name="Normal 3 3 2 2 9 4" xfId="44634"/>
    <cellStyle name="Normal 3 3 2 2 9 5" xfId="55198"/>
    <cellStyle name="Normal 3 3 2 3" xfId="105"/>
    <cellStyle name="Normal 3 3 2 3 10" xfId="2761"/>
    <cellStyle name="Normal 3 3 2 3 11" xfId="13325"/>
    <cellStyle name="Normal 3 3 2 3 12" xfId="18254"/>
    <cellStyle name="Normal 3 3 2 3 13" xfId="28835"/>
    <cellStyle name="Normal 3 3 2 3 14" xfId="39390"/>
    <cellStyle name="Normal 3 3 2 3 15" xfId="49931"/>
    <cellStyle name="Normal 3 3 2 3 2" xfId="185"/>
    <cellStyle name="Normal 3 3 2 3 2 10" xfId="13412"/>
    <cellStyle name="Normal 3 3 2 3 2 11" xfId="18342"/>
    <cellStyle name="Normal 3 3 2 3 2 12" xfId="28904"/>
    <cellStyle name="Normal 3 3 2 3 2 13" xfId="39459"/>
    <cellStyle name="Normal 3 3 2 3 2 14" xfId="50019"/>
    <cellStyle name="Normal 3 3 2 3 2 2" xfId="365"/>
    <cellStyle name="Normal 3 3 2 3 2 2 10" xfId="29080"/>
    <cellStyle name="Normal 3 3 2 3 2 2 11" xfId="39635"/>
    <cellStyle name="Normal 3 3 2 3 2 2 12" xfId="50195"/>
    <cellStyle name="Normal 3 3 2 3 2 2 2" xfId="718"/>
    <cellStyle name="Normal 3 3 2 3 2 2 2 10" xfId="50547"/>
    <cellStyle name="Normal 3 3 2 3 2 2 2 2" xfId="1950"/>
    <cellStyle name="Normal 3 3 2 3 2 2 2 2 2" xfId="7236"/>
    <cellStyle name="Normal 3 3 2 3 2 2 2 2 2 2" xfId="12517"/>
    <cellStyle name="Normal 3 3 2 3 2 2 2 2 2 2 2" xfId="28023"/>
    <cellStyle name="Normal 3 3 2 3 2 2 2 2 2 2 3" xfId="38580"/>
    <cellStyle name="Normal 3 3 2 3 2 2 2 2 2 2 4" xfId="49135"/>
    <cellStyle name="Normal 3 3 2 3 2 2 2 2 2 2 5" xfId="59699"/>
    <cellStyle name="Normal 3 3 2 3 2 2 2 2 2 3" xfId="17636"/>
    <cellStyle name="Normal 3 3 2 3 2 2 2 2 2 4" xfId="22743"/>
    <cellStyle name="Normal 3 3 2 3 2 2 2 2 2 5" xfId="33300"/>
    <cellStyle name="Normal 3 3 2 3 2 2 2 2 2 6" xfId="43855"/>
    <cellStyle name="Normal 3 3 2 3 2 2 2 2 2 7" xfId="54419"/>
    <cellStyle name="Normal 3 3 2 3 2 2 2 2 3" xfId="9876"/>
    <cellStyle name="Normal 3 3 2 3 2 2 2 2 3 2" xfId="25383"/>
    <cellStyle name="Normal 3 3 2 3 2 2 2 2 3 3" xfId="35940"/>
    <cellStyle name="Normal 3 3 2 3 2 2 2 2 3 4" xfId="46495"/>
    <cellStyle name="Normal 3 3 2 3 2 2 2 2 3 5" xfId="57059"/>
    <cellStyle name="Normal 3 3 2 3 2 2 2 2 4" xfId="4594"/>
    <cellStyle name="Normal 3 3 2 3 2 2 2 2 5" xfId="15172"/>
    <cellStyle name="Normal 3 3 2 3 2 2 2 2 6" xfId="20103"/>
    <cellStyle name="Normal 3 3 2 3 2 2 2 2 7" xfId="30660"/>
    <cellStyle name="Normal 3 3 2 3 2 2 2 2 8" xfId="41215"/>
    <cellStyle name="Normal 3 3 2 3 2 2 2 2 9" xfId="51779"/>
    <cellStyle name="Normal 3 3 2 3 2 2 2 3" xfId="6004"/>
    <cellStyle name="Normal 3 3 2 3 2 2 2 3 2" xfId="11285"/>
    <cellStyle name="Normal 3 3 2 3 2 2 2 3 2 2" xfId="26791"/>
    <cellStyle name="Normal 3 3 2 3 2 2 2 3 2 3" xfId="37348"/>
    <cellStyle name="Normal 3 3 2 3 2 2 2 3 2 4" xfId="47903"/>
    <cellStyle name="Normal 3 3 2 3 2 2 2 3 2 5" xfId="58467"/>
    <cellStyle name="Normal 3 3 2 3 2 2 2 3 3" xfId="16404"/>
    <cellStyle name="Normal 3 3 2 3 2 2 2 3 4" xfId="21511"/>
    <cellStyle name="Normal 3 3 2 3 2 2 2 3 5" xfId="32068"/>
    <cellStyle name="Normal 3 3 2 3 2 2 2 3 6" xfId="42623"/>
    <cellStyle name="Normal 3 3 2 3 2 2 2 3 7" xfId="53187"/>
    <cellStyle name="Normal 3 3 2 3 2 2 2 4" xfId="8644"/>
    <cellStyle name="Normal 3 3 2 3 2 2 2 4 2" xfId="24151"/>
    <cellStyle name="Normal 3 3 2 3 2 2 2 4 3" xfId="34708"/>
    <cellStyle name="Normal 3 3 2 3 2 2 2 4 4" xfId="45263"/>
    <cellStyle name="Normal 3 3 2 3 2 2 2 4 5" xfId="55827"/>
    <cellStyle name="Normal 3 3 2 3 2 2 2 5" xfId="3362"/>
    <cellStyle name="Normal 3 3 2 3 2 2 2 6" xfId="13940"/>
    <cellStyle name="Normal 3 3 2 3 2 2 2 7" xfId="18871"/>
    <cellStyle name="Normal 3 3 2 3 2 2 2 8" xfId="29428"/>
    <cellStyle name="Normal 3 3 2 3 2 2 2 9" xfId="39983"/>
    <cellStyle name="Normal 3 3 2 3 2 2 3" xfId="1070"/>
    <cellStyle name="Normal 3 3 2 3 2 2 3 10" xfId="50899"/>
    <cellStyle name="Normal 3 3 2 3 2 2 3 2" xfId="2302"/>
    <cellStyle name="Normal 3 3 2 3 2 2 3 2 2" xfId="7588"/>
    <cellStyle name="Normal 3 3 2 3 2 2 3 2 2 2" xfId="12869"/>
    <cellStyle name="Normal 3 3 2 3 2 2 3 2 2 2 2" xfId="28375"/>
    <cellStyle name="Normal 3 3 2 3 2 2 3 2 2 2 3" xfId="38932"/>
    <cellStyle name="Normal 3 3 2 3 2 2 3 2 2 2 4" xfId="49487"/>
    <cellStyle name="Normal 3 3 2 3 2 2 3 2 2 2 5" xfId="60051"/>
    <cellStyle name="Normal 3 3 2 3 2 2 3 2 2 3" xfId="17988"/>
    <cellStyle name="Normal 3 3 2 3 2 2 3 2 2 4" xfId="23095"/>
    <cellStyle name="Normal 3 3 2 3 2 2 3 2 2 5" xfId="33652"/>
    <cellStyle name="Normal 3 3 2 3 2 2 3 2 2 6" xfId="44207"/>
    <cellStyle name="Normal 3 3 2 3 2 2 3 2 2 7" xfId="54771"/>
    <cellStyle name="Normal 3 3 2 3 2 2 3 2 3" xfId="10228"/>
    <cellStyle name="Normal 3 3 2 3 2 2 3 2 3 2" xfId="25735"/>
    <cellStyle name="Normal 3 3 2 3 2 2 3 2 3 3" xfId="36292"/>
    <cellStyle name="Normal 3 3 2 3 2 2 3 2 3 4" xfId="46847"/>
    <cellStyle name="Normal 3 3 2 3 2 2 3 2 3 5" xfId="57411"/>
    <cellStyle name="Normal 3 3 2 3 2 2 3 2 4" xfId="4946"/>
    <cellStyle name="Normal 3 3 2 3 2 2 3 2 5" xfId="15524"/>
    <cellStyle name="Normal 3 3 2 3 2 2 3 2 6" xfId="20455"/>
    <cellStyle name="Normal 3 3 2 3 2 2 3 2 7" xfId="31012"/>
    <cellStyle name="Normal 3 3 2 3 2 2 3 2 8" xfId="41567"/>
    <cellStyle name="Normal 3 3 2 3 2 2 3 2 9" xfId="52131"/>
    <cellStyle name="Normal 3 3 2 3 2 2 3 3" xfId="6356"/>
    <cellStyle name="Normal 3 3 2 3 2 2 3 3 2" xfId="11637"/>
    <cellStyle name="Normal 3 3 2 3 2 2 3 3 2 2" xfId="27143"/>
    <cellStyle name="Normal 3 3 2 3 2 2 3 3 2 3" xfId="37700"/>
    <cellStyle name="Normal 3 3 2 3 2 2 3 3 2 4" xfId="48255"/>
    <cellStyle name="Normal 3 3 2 3 2 2 3 3 2 5" xfId="58819"/>
    <cellStyle name="Normal 3 3 2 3 2 2 3 3 3" xfId="16756"/>
    <cellStyle name="Normal 3 3 2 3 2 2 3 3 4" xfId="21863"/>
    <cellStyle name="Normal 3 3 2 3 2 2 3 3 5" xfId="32420"/>
    <cellStyle name="Normal 3 3 2 3 2 2 3 3 6" xfId="42975"/>
    <cellStyle name="Normal 3 3 2 3 2 2 3 3 7" xfId="53539"/>
    <cellStyle name="Normal 3 3 2 3 2 2 3 4" xfId="8996"/>
    <cellStyle name="Normal 3 3 2 3 2 2 3 4 2" xfId="24503"/>
    <cellStyle name="Normal 3 3 2 3 2 2 3 4 3" xfId="35060"/>
    <cellStyle name="Normal 3 3 2 3 2 2 3 4 4" xfId="45615"/>
    <cellStyle name="Normal 3 3 2 3 2 2 3 4 5" xfId="56179"/>
    <cellStyle name="Normal 3 3 2 3 2 2 3 5" xfId="3714"/>
    <cellStyle name="Normal 3 3 2 3 2 2 3 6" xfId="14292"/>
    <cellStyle name="Normal 3 3 2 3 2 2 3 7" xfId="19223"/>
    <cellStyle name="Normal 3 3 2 3 2 2 3 8" xfId="29780"/>
    <cellStyle name="Normal 3 3 2 3 2 2 3 9" xfId="40335"/>
    <cellStyle name="Normal 3 3 2 3 2 2 4" xfId="1598"/>
    <cellStyle name="Normal 3 3 2 3 2 2 4 2" xfId="6884"/>
    <cellStyle name="Normal 3 3 2 3 2 2 4 2 2" xfId="12165"/>
    <cellStyle name="Normal 3 3 2 3 2 2 4 2 2 2" xfId="27671"/>
    <cellStyle name="Normal 3 3 2 3 2 2 4 2 2 3" xfId="38228"/>
    <cellStyle name="Normal 3 3 2 3 2 2 4 2 2 4" xfId="48783"/>
    <cellStyle name="Normal 3 3 2 3 2 2 4 2 2 5" xfId="59347"/>
    <cellStyle name="Normal 3 3 2 3 2 2 4 2 3" xfId="17284"/>
    <cellStyle name="Normal 3 3 2 3 2 2 4 2 4" xfId="22391"/>
    <cellStyle name="Normal 3 3 2 3 2 2 4 2 5" xfId="32948"/>
    <cellStyle name="Normal 3 3 2 3 2 2 4 2 6" xfId="43503"/>
    <cellStyle name="Normal 3 3 2 3 2 2 4 2 7" xfId="54067"/>
    <cellStyle name="Normal 3 3 2 3 2 2 4 3" xfId="9524"/>
    <cellStyle name="Normal 3 3 2 3 2 2 4 3 2" xfId="25031"/>
    <cellStyle name="Normal 3 3 2 3 2 2 4 3 3" xfId="35588"/>
    <cellStyle name="Normal 3 3 2 3 2 2 4 3 4" xfId="46143"/>
    <cellStyle name="Normal 3 3 2 3 2 2 4 3 5" xfId="56707"/>
    <cellStyle name="Normal 3 3 2 3 2 2 4 4" xfId="4242"/>
    <cellStyle name="Normal 3 3 2 3 2 2 4 5" xfId="14820"/>
    <cellStyle name="Normal 3 3 2 3 2 2 4 6" xfId="19751"/>
    <cellStyle name="Normal 3 3 2 3 2 2 4 7" xfId="30308"/>
    <cellStyle name="Normal 3 3 2 3 2 2 4 8" xfId="40863"/>
    <cellStyle name="Normal 3 3 2 3 2 2 4 9" xfId="51427"/>
    <cellStyle name="Normal 3 3 2 3 2 2 5" xfId="5651"/>
    <cellStyle name="Normal 3 3 2 3 2 2 5 2" xfId="10933"/>
    <cellStyle name="Normal 3 3 2 3 2 2 5 2 2" xfId="26439"/>
    <cellStyle name="Normal 3 3 2 3 2 2 5 2 3" xfId="36996"/>
    <cellStyle name="Normal 3 3 2 3 2 2 5 2 4" xfId="47551"/>
    <cellStyle name="Normal 3 3 2 3 2 2 5 2 5" xfId="58115"/>
    <cellStyle name="Normal 3 3 2 3 2 2 5 3" xfId="16052"/>
    <cellStyle name="Normal 3 3 2 3 2 2 5 4" xfId="21159"/>
    <cellStyle name="Normal 3 3 2 3 2 2 5 5" xfId="31716"/>
    <cellStyle name="Normal 3 3 2 3 2 2 5 6" xfId="42271"/>
    <cellStyle name="Normal 3 3 2 3 2 2 5 7" xfId="52835"/>
    <cellStyle name="Normal 3 3 2 3 2 2 6" xfId="8292"/>
    <cellStyle name="Normal 3 3 2 3 2 2 6 2" xfId="23799"/>
    <cellStyle name="Normal 3 3 2 3 2 2 6 3" xfId="34356"/>
    <cellStyle name="Normal 3 3 2 3 2 2 6 4" xfId="44911"/>
    <cellStyle name="Normal 3 3 2 3 2 2 6 5" xfId="55475"/>
    <cellStyle name="Normal 3 3 2 3 2 2 7" xfId="3014"/>
    <cellStyle name="Normal 3 3 2 3 2 2 8" xfId="13588"/>
    <cellStyle name="Normal 3 3 2 3 2 2 9" xfId="18519"/>
    <cellStyle name="Normal 3 3 2 3 2 3" xfId="541"/>
    <cellStyle name="Normal 3 3 2 3 2 3 10" xfId="39807"/>
    <cellStyle name="Normal 3 3 2 3 2 3 11" xfId="50371"/>
    <cellStyle name="Normal 3 3 2 3 2 3 2" xfId="1246"/>
    <cellStyle name="Normal 3 3 2 3 2 3 2 10" xfId="51075"/>
    <cellStyle name="Normal 3 3 2 3 2 3 2 2" xfId="2478"/>
    <cellStyle name="Normal 3 3 2 3 2 3 2 2 2" xfId="7764"/>
    <cellStyle name="Normal 3 3 2 3 2 3 2 2 2 2" xfId="13045"/>
    <cellStyle name="Normal 3 3 2 3 2 3 2 2 2 2 2" xfId="28551"/>
    <cellStyle name="Normal 3 3 2 3 2 3 2 2 2 2 3" xfId="39108"/>
    <cellStyle name="Normal 3 3 2 3 2 3 2 2 2 2 4" xfId="49663"/>
    <cellStyle name="Normal 3 3 2 3 2 3 2 2 2 2 5" xfId="60227"/>
    <cellStyle name="Normal 3 3 2 3 2 3 2 2 2 3" xfId="18164"/>
    <cellStyle name="Normal 3 3 2 3 2 3 2 2 2 4" xfId="23271"/>
    <cellStyle name="Normal 3 3 2 3 2 3 2 2 2 5" xfId="33828"/>
    <cellStyle name="Normal 3 3 2 3 2 3 2 2 2 6" xfId="44383"/>
    <cellStyle name="Normal 3 3 2 3 2 3 2 2 2 7" xfId="54947"/>
    <cellStyle name="Normal 3 3 2 3 2 3 2 2 3" xfId="10404"/>
    <cellStyle name="Normal 3 3 2 3 2 3 2 2 3 2" xfId="25911"/>
    <cellStyle name="Normal 3 3 2 3 2 3 2 2 3 3" xfId="36468"/>
    <cellStyle name="Normal 3 3 2 3 2 3 2 2 3 4" xfId="47023"/>
    <cellStyle name="Normal 3 3 2 3 2 3 2 2 3 5" xfId="57587"/>
    <cellStyle name="Normal 3 3 2 3 2 3 2 2 4" xfId="5122"/>
    <cellStyle name="Normal 3 3 2 3 2 3 2 2 5" xfId="15700"/>
    <cellStyle name="Normal 3 3 2 3 2 3 2 2 6" xfId="20631"/>
    <cellStyle name="Normal 3 3 2 3 2 3 2 2 7" xfId="31188"/>
    <cellStyle name="Normal 3 3 2 3 2 3 2 2 8" xfId="41743"/>
    <cellStyle name="Normal 3 3 2 3 2 3 2 2 9" xfId="52307"/>
    <cellStyle name="Normal 3 3 2 3 2 3 2 3" xfId="6532"/>
    <cellStyle name="Normal 3 3 2 3 2 3 2 3 2" xfId="11813"/>
    <cellStyle name="Normal 3 3 2 3 2 3 2 3 2 2" xfId="27319"/>
    <cellStyle name="Normal 3 3 2 3 2 3 2 3 2 3" xfId="37876"/>
    <cellStyle name="Normal 3 3 2 3 2 3 2 3 2 4" xfId="48431"/>
    <cellStyle name="Normal 3 3 2 3 2 3 2 3 2 5" xfId="58995"/>
    <cellStyle name="Normal 3 3 2 3 2 3 2 3 3" xfId="16932"/>
    <cellStyle name="Normal 3 3 2 3 2 3 2 3 4" xfId="22039"/>
    <cellStyle name="Normal 3 3 2 3 2 3 2 3 5" xfId="32596"/>
    <cellStyle name="Normal 3 3 2 3 2 3 2 3 6" xfId="43151"/>
    <cellStyle name="Normal 3 3 2 3 2 3 2 3 7" xfId="53715"/>
    <cellStyle name="Normal 3 3 2 3 2 3 2 4" xfId="9172"/>
    <cellStyle name="Normal 3 3 2 3 2 3 2 4 2" xfId="24679"/>
    <cellStyle name="Normal 3 3 2 3 2 3 2 4 3" xfId="35236"/>
    <cellStyle name="Normal 3 3 2 3 2 3 2 4 4" xfId="45791"/>
    <cellStyle name="Normal 3 3 2 3 2 3 2 4 5" xfId="56355"/>
    <cellStyle name="Normal 3 3 2 3 2 3 2 5" xfId="3890"/>
    <cellStyle name="Normal 3 3 2 3 2 3 2 6" xfId="14468"/>
    <cellStyle name="Normal 3 3 2 3 2 3 2 7" xfId="19399"/>
    <cellStyle name="Normal 3 3 2 3 2 3 2 8" xfId="29956"/>
    <cellStyle name="Normal 3 3 2 3 2 3 2 9" xfId="40511"/>
    <cellStyle name="Normal 3 3 2 3 2 3 3" xfId="1774"/>
    <cellStyle name="Normal 3 3 2 3 2 3 3 2" xfId="7060"/>
    <cellStyle name="Normal 3 3 2 3 2 3 3 2 2" xfId="12341"/>
    <cellStyle name="Normal 3 3 2 3 2 3 3 2 2 2" xfId="27847"/>
    <cellStyle name="Normal 3 3 2 3 2 3 3 2 2 3" xfId="38404"/>
    <cellStyle name="Normal 3 3 2 3 2 3 3 2 2 4" xfId="48959"/>
    <cellStyle name="Normal 3 3 2 3 2 3 3 2 2 5" xfId="59523"/>
    <cellStyle name="Normal 3 3 2 3 2 3 3 2 3" xfId="17460"/>
    <cellStyle name="Normal 3 3 2 3 2 3 3 2 4" xfId="22567"/>
    <cellStyle name="Normal 3 3 2 3 2 3 3 2 5" xfId="33124"/>
    <cellStyle name="Normal 3 3 2 3 2 3 3 2 6" xfId="43679"/>
    <cellStyle name="Normal 3 3 2 3 2 3 3 2 7" xfId="54243"/>
    <cellStyle name="Normal 3 3 2 3 2 3 3 3" xfId="9700"/>
    <cellStyle name="Normal 3 3 2 3 2 3 3 3 2" xfId="25207"/>
    <cellStyle name="Normal 3 3 2 3 2 3 3 3 3" xfId="35764"/>
    <cellStyle name="Normal 3 3 2 3 2 3 3 3 4" xfId="46319"/>
    <cellStyle name="Normal 3 3 2 3 2 3 3 3 5" xfId="56883"/>
    <cellStyle name="Normal 3 3 2 3 2 3 3 4" xfId="4418"/>
    <cellStyle name="Normal 3 3 2 3 2 3 3 5" xfId="14996"/>
    <cellStyle name="Normal 3 3 2 3 2 3 3 6" xfId="19927"/>
    <cellStyle name="Normal 3 3 2 3 2 3 3 7" xfId="30484"/>
    <cellStyle name="Normal 3 3 2 3 2 3 3 8" xfId="41039"/>
    <cellStyle name="Normal 3 3 2 3 2 3 3 9" xfId="51603"/>
    <cellStyle name="Normal 3 3 2 3 2 3 4" xfId="5827"/>
    <cellStyle name="Normal 3 3 2 3 2 3 4 2" xfId="11109"/>
    <cellStyle name="Normal 3 3 2 3 2 3 4 2 2" xfId="26615"/>
    <cellStyle name="Normal 3 3 2 3 2 3 4 2 3" xfId="37172"/>
    <cellStyle name="Normal 3 3 2 3 2 3 4 2 4" xfId="47727"/>
    <cellStyle name="Normal 3 3 2 3 2 3 4 2 5" xfId="58291"/>
    <cellStyle name="Normal 3 3 2 3 2 3 4 3" xfId="16228"/>
    <cellStyle name="Normal 3 3 2 3 2 3 4 4" xfId="21335"/>
    <cellStyle name="Normal 3 3 2 3 2 3 4 5" xfId="31892"/>
    <cellStyle name="Normal 3 3 2 3 2 3 4 6" xfId="42447"/>
    <cellStyle name="Normal 3 3 2 3 2 3 4 7" xfId="53011"/>
    <cellStyle name="Normal 3 3 2 3 2 3 5" xfId="8468"/>
    <cellStyle name="Normal 3 3 2 3 2 3 5 2" xfId="23975"/>
    <cellStyle name="Normal 3 3 2 3 2 3 5 3" xfId="34532"/>
    <cellStyle name="Normal 3 3 2 3 2 3 5 4" xfId="45087"/>
    <cellStyle name="Normal 3 3 2 3 2 3 5 5" xfId="55651"/>
    <cellStyle name="Normal 3 3 2 3 2 3 6" xfId="3186"/>
    <cellStyle name="Normal 3 3 2 3 2 3 7" xfId="13764"/>
    <cellStyle name="Normal 3 3 2 3 2 3 8" xfId="18695"/>
    <cellStyle name="Normal 3 3 2 3 2 3 9" xfId="29252"/>
    <cellStyle name="Normal 3 3 2 3 2 4" xfId="894"/>
    <cellStyle name="Normal 3 3 2 3 2 4 10" xfId="50723"/>
    <cellStyle name="Normal 3 3 2 3 2 4 2" xfId="2126"/>
    <cellStyle name="Normal 3 3 2 3 2 4 2 2" xfId="7412"/>
    <cellStyle name="Normal 3 3 2 3 2 4 2 2 2" xfId="12693"/>
    <cellStyle name="Normal 3 3 2 3 2 4 2 2 2 2" xfId="28199"/>
    <cellStyle name="Normal 3 3 2 3 2 4 2 2 2 3" xfId="38756"/>
    <cellStyle name="Normal 3 3 2 3 2 4 2 2 2 4" xfId="49311"/>
    <cellStyle name="Normal 3 3 2 3 2 4 2 2 2 5" xfId="59875"/>
    <cellStyle name="Normal 3 3 2 3 2 4 2 2 3" xfId="17812"/>
    <cellStyle name="Normal 3 3 2 3 2 4 2 2 4" xfId="22919"/>
    <cellStyle name="Normal 3 3 2 3 2 4 2 2 5" xfId="33476"/>
    <cellStyle name="Normal 3 3 2 3 2 4 2 2 6" xfId="44031"/>
    <cellStyle name="Normal 3 3 2 3 2 4 2 2 7" xfId="54595"/>
    <cellStyle name="Normal 3 3 2 3 2 4 2 3" xfId="10052"/>
    <cellStyle name="Normal 3 3 2 3 2 4 2 3 2" xfId="25559"/>
    <cellStyle name="Normal 3 3 2 3 2 4 2 3 3" xfId="36116"/>
    <cellStyle name="Normal 3 3 2 3 2 4 2 3 4" xfId="46671"/>
    <cellStyle name="Normal 3 3 2 3 2 4 2 3 5" xfId="57235"/>
    <cellStyle name="Normal 3 3 2 3 2 4 2 4" xfId="4770"/>
    <cellStyle name="Normal 3 3 2 3 2 4 2 5" xfId="15348"/>
    <cellStyle name="Normal 3 3 2 3 2 4 2 6" xfId="20279"/>
    <cellStyle name="Normal 3 3 2 3 2 4 2 7" xfId="30836"/>
    <cellStyle name="Normal 3 3 2 3 2 4 2 8" xfId="41391"/>
    <cellStyle name="Normal 3 3 2 3 2 4 2 9" xfId="51955"/>
    <cellStyle name="Normal 3 3 2 3 2 4 3" xfId="6180"/>
    <cellStyle name="Normal 3 3 2 3 2 4 3 2" xfId="11461"/>
    <cellStyle name="Normal 3 3 2 3 2 4 3 2 2" xfId="26967"/>
    <cellStyle name="Normal 3 3 2 3 2 4 3 2 3" xfId="37524"/>
    <cellStyle name="Normal 3 3 2 3 2 4 3 2 4" xfId="48079"/>
    <cellStyle name="Normal 3 3 2 3 2 4 3 2 5" xfId="58643"/>
    <cellStyle name="Normal 3 3 2 3 2 4 3 3" xfId="16580"/>
    <cellStyle name="Normal 3 3 2 3 2 4 3 4" xfId="21687"/>
    <cellStyle name="Normal 3 3 2 3 2 4 3 5" xfId="32244"/>
    <cellStyle name="Normal 3 3 2 3 2 4 3 6" xfId="42799"/>
    <cellStyle name="Normal 3 3 2 3 2 4 3 7" xfId="53363"/>
    <cellStyle name="Normal 3 3 2 3 2 4 4" xfId="8820"/>
    <cellStyle name="Normal 3 3 2 3 2 4 4 2" xfId="24327"/>
    <cellStyle name="Normal 3 3 2 3 2 4 4 3" xfId="34884"/>
    <cellStyle name="Normal 3 3 2 3 2 4 4 4" xfId="45439"/>
    <cellStyle name="Normal 3 3 2 3 2 4 4 5" xfId="56003"/>
    <cellStyle name="Normal 3 3 2 3 2 4 5" xfId="3538"/>
    <cellStyle name="Normal 3 3 2 3 2 4 6" xfId="14116"/>
    <cellStyle name="Normal 3 3 2 3 2 4 7" xfId="19047"/>
    <cellStyle name="Normal 3 3 2 3 2 4 8" xfId="29604"/>
    <cellStyle name="Normal 3 3 2 3 2 4 9" xfId="40159"/>
    <cellStyle name="Normal 3 3 2 3 2 5" xfId="1422"/>
    <cellStyle name="Normal 3 3 2 3 2 5 2" xfId="6708"/>
    <cellStyle name="Normal 3 3 2 3 2 5 2 2" xfId="11989"/>
    <cellStyle name="Normal 3 3 2 3 2 5 2 2 2" xfId="27495"/>
    <cellStyle name="Normal 3 3 2 3 2 5 2 2 3" xfId="38052"/>
    <cellStyle name="Normal 3 3 2 3 2 5 2 2 4" xfId="48607"/>
    <cellStyle name="Normal 3 3 2 3 2 5 2 2 5" xfId="59171"/>
    <cellStyle name="Normal 3 3 2 3 2 5 2 3" xfId="17108"/>
    <cellStyle name="Normal 3 3 2 3 2 5 2 4" xfId="22215"/>
    <cellStyle name="Normal 3 3 2 3 2 5 2 5" xfId="32772"/>
    <cellStyle name="Normal 3 3 2 3 2 5 2 6" xfId="43327"/>
    <cellStyle name="Normal 3 3 2 3 2 5 2 7" xfId="53891"/>
    <cellStyle name="Normal 3 3 2 3 2 5 3" xfId="9348"/>
    <cellStyle name="Normal 3 3 2 3 2 5 3 2" xfId="24855"/>
    <cellStyle name="Normal 3 3 2 3 2 5 3 3" xfId="35412"/>
    <cellStyle name="Normal 3 3 2 3 2 5 3 4" xfId="45967"/>
    <cellStyle name="Normal 3 3 2 3 2 5 3 5" xfId="56531"/>
    <cellStyle name="Normal 3 3 2 3 2 5 4" xfId="4066"/>
    <cellStyle name="Normal 3 3 2 3 2 5 5" xfId="14644"/>
    <cellStyle name="Normal 3 3 2 3 2 5 6" xfId="19575"/>
    <cellStyle name="Normal 3 3 2 3 2 5 7" xfId="30132"/>
    <cellStyle name="Normal 3 3 2 3 2 5 8" xfId="40687"/>
    <cellStyle name="Normal 3 3 2 3 2 5 9" xfId="51251"/>
    <cellStyle name="Normal 3 3 2 3 2 6" xfId="2654"/>
    <cellStyle name="Normal 3 3 2 3 2 6 2" xfId="7940"/>
    <cellStyle name="Normal 3 3 2 3 2 6 2 2" xfId="13221"/>
    <cellStyle name="Normal 3 3 2 3 2 6 2 2 2" xfId="28727"/>
    <cellStyle name="Normal 3 3 2 3 2 6 2 2 3" xfId="39284"/>
    <cellStyle name="Normal 3 3 2 3 2 6 2 2 4" xfId="49839"/>
    <cellStyle name="Normal 3 3 2 3 2 6 2 2 5" xfId="60403"/>
    <cellStyle name="Normal 3 3 2 3 2 6 2 3" xfId="23447"/>
    <cellStyle name="Normal 3 3 2 3 2 6 2 4" xfId="34004"/>
    <cellStyle name="Normal 3 3 2 3 2 6 2 5" xfId="44559"/>
    <cellStyle name="Normal 3 3 2 3 2 6 2 6" xfId="55123"/>
    <cellStyle name="Normal 3 3 2 3 2 6 3" xfId="10580"/>
    <cellStyle name="Normal 3 3 2 3 2 6 3 2" xfId="26087"/>
    <cellStyle name="Normal 3 3 2 3 2 6 3 3" xfId="36644"/>
    <cellStyle name="Normal 3 3 2 3 2 6 3 4" xfId="47199"/>
    <cellStyle name="Normal 3 3 2 3 2 6 3 5" xfId="57763"/>
    <cellStyle name="Normal 3 3 2 3 2 6 4" xfId="5298"/>
    <cellStyle name="Normal 3 3 2 3 2 6 5" xfId="15876"/>
    <cellStyle name="Normal 3 3 2 3 2 6 6" xfId="20807"/>
    <cellStyle name="Normal 3 3 2 3 2 6 7" xfId="31364"/>
    <cellStyle name="Normal 3 3 2 3 2 6 8" xfId="41919"/>
    <cellStyle name="Normal 3 3 2 3 2 6 9" xfId="52483"/>
    <cellStyle name="Normal 3 3 2 3 2 7" xfId="5475"/>
    <cellStyle name="Normal 3 3 2 3 2 7 2" xfId="10757"/>
    <cellStyle name="Normal 3 3 2 3 2 7 2 2" xfId="26263"/>
    <cellStyle name="Normal 3 3 2 3 2 7 2 3" xfId="36820"/>
    <cellStyle name="Normal 3 3 2 3 2 7 2 4" xfId="47375"/>
    <cellStyle name="Normal 3 3 2 3 2 7 2 5" xfId="57939"/>
    <cellStyle name="Normal 3 3 2 3 2 7 3" xfId="20983"/>
    <cellStyle name="Normal 3 3 2 3 2 7 4" xfId="31540"/>
    <cellStyle name="Normal 3 3 2 3 2 7 5" xfId="42095"/>
    <cellStyle name="Normal 3 3 2 3 2 7 6" xfId="52659"/>
    <cellStyle name="Normal 3 3 2 3 2 8" xfId="8116"/>
    <cellStyle name="Normal 3 3 2 3 2 8 2" xfId="23623"/>
    <cellStyle name="Normal 3 3 2 3 2 8 3" xfId="34180"/>
    <cellStyle name="Normal 3 3 2 3 2 8 4" xfId="44735"/>
    <cellStyle name="Normal 3 3 2 3 2 8 5" xfId="55299"/>
    <cellStyle name="Normal 3 3 2 3 2 9" xfId="2831"/>
    <cellStyle name="Normal 3 3 2 3 3" xfId="278"/>
    <cellStyle name="Normal 3 3 2 3 3 10" xfId="28993"/>
    <cellStyle name="Normal 3 3 2 3 3 11" xfId="39548"/>
    <cellStyle name="Normal 3 3 2 3 3 12" xfId="50108"/>
    <cellStyle name="Normal 3 3 2 3 3 2" xfId="631"/>
    <cellStyle name="Normal 3 3 2 3 3 2 10" xfId="50460"/>
    <cellStyle name="Normal 3 3 2 3 3 2 2" xfId="1863"/>
    <cellStyle name="Normal 3 3 2 3 3 2 2 2" xfId="7149"/>
    <cellStyle name="Normal 3 3 2 3 3 2 2 2 2" xfId="12430"/>
    <cellStyle name="Normal 3 3 2 3 3 2 2 2 2 2" xfId="27936"/>
    <cellStyle name="Normal 3 3 2 3 3 2 2 2 2 3" xfId="38493"/>
    <cellStyle name="Normal 3 3 2 3 3 2 2 2 2 4" xfId="49048"/>
    <cellStyle name="Normal 3 3 2 3 3 2 2 2 2 5" xfId="59612"/>
    <cellStyle name="Normal 3 3 2 3 3 2 2 2 3" xfId="17549"/>
    <cellStyle name="Normal 3 3 2 3 3 2 2 2 4" xfId="22656"/>
    <cellStyle name="Normal 3 3 2 3 3 2 2 2 5" xfId="33213"/>
    <cellStyle name="Normal 3 3 2 3 3 2 2 2 6" xfId="43768"/>
    <cellStyle name="Normal 3 3 2 3 3 2 2 2 7" xfId="54332"/>
    <cellStyle name="Normal 3 3 2 3 3 2 2 3" xfId="9789"/>
    <cellStyle name="Normal 3 3 2 3 3 2 2 3 2" xfId="25296"/>
    <cellStyle name="Normal 3 3 2 3 3 2 2 3 3" xfId="35853"/>
    <cellStyle name="Normal 3 3 2 3 3 2 2 3 4" xfId="46408"/>
    <cellStyle name="Normal 3 3 2 3 3 2 2 3 5" xfId="56972"/>
    <cellStyle name="Normal 3 3 2 3 3 2 2 4" xfId="4507"/>
    <cellStyle name="Normal 3 3 2 3 3 2 2 5" xfId="15085"/>
    <cellStyle name="Normal 3 3 2 3 3 2 2 6" xfId="20016"/>
    <cellStyle name="Normal 3 3 2 3 3 2 2 7" xfId="30573"/>
    <cellStyle name="Normal 3 3 2 3 3 2 2 8" xfId="41128"/>
    <cellStyle name="Normal 3 3 2 3 3 2 2 9" xfId="51692"/>
    <cellStyle name="Normal 3 3 2 3 3 2 3" xfId="5917"/>
    <cellStyle name="Normal 3 3 2 3 3 2 3 2" xfId="11198"/>
    <cellStyle name="Normal 3 3 2 3 3 2 3 2 2" xfId="26704"/>
    <cellStyle name="Normal 3 3 2 3 3 2 3 2 3" xfId="37261"/>
    <cellStyle name="Normal 3 3 2 3 3 2 3 2 4" xfId="47816"/>
    <cellStyle name="Normal 3 3 2 3 3 2 3 2 5" xfId="58380"/>
    <cellStyle name="Normal 3 3 2 3 3 2 3 3" xfId="16317"/>
    <cellStyle name="Normal 3 3 2 3 3 2 3 4" xfId="21424"/>
    <cellStyle name="Normal 3 3 2 3 3 2 3 5" xfId="31981"/>
    <cellStyle name="Normal 3 3 2 3 3 2 3 6" xfId="42536"/>
    <cellStyle name="Normal 3 3 2 3 3 2 3 7" xfId="53100"/>
    <cellStyle name="Normal 3 3 2 3 3 2 4" xfId="8557"/>
    <cellStyle name="Normal 3 3 2 3 3 2 4 2" xfId="24064"/>
    <cellStyle name="Normal 3 3 2 3 3 2 4 3" xfId="34621"/>
    <cellStyle name="Normal 3 3 2 3 3 2 4 4" xfId="45176"/>
    <cellStyle name="Normal 3 3 2 3 3 2 4 5" xfId="55740"/>
    <cellStyle name="Normal 3 3 2 3 3 2 5" xfId="3275"/>
    <cellStyle name="Normal 3 3 2 3 3 2 6" xfId="13853"/>
    <cellStyle name="Normal 3 3 2 3 3 2 7" xfId="18784"/>
    <cellStyle name="Normal 3 3 2 3 3 2 8" xfId="29341"/>
    <cellStyle name="Normal 3 3 2 3 3 2 9" xfId="39896"/>
    <cellStyle name="Normal 3 3 2 3 3 3" xfId="983"/>
    <cellStyle name="Normal 3 3 2 3 3 3 10" xfId="50812"/>
    <cellStyle name="Normal 3 3 2 3 3 3 2" xfId="2215"/>
    <cellStyle name="Normal 3 3 2 3 3 3 2 2" xfId="7501"/>
    <cellStyle name="Normal 3 3 2 3 3 3 2 2 2" xfId="12782"/>
    <cellStyle name="Normal 3 3 2 3 3 3 2 2 2 2" xfId="28288"/>
    <cellStyle name="Normal 3 3 2 3 3 3 2 2 2 3" xfId="38845"/>
    <cellStyle name="Normal 3 3 2 3 3 3 2 2 2 4" xfId="49400"/>
    <cellStyle name="Normal 3 3 2 3 3 3 2 2 2 5" xfId="59964"/>
    <cellStyle name="Normal 3 3 2 3 3 3 2 2 3" xfId="17901"/>
    <cellStyle name="Normal 3 3 2 3 3 3 2 2 4" xfId="23008"/>
    <cellStyle name="Normal 3 3 2 3 3 3 2 2 5" xfId="33565"/>
    <cellStyle name="Normal 3 3 2 3 3 3 2 2 6" xfId="44120"/>
    <cellStyle name="Normal 3 3 2 3 3 3 2 2 7" xfId="54684"/>
    <cellStyle name="Normal 3 3 2 3 3 3 2 3" xfId="10141"/>
    <cellStyle name="Normal 3 3 2 3 3 3 2 3 2" xfId="25648"/>
    <cellStyle name="Normal 3 3 2 3 3 3 2 3 3" xfId="36205"/>
    <cellStyle name="Normal 3 3 2 3 3 3 2 3 4" xfId="46760"/>
    <cellStyle name="Normal 3 3 2 3 3 3 2 3 5" xfId="57324"/>
    <cellStyle name="Normal 3 3 2 3 3 3 2 4" xfId="4859"/>
    <cellStyle name="Normal 3 3 2 3 3 3 2 5" xfId="15437"/>
    <cellStyle name="Normal 3 3 2 3 3 3 2 6" xfId="20368"/>
    <cellStyle name="Normal 3 3 2 3 3 3 2 7" xfId="30925"/>
    <cellStyle name="Normal 3 3 2 3 3 3 2 8" xfId="41480"/>
    <cellStyle name="Normal 3 3 2 3 3 3 2 9" xfId="52044"/>
    <cellStyle name="Normal 3 3 2 3 3 3 3" xfId="6269"/>
    <cellStyle name="Normal 3 3 2 3 3 3 3 2" xfId="11550"/>
    <cellStyle name="Normal 3 3 2 3 3 3 3 2 2" xfId="27056"/>
    <cellStyle name="Normal 3 3 2 3 3 3 3 2 3" xfId="37613"/>
    <cellStyle name="Normal 3 3 2 3 3 3 3 2 4" xfId="48168"/>
    <cellStyle name="Normal 3 3 2 3 3 3 3 2 5" xfId="58732"/>
    <cellStyle name="Normal 3 3 2 3 3 3 3 3" xfId="16669"/>
    <cellStyle name="Normal 3 3 2 3 3 3 3 4" xfId="21776"/>
    <cellStyle name="Normal 3 3 2 3 3 3 3 5" xfId="32333"/>
    <cellStyle name="Normal 3 3 2 3 3 3 3 6" xfId="42888"/>
    <cellStyle name="Normal 3 3 2 3 3 3 3 7" xfId="53452"/>
    <cellStyle name="Normal 3 3 2 3 3 3 4" xfId="8909"/>
    <cellStyle name="Normal 3 3 2 3 3 3 4 2" xfId="24416"/>
    <cellStyle name="Normal 3 3 2 3 3 3 4 3" xfId="34973"/>
    <cellStyle name="Normal 3 3 2 3 3 3 4 4" xfId="45528"/>
    <cellStyle name="Normal 3 3 2 3 3 3 4 5" xfId="56092"/>
    <cellStyle name="Normal 3 3 2 3 3 3 5" xfId="3627"/>
    <cellStyle name="Normal 3 3 2 3 3 3 6" xfId="14205"/>
    <cellStyle name="Normal 3 3 2 3 3 3 7" xfId="19136"/>
    <cellStyle name="Normal 3 3 2 3 3 3 8" xfId="29693"/>
    <cellStyle name="Normal 3 3 2 3 3 3 9" xfId="40248"/>
    <cellStyle name="Normal 3 3 2 3 3 4" xfId="1511"/>
    <cellStyle name="Normal 3 3 2 3 3 4 2" xfId="6797"/>
    <cellStyle name="Normal 3 3 2 3 3 4 2 2" xfId="12078"/>
    <cellStyle name="Normal 3 3 2 3 3 4 2 2 2" xfId="27584"/>
    <cellStyle name="Normal 3 3 2 3 3 4 2 2 3" xfId="38141"/>
    <cellStyle name="Normal 3 3 2 3 3 4 2 2 4" xfId="48696"/>
    <cellStyle name="Normal 3 3 2 3 3 4 2 2 5" xfId="59260"/>
    <cellStyle name="Normal 3 3 2 3 3 4 2 3" xfId="17197"/>
    <cellStyle name="Normal 3 3 2 3 3 4 2 4" xfId="22304"/>
    <cellStyle name="Normal 3 3 2 3 3 4 2 5" xfId="32861"/>
    <cellStyle name="Normal 3 3 2 3 3 4 2 6" xfId="43416"/>
    <cellStyle name="Normal 3 3 2 3 3 4 2 7" xfId="53980"/>
    <cellStyle name="Normal 3 3 2 3 3 4 3" xfId="9437"/>
    <cellStyle name="Normal 3 3 2 3 3 4 3 2" xfId="24944"/>
    <cellStyle name="Normal 3 3 2 3 3 4 3 3" xfId="35501"/>
    <cellStyle name="Normal 3 3 2 3 3 4 3 4" xfId="46056"/>
    <cellStyle name="Normal 3 3 2 3 3 4 3 5" xfId="56620"/>
    <cellStyle name="Normal 3 3 2 3 3 4 4" xfId="4155"/>
    <cellStyle name="Normal 3 3 2 3 3 4 5" xfId="14733"/>
    <cellStyle name="Normal 3 3 2 3 3 4 6" xfId="19664"/>
    <cellStyle name="Normal 3 3 2 3 3 4 7" xfId="30221"/>
    <cellStyle name="Normal 3 3 2 3 3 4 8" xfId="40776"/>
    <cellStyle name="Normal 3 3 2 3 3 4 9" xfId="51340"/>
    <cellStyle name="Normal 3 3 2 3 3 5" xfId="5564"/>
    <cellStyle name="Normal 3 3 2 3 3 5 2" xfId="10846"/>
    <cellStyle name="Normal 3 3 2 3 3 5 2 2" xfId="26352"/>
    <cellStyle name="Normal 3 3 2 3 3 5 2 3" xfId="36909"/>
    <cellStyle name="Normal 3 3 2 3 3 5 2 4" xfId="47464"/>
    <cellStyle name="Normal 3 3 2 3 3 5 2 5" xfId="58028"/>
    <cellStyle name="Normal 3 3 2 3 3 5 3" xfId="15965"/>
    <cellStyle name="Normal 3 3 2 3 3 5 4" xfId="21072"/>
    <cellStyle name="Normal 3 3 2 3 3 5 5" xfId="31629"/>
    <cellStyle name="Normal 3 3 2 3 3 5 6" xfId="42184"/>
    <cellStyle name="Normal 3 3 2 3 3 5 7" xfId="52748"/>
    <cellStyle name="Normal 3 3 2 3 3 6" xfId="8205"/>
    <cellStyle name="Normal 3 3 2 3 3 6 2" xfId="23712"/>
    <cellStyle name="Normal 3 3 2 3 3 6 3" xfId="34269"/>
    <cellStyle name="Normal 3 3 2 3 3 6 4" xfId="44824"/>
    <cellStyle name="Normal 3 3 2 3 3 6 5" xfId="55388"/>
    <cellStyle name="Normal 3 3 2 3 3 7" xfId="2927"/>
    <cellStyle name="Normal 3 3 2 3 3 8" xfId="13501"/>
    <cellStyle name="Normal 3 3 2 3 3 9" xfId="18432"/>
    <cellStyle name="Normal 3 3 2 3 4" xfId="454"/>
    <cellStyle name="Normal 3 3 2 3 4 10" xfId="39722"/>
    <cellStyle name="Normal 3 3 2 3 4 11" xfId="50284"/>
    <cellStyle name="Normal 3 3 2 3 4 2" xfId="1159"/>
    <cellStyle name="Normal 3 3 2 3 4 2 10" xfId="50988"/>
    <cellStyle name="Normal 3 3 2 3 4 2 2" xfId="2391"/>
    <cellStyle name="Normal 3 3 2 3 4 2 2 2" xfId="7677"/>
    <cellStyle name="Normal 3 3 2 3 4 2 2 2 2" xfId="12958"/>
    <cellStyle name="Normal 3 3 2 3 4 2 2 2 2 2" xfId="28464"/>
    <cellStyle name="Normal 3 3 2 3 4 2 2 2 2 3" xfId="39021"/>
    <cellStyle name="Normal 3 3 2 3 4 2 2 2 2 4" xfId="49576"/>
    <cellStyle name="Normal 3 3 2 3 4 2 2 2 2 5" xfId="60140"/>
    <cellStyle name="Normal 3 3 2 3 4 2 2 2 3" xfId="18077"/>
    <cellStyle name="Normal 3 3 2 3 4 2 2 2 4" xfId="23184"/>
    <cellStyle name="Normal 3 3 2 3 4 2 2 2 5" xfId="33741"/>
    <cellStyle name="Normal 3 3 2 3 4 2 2 2 6" xfId="44296"/>
    <cellStyle name="Normal 3 3 2 3 4 2 2 2 7" xfId="54860"/>
    <cellStyle name="Normal 3 3 2 3 4 2 2 3" xfId="10317"/>
    <cellStyle name="Normal 3 3 2 3 4 2 2 3 2" xfId="25824"/>
    <cellStyle name="Normal 3 3 2 3 4 2 2 3 3" xfId="36381"/>
    <cellStyle name="Normal 3 3 2 3 4 2 2 3 4" xfId="46936"/>
    <cellStyle name="Normal 3 3 2 3 4 2 2 3 5" xfId="57500"/>
    <cellStyle name="Normal 3 3 2 3 4 2 2 4" xfId="5035"/>
    <cellStyle name="Normal 3 3 2 3 4 2 2 5" xfId="15613"/>
    <cellStyle name="Normal 3 3 2 3 4 2 2 6" xfId="20544"/>
    <cellStyle name="Normal 3 3 2 3 4 2 2 7" xfId="31101"/>
    <cellStyle name="Normal 3 3 2 3 4 2 2 8" xfId="41656"/>
    <cellStyle name="Normal 3 3 2 3 4 2 2 9" xfId="52220"/>
    <cellStyle name="Normal 3 3 2 3 4 2 3" xfId="6445"/>
    <cellStyle name="Normal 3 3 2 3 4 2 3 2" xfId="11726"/>
    <cellStyle name="Normal 3 3 2 3 4 2 3 2 2" xfId="27232"/>
    <cellStyle name="Normal 3 3 2 3 4 2 3 2 3" xfId="37789"/>
    <cellStyle name="Normal 3 3 2 3 4 2 3 2 4" xfId="48344"/>
    <cellStyle name="Normal 3 3 2 3 4 2 3 2 5" xfId="58908"/>
    <cellStyle name="Normal 3 3 2 3 4 2 3 3" xfId="16845"/>
    <cellStyle name="Normal 3 3 2 3 4 2 3 4" xfId="21952"/>
    <cellStyle name="Normal 3 3 2 3 4 2 3 5" xfId="32509"/>
    <cellStyle name="Normal 3 3 2 3 4 2 3 6" xfId="43064"/>
    <cellStyle name="Normal 3 3 2 3 4 2 3 7" xfId="53628"/>
    <cellStyle name="Normal 3 3 2 3 4 2 4" xfId="9085"/>
    <cellStyle name="Normal 3 3 2 3 4 2 4 2" xfId="24592"/>
    <cellStyle name="Normal 3 3 2 3 4 2 4 3" xfId="35149"/>
    <cellStyle name="Normal 3 3 2 3 4 2 4 4" xfId="45704"/>
    <cellStyle name="Normal 3 3 2 3 4 2 4 5" xfId="56268"/>
    <cellStyle name="Normal 3 3 2 3 4 2 5" xfId="3803"/>
    <cellStyle name="Normal 3 3 2 3 4 2 6" xfId="14381"/>
    <cellStyle name="Normal 3 3 2 3 4 2 7" xfId="19312"/>
    <cellStyle name="Normal 3 3 2 3 4 2 8" xfId="29869"/>
    <cellStyle name="Normal 3 3 2 3 4 2 9" xfId="40424"/>
    <cellStyle name="Normal 3 3 2 3 4 3" xfId="1687"/>
    <cellStyle name="Normal 3 3 2 3 4 3 2" xfId="6973"/>
    <cellStyle name="Normal 3 3 2 3 4 3 2 2" xfId="12254"/>
    <cellStyle name="Normal 3 3 2 3 4 3 2 2 2" xfId="27760"/>
    <cellStyle name="Normal 3 3 2 3 4 3 2 2 3" xfId="38317"/>
    <cellStyle name="Normal 3 3 2 3 4 3 2 2 4" xfId="48872"/>
    <cellStyle name="Normal 3 3 2 3 4 3 2 2 5" xfId="59436"/>
    <cellStyle name="Normal 3 3 2 3 4 3 2 3" xfId="17373"/>
    <cellStyle name="Normal 3 3 2 3 4 3 2 4" xfId="22480"/>
    <cellStyle name="Normal 3 3 2 3 4 3 2 5" xfId="33037"/>
    <cellStyle name="Normal 3 3 2 3 4 3 2 6" xfId="43592"/>
    <cellStyle name="Normal 3 3 2 3 4 3 2 7" xfId="54156"/>
    <cellStyle name="Normal 3 3 2 3 4 3 3" xfId="9613"/>
    <cellStyle name="Normal 3 3 2 3 4 3 3 2" xfId="25120"/>
    <cellStyle name="Normal 3 3 2 3 4 3 3 3" xfId="35677"/>
    <cellStyle name="Normal 3 3 2 3 4 3 3 4" xfId="46232"/>
    <cellStyle name="Normal 3 3 2 3 4 3 3 5" xfId="56796"/>
    <cellStyle name="Normal 3 3 2 3 4 3 4" xfId="4331"/>
    <cellStyle name="Normal 3 3 2 3 4 3 5" xfId="14909"/>
    <cellStyle name="Normal 3 3 2 3 4 3 6" xfId="19840"/>
    <cellStyle name="Normal 3 3 2 3 4 3 7" xfId="30397"/>
    <cellStyle name="Normal 3 3 2 3 4 3 8" xfId="40952"/>
    <cellStyle name="Normal 3 3 2 3 4 3 9" xfId="51516"/>
    <cellStyle name="Normal 3 3 2 3 4 4" xfId="5740"/>
    <cellStyle name="Normal 3 3 2 3 4 4 2" xfId="11022"/>
    <cellStyle name="Normal 3 3 2 3 4 4 2 2" xfId="26528"/>
    <cellStyle name="Normal 3 3 2 3 4 4 2 3" xfId="37085"/>
    <cellStyle name="Normal 3 3 2 3 4 4 2 4" xfId="47640"/>
    <cellStyle name="Normal 3 3 2 3 4 4 2 5" xfId="58204"/>
    <cellStyle name="Normal 3 3 2 3 4 4 3" xfId="16141"/>
    <cellStyle name="Normal 3 3 2 3 4 4 4" xfId="21248"/>
    <cellStyle name="Normal 3 3 2 3 4 4 5" xfId="31805"/>
    <cellStyle name="Normal 3 3 2 3 4 4 6" xfId="42360"/>
    <cellStyle name="Normal 3 3 2 3 4 4 7" xfId="52924"/>
    <cellStyle name="Normal 3 3 2 3 4 5" xfId="8381"/>
    <cellStyle name="Normal 3 3 2 3 4 5 2" xfId="23888"/>
    <cellStyle name="Normal 3 3 2 3 4 5 3" xfId="34445"/>
    <cellStyle name="Normal 3 3 2 3 4 5 4" xfId="45000"/>
    <cellStyle name="Normal 3 3 2 3 4 5 5" xfId="55564"/>
    <cellStyle name="Normal 3 3 2 3 4 6" xfId="3101"/>
    <cellStyle name="Normal 3 3 2 3 4 7" xfId="13677"/>
    <cellStyle name="Normal 3 3 2 3 4 8" xfId="18608"/>
    <cellStyle name="Normal 3 3 2 3 4 9" xfId="29167"/>
    <cellStyle name="Normal 3 3 2 3 5" xfId="807"/>
    <cellStyle name="Normal 3 3 2 3 5 10" xfId="50636"/>
    <cellStyle name="Normal 3 3 2 3 5 2" xfId="2039"/>
    <cellStyle name="Normal 3 3 2 3 5 2 2" xfId="7325"/>
    <cellStyle name="Normal 3 3 2 3 5 2 2 2" xfId="12606"/>
    <cellStyle name="Normal 3 3 2 3 5 2 2 2 2" xfId="28112"/>
    <cellStyle name="Normal 3 3 2 3 5 2 2 2 3" xfId="38669"/>
    <cellStyle name="Normal 3 3 2 3 5 2 2 2 4" xfId="49224"/>
    <cellStyle name="Normal 3 3 2 3 5 2 2 2 5" xfId="59788"/>
    <cellStyle name="Normal 3 3 2 3 5 2 2 3" xfId="17725"/>
    <cellStyle name="Normal 3 3 2 3 5 2 2 4" xfId="22832"/>
    <cellStyle name="Normal 3 3 2 3 5 2 2 5" xfId="33389"/>
    <cellStyle name="Normal 3 3 2 3 5 2 2 6" xfId="43944"/>
    <cellStyle name="Normal 3 3 2 3 5 2 2 7" xfId="54508"/>
    <cellStyle name="Normal 3 3 2 3 5 2 3" xfId="9965"/>
    <cellStyle name="Normal 3 3 2 3 5 2 3 2" xfId="25472"/>
    <cellStyle name="Normal 3 3 2 3 5 2 3 3" xfId="36029"/>
    <cellStyle name="Normal 3 3 2 3 5 2 3 4" xfId="46584"/>
    <cellStyle name="Normal 3 3 2 3 5 2 3 5" xfId="57148"/>
    <cellStyle name="Normal 3 3 2 3 5 2 4" xfId="4683"/>
    <cellStyle name="Normal 3 3 2 3 5 2 5" xfId="15261"/>
    <cellStyle name="Normal 3 3 2 3 5 2 6" xfId="20192"/>
    <cellStyle name="Normal 3 3 2 3 5 2 7" xfId="30749"/>
    <cellStyle name="Normal 3 3 2 3 5 2 8" xfId="41304"/>
    <cellStyle name="Normal 3 3 2 3 5 2 9" xfId="51868"/>
    <cellStyle name="Normal 3 3 2 3 5 3" xfId="6093"/>
    <cellStyle name="Normal 3 3 2 3 5 3 2" xfId="11374"/>
    <cellStyle name="Normal 3 3 2 3 5 3 2 2" xfId="26880"/>
    <cellStyle name="Normal 3 3 2 3 5 3 2 3" xfId="37437"/>
    <cellStyle name="Normal 3 3 2 3 5 3 2 4" xfId="47992"/>
    <cellStyle name="Normal 3 3 2 3 5 3 2 5" xfId="58556"/>
    <cellStyle name="Normal 3 3 2 3 5 3 3" xfId="16493"/>
    <cellStyle name="Normal 3 3 2 3 5 3 4" xfId="21600"/>
    <cellStyle name="Normal 3 3 2 3 5 3 5" xfId="32157"/>
    <cellStyle name="Normal 3 3 2 3 5 3 6" xfId="42712"/>
    <cellStyle name="Normal 3 3 2 3 5 3 7" xfId="53276"/>
    <cellStyle name="Normal 3 3 2 3 5 4" xfId="8733"/>
    <cellStyle name="Normal 3 3 2 3 5 4 2" xfId="24240"/>
    <cellStyle name="Normal 3 3 2 3 5 4 3" xfId="34797"/>
    <cellStyle name="Normal 3 3 2 3 5 4 4" xfId="45352"/>
    <cellStyle name="Normal 3 3 2 3 5 4 5" xfId="55916"/>
    <cellStyle name="Normal 3 3 2 3 5 5" xfId="3451"/>
    <cellStyle name="Normal 3 3 2 3 5 6" xfId="14029"/>
    <cellStyle name="Normal 3 3 2 3 5 7" xfId="18960"/>
    <cellStyle name="Normal 3 3 2 3 5 8" xfId="29517"/>
    <cellStyle name="Normal 3 3 2 3 5 9" xfId="40072"/>
    <cellStyle name="Normal 3 3 2 3 6" xfId="1335"/>
    <cellStyle name="Normal 3 3 2 3 6 2" xfId="6621"/>
    <cellStyle name="Normal 3 3 2 3 6 2 2" xfId="11902"/>
    <cellStyle name="Normal 3 3 2 3 6 2 2 2" xfId="27408"/>
    <cellStyle name="Normal 3 3 2 3 6 2 2 3" xfId="37965"/>
    <cellStyle name="Normal 3 3 2 3 6 2 2 4" xfId="48520"/>
    <cellStyle name="Normal 3 3 2 3 6 2 2 5" xfId="59084"/>
    <cellStyle name="Normal 3 3 2 3 6 2 3" xfId="17021"/>
    <cellStyle name="Normal 3 3 2 3 6 2 4" xfId="22128"/>
    <cellStyle name="Normal 3 3 2 3 6 2 5" xfId="32685"/>
    <cellStyle name="Normal 3 3 2 3 6 2 6" xfId="43240"/>
    <cellStyle name="Normal 3 3 2 3 6 2 7" xfId="53804"/>
    <cellStyle name="Normal 3 3 2 3 6 3" xfId="9261"/>
    <cellStyle name="Normal 3 3 2 3 6 3 2" xfId="24768"/>
    <cellStyle name="Normal 3 3 2 3 6 3 3" xfId="35325"/>
    <cellStyle name="Normal 3 3 2 3 6 3 4" xfId="45880"/>
    <cellStyle name="Normal 3 3 2 3 6 3 5" xfId="56444"/>
    <cellStyle name="Normal 3 3 2 3 6 4" xfId="3979"/>
    <cellStyle name="Normal 3 3 2 3 6 5" xfId="14557"/>
    <cellStyle name="Normal 3 3 2 3 6 6" xfId="19488"/>
    <cellStyle name="Normal 3 3 2 3 6 7" xfId="30045"/>
    <cellStyle name="Normal 3 3 2 3 6 8" xfId="40600"/>
    <cellStyle name="Normal 3 3 2 3 6 9" xfId="51164"/>
    <cellStyle name="Normal 3 3 2 3 7" xfId="2567"/>
    <cellStyle name="Normal 3 3 2 3 7 2" xfId="7853"/>
    <cellStyle name="Normal 3 3 2 3 7 2 2" xfId="13134"/>
    <cellStyle name="Normal 3 3 2 3 7 2 2 2" xfId="28640"/>
    <cellStyle name="Normal 3 3 2 3 7 2 2 3" xfId="39197"/>
    <cellStyle name="Normal 3 3 2 3 7 2 2 4" xfId="49752"/>
    <cellStyle name="Normal 3 3 2 3 7 2 2 5" xfId="60316"/>
    <cellStyle name="Normal 3 3 2 3 7 2 3" xfId="23360"/>
    <cellStyle name="Normal 3 3 2 3 7 2 4" xfId="33917"/>
    <cellStyle name="Normal 3 3 2 3 7 2 5" xfId="44472"/>
    <cellStyle name="Normal 3 3 2 3 7 2 6" xfId="55036"/>
    <cellStyle name="Normal 3 3 2 3 7 3" xfId="10493"/>
    <cellStyle name="Normal 3 3 2 3 7 3 2" xfId="26000"/>
    <cellStyle name="Normal 3 3 2 3 7 3 3" xfId="36557"/>
    <cellStyle name="Normal 3 3 2 3 7 3 4" xfId="47112"/>
    <cellStyle name="Normal 3 3 2 3 7 3 5" xfId="57676"/>
    <cellStyle name="Normal 3 3 2 3 7 4" xfId="5211"/>
    <cellStyle name="Normal 3 3 2 3 7 5" xfId="15789"/>
    <cellStyle name="Normal 3 3 2 3 7 6" xfId="20720"/>
    <cellStyle name="Normal 3 3 2 3 7 7" xfId="31277"/>
    <cellStyle name="Normal 3 3 2 3 7 8" xfId="41832"/>
    <cellStyle name="Normal 3 3 2 3 7 9" xfId="52396"/>
    <cellStyle name="Normal 3 3 2 3 8" xfId="5388"/>
    <cellStyle name="Normal 3 3 2 3 8 2" xfId="10670"/>
    <cellStyle name="Normal 3 3 2 3 8 2 2" xfId="26176"/>
    <cellStyle name="Normal 3 3 2 3 8 2 3" xfId="36733"/>
    <cellStyle name="Normal 3 3 2 3 8 2 4" xfId="47288"/>
    <cellStyle name="Normal 3 3 2 3 8 2 5" xfId="57852"/>
    <cellStyle name="Normal 3 3 2 3 8 3" xfId="20896"/>
    <cellStyle name="Normal 3 3 2 3 8 4" xfId="31453"/>
    <cellStyle name="Normal 3 3 2 3 8 5" xfId="42008"/>
    <cellStyle name="Normal 3 3 2 3 8 6" xfId="52572"/>
    <cellStyle name="Normal 3 3 2 3 9" xfId="8029"/>
    <cellStyle name="Normal 3 3 2 3 9 2" xfId="23536"/>
    <cellStyle name="Normal 3 3 2 3 9 3" xfId="34093"/>
    <cellStyle name="Normal 3 3 2 3 9 4" xfId="44648"/>
    <cellStyle name="Normal 3 3 2 3 9 5" xfId="55212"/>
    <cellStyle name="Normal 3 3 2 4" xfId="152"/>
    <cellStyle name="Normal 3 3 2 4 10" xfId="13382"/>
    <cellStyle name="Normal 3 3 2 4 11" xfId="18312"/>
    <cellStyle name="Normal 3 3 2 4 12" xfId="28874"/>
    <cellStyle name="Normal 3 3 2 4 13" xfId="39429"/>
    <cellStyle name="Normal 3 3 2 4 14" xfId="49989"/>
    <cellStyle name="Normal 3 3 2 4 2" xfId="335"/>
    <cellStyle name="Normal 3 3 2 4 2 10" xfId="29050"/>
    <cellStyle name="Normal 3 3 2 4 2 11" xfId="39605"/>
    <cellStyle name="Normal 3 3 2 4 2 12" xfId="50165"/>
    <cellStyle name="Normal 3 3 2 4 2 2" xfId="688"/>
    <cellStyle name="Normal 3 3 2 4 2 2 10" xfId="50517"/>
    <cellStyle name="Normal 3 3 2 4 2 2 2" xfId="1920"/>
    <cellStyle name="Normal 3 3 2 4 2 2 2 2" xfId="7206"/>
    <cellStyle name="Normal 3 3 2 4 2 2 2 2 2" xfId="12487"/>
    <cellStyle name="Normal 3 3 2 4 2 2 2 2 2 2" xfId="27993"/>
    <cellStyle name="Normal 3 3 2 4 2 2 2 2 2 3" xfId="38550"/>
    <cellStyle name="Normal 3 3 2 4 2 2 2 2 2 4" xfId="49105"/>
    <cellStyle name="Normal 3 3 2 4 2 2 2 2 2 5" xfId="59669"/>
    <cellStyle name="Normal 3 3 2 4 2 2 2 2 3" xfId="17606"/>
    <cellStyle name="Normal 3 3 2 4 2 2 2 2 4" xfId="22713"/>
    <cellStyle name="Normal 3 3 2 4 2 2 2 2 5" xfId="33270"/>
    <cellStyle name="Normal 3 3 2 4 2 2 2 2 6" xfId="43825"/>
    <cellStyle name="Normal 3 3 2 4 2 2 2 2 7" xfId="54389"/>
    <cellStyle name="Normal 3 3 2 4 2 2 2 3" xfId="9846"/>
    <cellStyle name="Normal 3 3 2 4 2 2 2 3 2" xfId="25353"/>
    <cellStyle name="Normal 3 3 2 4 2 2 2 3 3" xfId="35910"/>
    <cellStyle name="Normal 3 3 2 4 2 2 2 3 4" xfId="46465"/>
    <cellStyle name="Normal 3 3 2 4 2 2 2 3 5" xfId="57029"/>
    <cellStyle name="Normal 3 3 2 4 2 2 2 4" xfId="4564"/>
    <cellStyle name="Normal 3 3 2 4 2 2 2 5" xfId="15142"/>
    <cellStyle name="Normal 3 3 2 4 2 2 2 6" xfId="20073"/>
    <cellStyle name="Normal 3 3 2 4 2 2 2 7" xfId="30630"/>
    <cellStyle name="Normal 3 3 2 4 2 2 2 8" xfId="41185"/>
    <cellStyle name="Normal 3 3 2 4 2 2 2 9" xfId="51749"/>
    <cellStyle name="Normal 3 3 2 4 2 2 3" xfId="5974"/>
    <cellStyle name="Normal 3 3 2 4 2 2 3 2" xfId="11255"/>
    <cellStyle name="Normal 3 3 2 4 2 2 3 2 2" xfId="26761"/>
    <cellStyle name="Normal 3 3 2 4 2 2 3 2 3" xfId="37318"/>
    <cellStyle name="Normal 3 3 2 4 2 2 3 2 4" xfId="47873"/>
    <cellStyle name="Normal 3 3 2 4 2 2 3 2 5" xfId="58437"/>
    <cellStyle name="Normal 3 3 2 4 2 2 3 3" xfId="16374"/>
    <cellStyle name="Normal 3 3 2 4 2 2 3 4" xfId="21481"/>
    <cellStyle name="Normal 3 3 2 4 2 2 3 5" xfId="32038"/>
    <cellStyle name="Normal 3 3 2 4 2 2 3 6" xfId="42593"/>
    <cellStyle name="Normal 3 3 2 4 2 2 3 7" xfId="53157"/>
    <cellStyle name="Normal 3 3 2 4 2 2 4" xfId="8614"/>
    <cellStyle name="Normal 3 3 2 4 2 2 4 2" xfId="24121"/>
    <cellStyle name="Normal 3 3 2 4 2 2 4 3" xfId="34678"/>
    <cellStyle name="Normal 3 3 2 4 2 2 4 4" xfId="45233"/>
    <cellStyle name="Normal 3 3 2 4 2 2 4 5" xfId="55797"/>
    <cellStyle name="Normal 3 3 2 4 2 2 5" xfId="3332"/>
    <cellStyle name="Normal 3 3 2 4 2 2 6" xfId="13910"/>
    <cellStyle name="Normal 3 3 2 4 2 2 7" xfId="18841"/>
    <cellStyle name="Normal 3 3 2 4 2 2 8" xfId="29398"/>
    <cellStyle name="Normal 3 3 2 4 2 2 9" xfId="39953"/>
    <cellStyle name="Normal 3 3 2 4 2 3" xfId="1040"/>
    <cellStyle name="Normal 3 3 2 4 2 3 10" xfId="50869"/>
    <cellStyle name="Normal 3 3 2 4 2 3 2" xfId="2272"/>
    <cellStyle name="Normal 3 3 2 4 2 3 2 2" xfId="7558"/>
    <cellStyle name="Normal 3 3 2 4 2 3 2 2 2" xfId="12839"/>
    <cellStyle name="Normal 3 3 2 4 2 3 2 2 2 2" xfId="28345"/>
    <cellStyle name="Normal 3 3 2 4 2 3 2 2 2 3" xfId="38902"/>
    <cellStyle name="Normal 3 3 2 4 2 3 2 2 2 4" xfId="49457"/>
    <cellStyle name="Normal 3 3 2 4 2 3 2 2 2 5" xfId="60021"/>
    <cellStyle name="Normal 3 3 2 4 2 3 2 2 3" xfId="17958"/>
    <cellStyle name="Normal 3 3 2 4 2 3 2 2 4" xfId="23065"/>
    <cellStyle name="Normal 3 3 2 4 2 3 2 2 5" xfId="33622"/>
    <cellStyle name="Normal 3 3 2 4 2 3 2 2 6" xfId="44177"/>
    <cellStyle name="Normal 3 3 2 4 2 3 2 2 7" xfId="54741"/>
    <cellStyle name="Normal 3 3 2 4 2 3 2 3" xfId="10198"/>
    <cellStyle name="Normal 3 3 2 4 2 3 2 3 2" xfId="25705"/>
    <cellStyle name="Normal 3 3 2 4 2 3 2 3 3" xfId="36262"/>
    <cellStyle name="Normal 3 3 2 4 2 3 2 3 4" xfId="46817"/>
    <cellStyle name="Normal 3 3 2 4 2 3 2 3 5" xfId="57381"/>
    <cellStyle name="Normal 3 3 2 4 2 3 2 4" xfId="4916"/>
    <cellStyle name="Normal 3 3 2 4 2 3 2 5" xfId="15494"/>
    <cellStyle name="Normal 3 3 2 4 2 3 2 6" xfId="20425"/>
    <cellStyle name="Normal 3 3 2 4 2 3 2 7" xfId="30982"/>
    <cellStyle name="Normal 3 3 2 4 2 3 2 8" xfId="41537"/>
    <cellStyle name="Normal 3 3 2 4 2 3 2 9" xfId="52101"/>
    <cellStyle name="Normal 3 3 2 4 2 3 3" xfId="6326"/>
    <cellStyle name="Normal 3 3 2 4 2 3 3 2" xfId="11607"/>
    <cellStyle name="Normal 3 3 2 4 2 3 3 2 2" xfId="27113"/>
    <cellStyle name="Normal 3 3 2 4 2 3 3 2 3" xfId="37670"/>
    <cellStyle name="Normal 3 3 2 4 2 3 3 2 4" xfId="48225"/>
    <cellStyle name="Normal 3 3 2 4 2 3 3 2 5" xfId="58789"/>
    <cellStyle name="Normal 3 3 2 4 2 3 3 3" xfId="16726"/>
    <cellStyle name="Normal 3 3 2 4 2 3 3 4" xfId="21833"/>
    <cellStyle name="Normal 3 3 2 4 2 3 3 5" xfId="32390"/>
    <cellStyle name="Normal 3 3 2 4 2 3 3 6" xfId="42945"/>
    <cellStyle name="Normal 3 3 2 4 2 3 3 7" xfId="53509"/>
    <cellStyle name="Normal 3 3 2 4 2 3 4" xfId="8966"/>
    <cellStyle name="Normal 3 3 2 4 2 3 4 2" xfId="24473"/>
    <cellStyle name="Normal 3 3 2 4 2 3 4 3" xfId="35030"/>
    <cellStyle name="Normal 3 3 2 4 2 3 4 4" xfId="45585"/>
    <cellStyle name="Normal 3 3 2 4 2 3 4 5" xfId="56149"/>
    <cellStyle name="Normal 3 3 2 4 2 3 5" xfId="3684"/>
    <cellStyle name="Normal 3 3 2 4 2 3 6" xfId="14262"/>
    <cellStyle name="Normal 3 3 2 4 2 3 7" xfId="19193"/>
    <cellStyle name="Normal 3 3 2 4 2 3 8" xfId="29750"/>
    <cellStyle name="Normal 3 3 2 4 2 3 9" xfId="40305"/>
    <cellStyle name="Normal 3 3 2 4 2 4" xfId="1568"/>
    <cellStyle name="Normal 3 3 2 4 2 4 2" xfId="6854"/>
    <cellStyle name="Normal 3 3 2 4 2 4 2 2" xfId="12135"/>
    <cellStyle name="Normal 3 3 2 4 2 4 2 2 2" xfId="27641"/>
    <cellStyle name="Normal 3 3 2 4 2 4 2 2 3" xfId="38198"/>
    <cellStyle name="Normal 3 3 2 4 2 4 2 2 4" xfId="48753"/>
    <cellStyle name="Normal 3 3 2 4 2 4 2 2 5" xfId="59317"/>
    <cellStyle name="Normal 3 3 2 4 2 4 2 3" xfId="17254"/>
    <cellStyle name="Normal 3 3 2 4 2 4 2 4" xfId="22361"/>
    <cellStyle name="Normal 3 3 2 4 2 4 2 5" xfId="32918"/>
    <cellStyle name="Normal 3 3 2 4 2 4 2 6" xfId="43473"/>
    <cellStyle name="Normal 3 3 2 4 2 4 2 7" xfId="54037"/>
    <cellStyle name="Normal 3 3 2 4 2 4 3" xfId="9494"/>
    <cellStyle name="Normal 3 3 2 4 2 4 3 2" xfId="25001"/>
    <cellStyle name="Normal 3 3 2 4 2 4 3 3" xfId="35558"/>
    <cellStyle name="Normal 3 3 2 4 2 4 3 4" xfId="46113"/>
    <cellStyle name="Normal 3 3 2 4 2 4 3 5" xfId="56677"/>
    <cellStyle name="Normal 3 3 2 4 2 4 4" xfId="4212"/>
    <cellStyle name="Normal 3 3 2 4 2 4 5" xfId="14790"/>
    <cellStyle name="Normal 3 3 2 4 2 4 6" xfId="19721"/>
    <cellStyle name="Normal 3 3 2 4 2 4 7" xfId="30278"/>
    <cellStyle name="Normal 3 3 2 4 2 4 8" xfId="40833"/>
    <cellStyle name="Normal 3 3 2 4 2 4 9" xfId="51397"/>
    <cellStyle name="Normal 3 3 2 4 2 5" xfId="5621"/>
    <cellStyle name="Normal 3 3 2 4 2 5 2" xfId="10903"/>
    <cellStyle name="Normal 3 3 2 4 2 5 2 2" xfId="26409"/>
    <cellStyle name="Normal 3 3 2 4 2 5 2 3" xfId="36966"/>
    <cellStyle name="Normal 3 3 2 4 2 5 2 4" xfId="47521"/>
    <cellStyle name="Normal 3 3 2 4 2 5 2 5" xfId="58085"/>
    <cellStyle name="Normal 3 3 2 4 2 5 3" xfId="16022"/>
    <cellStyle name="Normal 3 3 2 4 2 5 4" xfId="21129"/>
    <cellStyle name="Normal 3 3 2 4 2 5 5" xfId="31686"/>
    <cellStyle name="Normal 3 3 2 4 2 5 6" xfId="42241"/>
    <cellStyle name="Normal 3 3 2 4 2 5 7" xfId="52805"/>
    <cellStyle name="Normal 3 3 2 4 2 6" xfId="8262"/>
    <cellStyle name="Normal 3 3 2 4 2 6 2" xfId="23769"/>
    <cellStyle name="Normal 3 3 2 4 2 6 3" xfId="34326"/>
    <cellStyle name="Normal 3 3 2 4 2 6 4" xfId="44881"/>
    <cellStyle name="Normal 3 3 2 4 2 6 5" xfId="55445"/>
    <cellStyle name="Normal 3 3 2 4 2 7" xfId="2984"/>
    <cellStyle name="Normal 3 3 2 4 2 8" xfId="13558"/>
    <cellStyle name="Normal 3 3 2 4 2 9" xfId="18489"/>
    <cellStyle name="Normal 3 3 2 4 3" xfId="511"/>
    <cellStyle name="Normal 3 3 2 4 3 10" xfId="39778"/>
    <cellStyle name="Normal 3 3 2 4 3 11" xfId="50341"/>
    <cellStyle name="Normal 3 3 2 4 3 2" xfId="1216"/>
    <cellStyle name="Normal 3 3 2 4 3 2 10" xfId="51045"/>
    <cellStyle name="Normal 3 3 2 4 3 2 2" xfId="2448"/>
    <cellStyle name="Normal 3 3 2 4 3 2 2 2" xfId="7734"/>
    <cellStyle name="Normal 3 3 2 4 3 2 2 2 2" xfId="13015"/>
    <cellStyle name="Normal 3 3 2 4 3 2 2 2 2 2" xfId="28521"/>
    <cellStyle name="Normal 3 3 2 4 3 2 2 2 2 3" xfId="39078"/>
    <cellStyle name="Normal 3 3 2 4 3 2 2 2 2 4" xfId="49633"/>
    <cellStyle name="Normal 3 3 2 4 3 2 2 2 2 5" xfId="60197"/>
    <cellStyle name="Normal 3 3 2 4 3 2 2 2 3" xfId="18134"/>
    <cellStyle name="Normal 3 3 2 4 3 2 2 2 4" xfId="23241"/>
    <cellStyle name="Normal 3 3 2 4 3 2 2 2 5" xfId="33798"/>
    <cellStyle name="Normal 3 3 2 4 3 2 2 2 6" xfId="44353"/>
    <cellStyle name="Normal 3 3 2 4 3 2 2 2 7" xfId="54917"/>
    <cellStyle name="Normal 3 3 2 4 3 2 2 3" xfId="10374"/>
    <cellStyle name="Normal 3 3 2 4 3 2 2 3 2" xfId="25881"/>
    <cellStyle name="Normal 3 3 2 4 3 2 2 3 3" xfId="36438"/>
    <cellStyle name="Normal 3 3 2 4 3 2 2 3 4" xfId="46993"/>
    <cellStyle name="Normal 3 3 2 4 3 2 2 3 5" xfId="57557"/>
    <cellStyle name="Normal 3 3 2 4 3 2 2 4" xfId="5092"/>
    <cellStyle name="Normal 3 3 2 4 3 2 2 5" xfId="15670"/>
    <cellStyle name="Normal 3 3 2 4 3 2 2 6" xfId="20601"/>
    <cellStyle name="Normal 3 3 2 4 3 2 2 7" xfId="31158"/>
    <cellStyle name="Normal 3 3 2 4 3 2 2 8" xfId="41713"/>
    <cellStyle name="Normal 3 3 2 4 3 2 2 9" xfId="52277"/>
    <cellStyle name="Normal 3 3 2 4 3 2 3" xfId="6502"/>
    <cellStyle name="Normal 3 3 2 4 3 2 3 2" xfId="11783"/>
    <cellStyle name="Normal 3 3 2 4 3 2 3 2 2" xfId="27289"/>
    <cellStyle name="Normal 3 3 2 4 3 2 3 2 3" xfId="37846"/>
    <cellStyle name="Normal 3 3 2 4 3 2 3 2 4" xfId="48401"/>
    <cellStyle name="Normal 3 3 2 4 3 2 3 2 5" xfId="58965"/>
    <cellStyle name="Normal 3 3 2 4 3 2 3 3" xfId="16902"/>
    <cellStyle name="Normal 3 3 2 4 3 2 3 4" xfId="22009"/>
    <cellStyle name="Normal 3 3 2 4 3 2 3 5" xfId="32566"/>
    <cellStyle name="Normal 3 3 2 4 3 2 3 6" xfId="43121"/>
    <cellStyle name="Normal 3 3 2 4 3 2 3 7" xfId="53685"/>
    <cellStyle name="Normal 3 3 2 4 3 2 4" xfId="9142"/>
    <cellStyle name="Normal 3 3 2 4 3 2 4 2" xfId="24649"/>
    <cellStyle name="Normal 3 3 2 4 3 2 4 3" xfId="35206"/>
    <cellStyle name="Normal 3 3 2 4 3 2 4 4" xfId="45761"/>
    <cellStyle name="Normal 3 3 2 4 3 2 4 5" xfId="56325"/>
    <cellStyle name="Normal 3 3 2 4 3 2 5" xfId="3860"/>
    <cellStyle name="Normal 3 3 2 4 3 2 6" xfId="14438"/>
    <cellStyle name="Normal 3 3 2 4 3 2 7" xfId="19369"/>
    <cellStyle name="Normal 3 3 2 4 3 2 8" xfId="29926"/>
    <cellStyle name="Normal 3 3 2 4 3 2 9" xfId="40481"/>
    <cellStyle name="Normal 3 3 2 4 3 3" xfId="1744"/>
    <cellStyle name="Normal 3 3 2 4 3 3 2" xfId="7030"/>
    <cellStyle name="Normal 3 3 2 4 3 3 2 2" xfId="12311"/>
    <cellStyle name="Normal 3 3 2 4 3 3 2 2 2" xfId="27817"/>
    <cellStyle name="Normal 3 3 2 4 3 3 2 2 3" xfId="38374"/>
    <cellStyle name="Normal 3 3 2 4 3 3 2 2 4" xfId="48929"/>
    <cellStyle name="Normal 3 3 2 4 3 3 2 2 5" xfId="59493"/>
    <cellStyle name="Normal 3 3 2 4 3 3 2 3" xfId="17430"/>
    <cellStyle name="Normal 3 3 2 4 3 3 2 4" xfId="22537"/>
    <cellStyle name="Normal 3 3 2 4 3 3 2 5" xfId="33094"/>
    <cellStyle name="Normal 3 3 2 4 3 3 2 6" xfId="43649"/>
    <cellStyle name="Normal 3 3 2 4 3 3 2 7" xfId="54213"/>
    <cellStyle name="Normal 3 3 2 4 3 3 3" xfId="9670"/>
    <cellStyle name="Normal 3 3 2 4 3 3 3 2" xfId="25177"/>
    <cellStyle name="Normal 3 3 2 4 3 3 3 3" xfId="35734"/>
    <cellStyle name="Normal 3 3 2 4 3 3 3 4" xfId="46289"/>
    <cellStyle name="Normal 3 3 2 4 3 3 3 5" xfId="56853"/>
    <cellStyle name="Normal 3 3 2 4 3 3 4" xfId="4388"/>
    <cellStyle name="Normal 3 3 2 4 3 3 5" xfId="14966"/>
    <cellStyle name="Normal 3 3 2 4 3 3 6" xfId="19897"/>
    <cellStyle name="Normal 3 3 2 4 3 3 7" xfId="30454"/>
    <cellStyle name="Normal 3 3 2 4 3 3 8" xfId="41009"/>
    <cellStyle name="Normal 3 3 2 4 3 3 9" xfId="51573"/>
    <cellStyle name="Normal 3 3 2 4 3 4" xfId="5797"/>
    <cellStyle name="Normal 3 3 2 4 3 4 2" xfId="11079"/>
    <cellStyle name="Normal 3 3 2 4 3 4 2 2" xfId="26585"/>
    <cellStyle name="Normal 3 3 2 4 3 4 2 3" xfId="37142"/>
    <cellStyle name="Normal 3 3 2 4 3 4 2 4" xfId="47697"/>
    <cellStyle name="Normal 3 3 2 4 3 4 2 5" xfId="58261"/>
    <cellStyle name="Normal 3 3 2 4 3 4 3" xfId="16198"/>
    <cellStyle name="Normal 3 3 2 4 3 4 4" xfId="21305"/>
    <cellStyle name="Normal 3 3 2 4 3 4 5" xfId="31862"/>
    <cellStyle name="Normal 3 3 2 4 3 4 6" xfId="42417"/>
    <cellStyle name="Normal 3 3 2 4 3 4 7" xfId="52981"/>
    <cellStyle name="Normal 3 3 2 4 3 5" xfId="8438"/>
    <cellStyle name="Normal 3 3 2 4 3 5 2" xfId="23945"/>
    <cellStyle name="Normal 3 3 2 4 3 5 3" xfId="34502"/>
    <cellStyle name="Normal 3 3 2 4 3 5 4" xfId="45057"/>
    <cellStyle name="Normal 3 3 2 4 3 5 5" xfId="55621"/>
    <cellStyle name="Normal 3 3 2 4 3 6" xfId="3157"/>
    <cellStyle name="Normal 3 3 2 4 3 7" xfId="13734"/>
    <cellStyle name="Normal 3 3 2 4 3 8" xfId="18665"/>
    <cellStyle name="Normal 3 3 2 4 3 9" xfId="29223"/>
    <cellStyle name="Normal 3 3 2 4 4" xfId="864"/>
    <cellStyle name="Normal 3 3 2 4 4 10" xfId="50693"/>
    <cellStyle name="Normal 3 3 2 4 4 2" xfId="2096"/>
    <cellStyle name="Normal 3 3 2 4 4 2 2" xfId="7382"/>
    <cellStyle name="Normal 3 3 2 4 4 2 2 2" xfId="12663"/>
    <cellStyle name="Normal 3 3 2 4 4 2 2 2 2" xfId="28169"/>
    <cellStyle name="Normal 3 3 2 4 4 2 2 2 3" xfId="38726"/>
    <cellStyle name="Normal 3 3 2 4 4 2 2 2 4" xfId="49281"/>
    <cellStyle name="Normal 3 3 2 4 4 2 2 2 5" xfId="59845"/>
    <cellStyle name="Normal 3 3 2 4 4 2 2 3" xfId="17782"/>
    <cellStyle name="Normal 3 3 2 4 4 2 2 4" xfId="22889"/>
    <cellStyle name="Normal 3 3 2 4 4 2 2 5" xfId="33446"/>
    <cellStyle name="Normal 3 3 2 4 4 2 2 6" xfId="44001"/>
    <cellStyle name="Normal 3 3 2 4 4 2 2 7" xfId="54565"/>
    <cellStyle name="Normal 3 3 2 4 4 2 3" xfId="10022"/>
    <cellStyle name="Normal 3 3 2 4 4 2 3 2" xfId="25529"/>
    <cellStyle name="Normal 3 3 2 4 4 2 3 3" xfId="36086"/>
    <cellStyle name="Normal 3 3 2 4 4 2 3 4" xfId="46641"/>
    <cellStyle name="Normal 3 3 2 4 4 2 3 5" xfId="57205"/>
    <cellStyle name="Normal 3 3 2 4 4 2 4" xfId="4740"/>
    <cellStyle name="Normal 3 3 2 4 4 2 5" xfId="15318"/>
    <cellStyle name="Normal 3 3 2 4 4 2 6" xfId="20249"/>
    <cellStyle name="Normal 3 3 2 4 4 2 7" xfId="30806"/>
    <cellStyle name="Normal 3 3 2 4 4 2 8" xfId="41361"/>
    <cellStyle name="Normal 3 3 2 4 4 2 9" xfId="51925"/>
    <cellStyle name="Normal 3 3 2 4 4 3" xfId="6150"/>
    <cellStyle name="Normal 3 3 2 4 4 3 2" xfId="11431"/>
    <cellStyle name="Normal 3 3 2 4 4 3 2 2" xfId="26937"/>
    <cellStyle name="Normal 3 3 2 4 4 3 2 3" xfId="37494"/>
    <cellStyle name="Normal 3 3 2 4 4 3 2 4" xfId="48049"/>
    <cellStyle name="Normal 3 3 2 4 4 3 2 5" xfId="58613"/>
    <cellStyle name="Normal 3 3 2 4 4 3 3" xfId="16550"/>
    <cellStyle name="Normal 3 3 2 4 4 3 4" xfId="21657"/>
    <cellStyle name="Normal 3 3 2 4 4 3 5" xfId="32214"/>
    <cellStyle name="Normal 3 3 2 4 4 3 6" xfId="42769"/>
    <cellStyle name="Normal 3 3 2 4 4 3 7" xfId="53333"/>
    <cellStyle name="Normal 3 3 2 4 4 4" xfId="8790"/>
    <cellStyle name="Normal 3 3 2 4 4 4 2" xfId="24297"/>
    <cellStyle name="Normal 3 3 2 4 4 4 3" xfId="34854"/>
    <cellStyle name="Normal 3 3 2 4 4 4 4" xfId="45409"/>
    <cellStyle name="Normal 3 3 2 4 4 4 5" xfId="55973"/>
    <cellStyle name="Normal 3 3 2 4 4 5" xfId="3508"/>
    <cellStyle name="Normal 3 3 2 4 4 6" xfId="14086"/>
    <cellStyle name="Normal 3 3 2 4 4 7" xfId="19017"/>
    <cellStyle name="Normal 3 3 2 4 4 8" xfId="29574"/>
    <cellStyle name="Normal 3 3 2 4 4 9" xfId="40129"/>
    <cellStyle name="Normal 3 3 2 4 5" xfId="1392"/>
    <cellStyle name="Normal 3 3 2 4 5 2" xfId="6678"/>
    <cellStyle name="Normal 3 3 2 4 5 2 2" xfId="11959"/>
    <cellStyle name="Normal 3 3 2 4 5 2 2 2" xfId="27465"/>
    <cellStyle name="Normal 3 3 2 4 5 2 2 3" xfId="38022"/>
    <cellStyle name="Normal 3 3 2 4 5 2 2 4" xfId="48577"/>
    <cellStyle name="Normal 3 3 2 4 5 2 2 5" xfId="59141"/>
    <cellStyle name="Normal 3 3 2 4 5 2 3" xfId="17078"/>
    <cellStyle name="Normal 3 3 2 4 5 2 4" xfId="22185"/>
    <cellStyle name="Normal 3 3 2 4 5 2 5" xfId="32742"/>
    <cellStyle name="Normal 3 3 2 4 5 2 6" xfId="43297"/>
    <cellStyle name="Normal 3 3 2 4 5 2 7" xfId="53861"/>
    <cellStyle name="Normal 3 3 2 4 5 3" xfId="9318"/>
    <cellStyle name="Normal 3 3 2 4 5 3 2" xfId="24825"/>
    <cellStyle name="Normal 3 3 2 4 5 3 3" xfId="35382"/>
    <cellStyle name="Normal 3 3 2 4 5 3 4" xfId="45937"/>
    <cellStyle name="Normal 3 3 2 4 5 3 5" xfId="56501"/>
    <cellStyle name="Normal 3 3 2 4 5 4" xfId="4036"/>
    <cellStyle name="Normal 3 3 2 4 5 5" xfId="14614"/>
    <cellStyle name="Normal 3 3 2 4 5 6" xfId="19545"/>
    <cellStyle name="Normal 3 3 2 4 5 7" xfId="30102"/>
    <cellStyle name="Normal 3 3 2 4 5 8" xfId="40657"/>
    <cellStyle name="Normal 3 3 2 4 5 9" xfId="51221"/>
    <cellStyle name="Normal 3 3 2 4 6" xfId="2624"/>
    <cellStyle name="Normal 3 3 2 4 6 2" xfId="7910"/>
    <cellStyle name="Normal 3 3 2 4 6 2 2" xfId="13191"/>
    <cellStyle name="Normal 3 3 2 4 6 2 2 2" xfId="28697"/>
    <cellStyle name="Normal 3 3 2 4 6 2 2 3" xfId="39254"/>
    <cellStyle name="Normal 3 3 2 4 6 2 2 4" xfId="49809"/>
    <cellStyle name="Normal 3 3 2 4 6 2 2 5" xfId="60373"/>
    <cellStyle name="Normal 3 3 2 4 6 2 3" xfId="23417"/>
    <cellStyle name="Normal 3 3 2 4 6 2 4" xfId="33974"/>
    <cellStyle name="Normal 3 3 2 4 6 2 5" xfId="44529"/>
    <cellStyle name="Normal 3 3 2 4 6 2 6" xfId="55093"/>
    <cellStyle name="Normal 3 3 2 4 6 3" xfId="10550"/>
    <cellStyle name="Normal 3 3 2 4 6 3 2" xfId="26057"/>
    <cellStyle name="Normal 3 3 2 4 6 3 3" xfId="36614"/>
    <cellStyle name="Normal 3 3 2 4 6 3 4" xfId="47169"/>
    <cellStyle name="Normal 3 3 2 4 6 3 5" xfId="57733"/>
    <cellStyle name="Normal 3 3 2 4 6 4" xfId="5268"/>
    <cellStyle name="Normal 3 3 2 4 6 5" xfId="15846"/>
    <cellStyle name="Normal 3 3 2 4 6 6" xfId="20777"/>
    <cellStyle name="Normal 3 3 2 4 6 7" xfId="31334"/>
    <cellStyle name="Normal 3 3 2 4 6 8" xfId="41889"/>
    <cellStyle name="Normal 3 3 2 4 6 9" xfId="52453"/>
    <cellStyle name="Normal 3 3 2 4 7" xfId="5445"/>
    <cellStyle name="Normal 3 3 2 4 7 2" xfId="10727"/>
    <cellStyle name="Normal 3 3 2 4 7 2 2" xfId="26233"/>
    <cellStyle name="Normal 3 3 2 4 7 2 3" xfId="36790"/>
    <cellStyle name="Normal 3 3 2 4 7 2 4" xfId="47345"/>
    <cellStyle name="Normal 3 3 2 4 7 2 5" xfId="57909"/>
    <cellStyle name="Normal 3 3 2 4 7 3" xfId="20953"/>
    <cellStyle name="Normal 3 3 2 4 7 4" xfId="31510"/>
    <cellStyle name="Normal 3 3 2 4 7 5" xfId="42065"/>
    <cellStyle name="Normal 3 3 2 4 7 6" xfId="52629"/>
    <cellStyle name="Normal 3 3 2 4 8" xfId="8086"/>
    <cellStyle name="Normal 3 3 2 4 8 2" xfId="23593"/>
    <cellStyle name="Normal 3 3 2 4 8 3" xfId="34150"/>
    <cellStyle name="Normal 3 3 2 4 8 4" xfId="44705"/>
    <cellStyle name="Normal 3 3 2 4 8 5" xfId="55269"/>
    <cellStyle name="Normal 3 3 2 4 9" xfId="2801"/>
    <cellStyle name="Normal 3 3 2 5" xfId="246"/>
    <cellStyle name="Normal 3 3 2 5 10" xfId="28962"/>
    <cellStyle name="Normal 3 3 2 5 11" xfId="39517"/>
    <cellStyle name="Normal 3 3 2 5 12" xfId="50077"/>
    <cellStyle name="Normal 3 3 2 5 2" xfId="599"/>
    <cellStyle name="Normal 3 3 2 5 2 10" xfId="50428"/>
    <cellStyle name="Normal 3 3 2 5 2 2" xfId="1831"/>
    <cellStyle name="Normal 3 3 2 5 2 2 2" xfId="7117"/>
    <cellStyle name="Normal 3 3 2 5 2 2 2 2" xfId="12398"/>
    <cellStyle name="Normal 3 3 2 5 2 2 2 2 2" xfId="27904"/>
    <cellStyle name="Normal 3 3 2 5 2 2 2 2 3" xfId="38461"/>
    <cellStyle name="Normal 3 3 2 5 2 2 2 2 4" xfId="49016"/>
    <cellStyle name="Normal 3 3 2 5 2 2 2 2 5" xfId="59580"/>
    <cellStyle name="Normal 3 3 2 5 2 2 2 3" xfId="17517"/>
    <cellStyle name="Normal 3 3 2 5 2 2 2 4" xfId="22624"/>
    <cellStyle name="Normal 3 3 2 5 2 2 2 5" xfId="33181"/>
    <cellStyle name="Normal 3 3 2 5 2 2 2 6" xfId="43736"/>
    <cellStyle name="Normal 3 3 2 5 2 2 2 7" xfId="54300"/>
    <cellStyle name="Normal 3 3 2 5 2 2 3" xfId="9757"/>
    <cellStyle name="Normal 3 3 2 5 2 2 3 2" xfId="25264"/>
    <cellStyle name="Normal 3 3 2 5 2 2 3 3" xfId="35821"/>
    <cellStyle name="Normal 3 3 2 5 2 2 3 4" xfId="46376"/>
    <cellStyle name="Normal 3 3 2 5 2 2 3 5" xfId="56940"/>
    <cellStyle name="Normal 3 3 2 5 2 2 4" xfId="4475"/>
    <cellStyle name="Normal 3 3 2 5 2 2 5" xfId="15053"/>
    <cellStyle name="Normal 3 3 2 5 2 2 6" xfId="19984"/>
    <cellStyle name="Normal 3 3 2 5 2 2 7" xfId="30541"/>
    <cellStyle name="Normal 3 3 2 5 2 2 8" xfId="41096"/>
    <cellStyle name="Normal 3 3 2 5 2 2 9" xfId="51660"/>
    <cellStyle name="Normal 3 3 2 5 2 3" xfId="5885"/>
    <cellStyle name="Normal 3 3 2 5 2 3 2" xfId="11166"/>
    <cellStyle name="Normal 3 3 2 5 2 3 2 2" xfId="26672"/>
    <cellStyle name="Normal 3 3 2 5 2 3 2 3" xfId="37229"/>
    <cellStyle name="Normal 3 3 2 5 2 3 2 4" xfId="47784"/>
    <cellStyle name="Normal 3 3 2 5 2 3 2 5" xfId="58348"/>
    <cellStyle name="Normal 3 3 2 5 2 3 3" xfId="16285"/>
    <cellStyle name="Normal 3 3 2 5 2 3 4" xfId="21392"/>
    <cellStyle name="Normal 3 3 2 5 2 3 5" xfId="31949"/>
    <cellStyle name="Normal 3 3 2 5 2 3 6" xfId="42504"/>
    <cellStyle name="Normal 3 3 2 5 2 3 7" xfId="53068"/>
    <cellStyle name="Normal 3 3 2 5 2 4" xfId="8525"/>
    <cellStyle name="Normal 3 3 2 5 2 4 2" xfId="24032"/>
    <cellStyle name="Normal 3 3 2 5 2 4 3" xfId="34589"/>
    <cellStyle name="Normal 3 3 2 5 2 4 4" xfId="45144"/>
    <cellStyle name="Normal 3 3 2 5 2 4 5" xfId="55708"/>
    <cellStyle name="Normal 3 3 2 5 2 5" xfId="3243"/>
    <cellStyle name="Normal 3 3 2 5 2 6" xfId="13821"/>
    <cellStyle name="Normal 3 3 2 5 2 7" xfId="18752"/>
    <cellStyle name="Normal 3 3 2 5 2 8" xfId="29309"/>
    <cellStyle name="Normal 3 3 2 5 2 9" xfId="39864"/>
    <cellStyle name="Normal 3 3 2 5 3" xfId="951"/>
    <cellStyle name="Normal 3 3 2 5 3 10" xfId="50780"/>
    <cellStyle name="Normal 3 3 2 5 3 2" xfId="2183"/>
    <cellStyle name="Normal 3 3 2 5 3 2 2" xfId="7469"/>
    <cellStyle name="Normal 3 3 2 5 3 2 2 2" xfId="12750"/>
    <cellStyle name="Normal 3 3 2 5 3 2 2 2 2" xfId="28256"/>
    <cellStyle name="Normal 3 3 2 5 3 2 2 2 3" xfId="38813"/>
    <cellStyle name="Normal 3 3 2 5 3 2 2 2 4" xfId="49368"/>
    <cellStyle name="Normal 3 3 2 5 3 2 2 2 5" xfId="59932"/>
    <cellStyle name="Normal 3 3 2 5 3 2 2 3" xfId="17869"/>
    <cellStyle name="Normal 3 3 2 5 3 2 2 4" xfId="22976"/>
    <cellStyle name="Normal 3 3 2 5 3 2 2 5" xfId="33533"/>
    <cellStyle name="Normal 3 3 2 5 3 2 2 6" xfId="44088"/>
    <cellStyle name="Normal 3 3 2 5 3 2 2 7" xfId="54652"/>
    <cellStyle name="Normal 3 3 2 5 3 2 3" xfId="10109"/>
    <cellStyle name="Normal 3 3 2 5 3 2 3 2" xfId="25616"/>
    <cellStyle name="Normal 3 3 2 5 3 2 3 3" xfId="36173"/>
    <cellStyle name="Normal 3 3 2 5 3 2 3 4" xfId="46728"/>
    <cellStyle name="Normal 3 3 2 5 3 2 3 5" xfId="57292"/>
    <cellStyle name="Normal 3 3 2 5 3 2 4" xfId="4827"/>
    <cellStyle name="Normal 3 3 2 5 3 2 5" xfId="15405"/>
    <cellStyle name="Normal 3 3 2 5 3 2 6" xfId="20336"/>
    <cellStyle name="Normal 3 3 2 5 3 2 7" xfId="30893"/>
    <cellStyle name="Normal 3 3 2 5 3 2 8" xfId="41448"/>
    <cellStyle name="Normal 3 3 2 5 3 2 9" xfId="52012"/>
    <cellStyle name="Normal 3 3 2 5 3 3" xfId="6237"/>
    <cellStyle name="Normal 3 3 2 5 3 3 2" xfId="11518"/>
    <cellStyle name="Normal 3 3 2 5 3 3 2 2" xfId="27024"/>
    <cellStyle name="Normal 3 3 2 5 3 3 2 3" xfId="37581"/>
    <cellStyle name="Normal 3 3 2 5 3 3 2 4" xfId="48136"/>
    <cellStyle name="Normal 3 3 2 5 3 3 2 5" xfId="58700"/>
    <cellStyle name="Normal 3 3 2 5 3 3 3" xfId="16637"/>
    <cellStyle name="Normal 3 3 2 5 3 3 4" xfId="21744"/>
    <cellStyle name="Normal 3 3 2 5 3 3 5" xfId="32301"/>
    <cellStyle name="Normal 3 3 2 5 3 3 6" xfId="42856"/>
    <cellStyle name="Normal 3 3 2 5 3 3 7" xfId="53420"/>
    <cellStyle name="Normal 3 3 2 5 3 4" xfId="8877"/>
    <cellStyle name="Normal 3 3 2 5 3 4 2" xfId="24384"/>
    <cellStyle name="Normal 3 3 2 5 3 4 3" xfId="34941"/>
    <cellStyle name="Normal 3 3 2 5 3 4 4" xfId="45496"/>
    <cellStyle name="Normal 3 3 2 5 3 4 5" xfId="56060"/>
    <cellStyle name="Normal 3 3 2 5 3 5" xfId="3595"/>
    <cellStyle name="Normal 3 3 2 5 3 6" xfId="14173"/>
    <cellStyle name="Normal 3 3 2 5 3 7" xfId="19104"/>
    <cellStyle name="Normal 3 3 2 5 3 8" xfId="29661"/>
    <cellStyle name="Normal 3 3 2 5 3 9" xfId="40216"/>
    <cellStyle name="Normal 3 3 2 5 4" xfId="1479"/>
    <cellStyle name="Normal 3 3 2 5 4 2" xfId="6765"/>
    <cellStyle name="Normal 3 3 2 5 4 2 2" xfId="12046"/>
    <cellStyle name="Normal 3 3 2 5 4 2 2 2" xfId="27552"/>
    <cellStyle name="Normal 3 3 2 5 4 2 2 3" xfId="38109"/>
    <cellStyle name="Normal 3 3 2 5 4 2 2 4" xfId="48664"/>
    <cellStyle name="Normal 3 3 2 5 4 2 2 5" xfId="59228"/>
    <cellStyle name="Normal 3 3 2 5 4 2 3" xfId="17165"/>
    <cellStyle name="Normal 3 3 2 5 4 2 4" xfId="22272"/>
    <cellStyle name="Normal 3 3 2 5 4 2 5" xfId="32829"/>
    <cellStyle name="Normal 3 3 2 5 4 2 6" xfId="43384"/>
    <cellStyle name="Normal 3 3 2 5 4 2 7" xfId="53948"/>
    <cellStyle name="Normal 3 3 2 5 4 3" xfId="9405"/>
    <cellStyle name="Normal 3 3 2 5 4 3 2" xfId="24912"/>
    <cellStyle name="Normal 3 3 2 5 4 3 3" xfId="35469"/>
    <cellStyle name="Normal 3 3 2 5 4 3 4" xfId="46024"/>
    <cellStyle name="Normal 3 3 2 5 4 3 5" xfId="56588"/>
    <cellStyle name="Normal 3 3 2 5 4 4" xfId="4123"/>
    <cellStyle name="Normal 3 3 2 5 4 5" xfId="14701"/>
    <cellStyle name="Normal 3 3 2 5 4 6" xfId="19632"/>
    <cellStyle name="Normal 3 3 2 5 4 7" xfId="30189"/>
    <cellStyle name="Normal 3 3 2 5 4 8" xfId="40744"/>
    <cellStyle name="Normal 3 3 2 5 4 9" xfId="51308"/>
    <cellStyle name="Normal 3 3 2 5 5" xfId="5532"/>
    <cellStyle name="Normal 3 3 2 5 5 2" xfId="10814"/>
    <cellStyle name="Normal 3 3 2 5 5 2 2" xfId="26320"/>
    <cellStyle name="Normal 3 3 2 5 5 2 3" xfId="36877"/>
    <cellStyle name="Normal 3 3 2 5 5 2 4" xfId="47432"/>
    <cellStyle name="Normal 3 3 2 5 5 2 5" xfId="57996"/>
    <cellStyle name="Normal 3 3 2 5 5 3" xfId="15933"/>
    <cellStyle name="Normal 3 3 2 5 5 4" xfId="21040"/>
    <cellStyle name="Normal 3 3 2 5 5 5" xfId="31597"/>
    <cellStyle name="Normal 3 3 2 5 5 6" xfId="42152"/>
    <cellStyle name="Normal 3 3 2 5 5 7" xfId="52716"/>
    <cellStyle name="Normal 3 3 2 5 6" xfId="8173"/>
    <cellStyle name="Normal 3 3 2 5 6 2" xfId="23680"/>
    <cellStyle name="Normal 3 3 2 5 6 3" xfId="34237"/>
    <cellStyle name="Normal 3 3 2 5 6 4" xfId="44792"/>
    <cellStyle name="Normal 3 3 2 5 6 5" xfId="55356"/>
    <cellStyle name="Normal 3 3 2 5 7" xfId="2896"/>
    <cellStyle name="Normal 3 3 2 5 8" xfId="13469"/>
    <cellStyle name="Normal 3 3 2 5 9" xfId="18401"/>
    <cellStyle name="Normal 3 3 2 6" xfId="422"/>
    <cellStyle name="Normal 3 3 2 6 10" xfId="39692"/>
    <cellStyle name="Normal 3 3 2 6 11" xfId="50252"/>
    <cellStyle name="Normal 3 3 2 6 2" xfId="1127"/>
    <cellStyle name="Normal 3 3 2 6 2 10" xfId="50956"/>
    <cellStyle name="Normal 3 3 2 6 2 2" xfId="2359"/>
    <cellStyle name="Normal 3 3 2 6 2 2 2" xfId="7645"/>
    <cellStyle name="Normal 3 3 2 6 2 2 2 2" xfId="12926"/>
    <cellStyle name="Normal 3 3 2 6 2 2 2 2 2" xfId="28432"/>
    <cellStyle name="Normal 3 3 2 6 2 2 2 2 3" xfId="38989"/>
    <cellStyle name="Normal 3 3 2 6 2 2 2 2 4" xfId="49544"/>
    <cellStyle name="Normal 3 3 2 6 2 2 2 2 5" xfId="60108"/>
    <cellStyle name="Normal 3 3 2 6 2 2 2 3" xfId="18045"/>
    <cellStyle name="Normal 3 3 2 6 2 2 2 4" xfId="23152"/>
    <cellStyle name="Normal 3 3 2 6 2 2 2 5" xfId="33709"/>
    <cellStyle name="Normal 3 3 2 6 2 2 2 6" xfId="44264"/>
    <cellStyle name="Normal 3 3 2 6 2 2 2 7" xfId="54828"/>
    <cellStyle name="Normal 3 3 2 6 2 2 3" xfId="10285"/>
    <cellStyle name="Normal 3 3 2 6 2 2 3 2" xfId="25792"/>
    <cellStyle name="Normal 3 3 2 6 2 2 3 3" xfId="36349"/>
    <cellStyle name="Normal 3 3 2 6 2 2 3 4" xfId="46904"/>
    <cellStyle name="Normal 3 3 2 6 2 2 3 5" xfId="57468"/>
    <cellStyle name="Normal 3 3 2 6 2 2 4" xfId="5003"/>
    <cellStyle name="Normal 3 3 2 6 2 2 5" xfId="15581"/>
    <cellStyle name="Normal 3 3 2 6 2 2 6" xfId="20512"/>
    <cellStyle name="Normal 3 3 2 6 2 2 7" xfId="31069"/>
    <cellStyle name="Normal 3 3 2 6 2 2 8" xfId="41624"/>
    <cellStyle name="Normal 3 3 2 6 2 2 9" xfId="52188"/>
    <cellStyle name="Normal 3 3 2 6 2 3" xfId="6413"/>
    <cellStyle name="Normal 3 3 2 6 2 3 2" xfId="11694"/>
    <cellStyle name="Normal 3 3 2 6 2 3 2 2" xfId="27200"/>
    <cellStyle name="Normal 3 3 2 6 2 3 2 3" xfId="37757"/>
    <cellStyle name="Normal 3 3 2 6 2 3 2 4" xfId="48312"/>
    <cellStyle name="Normal 3 3 2 6 2 3 2 5" xfId="58876"/>
    <cellStyle name="Normal 3 3 2 6 2 3 3" xfId="16813"/>
    <cellStyle name="Normal 3 3 2 6 2 3 4" xfId="21920"/>
    <cellStyle name="Normal 3 3 2 6 2 3 5" xfId="32477"/>
    <cellStyle name="Normal 3 3 2 6 2 3 6" xfId="43032"/>
    <cellStyle name="Normal 3 3 2 6 2 3 7" xfId="53596"/>
    <cellStyle name="Normal 3 3 2 6 2 4" xfId="9053"/>
    <cellStyle name="Normal 3 3 2 6 2 4 2" xfId="24560"/>
    <cellStyle name="Normal 3 3 2 6 2 4 3" xfId="35117"/>
    <cellStyle name="Normal 3 3 2 6 2 4 4" xfId="45672"/>
    <cellStyle name="Normal 3 3 2 6 2 4 5" xfId="56236"/>
    <cellStyle name="Normal 3 3 2 6 2 5" xfId="3771"/>
    <cellStyle name="Normal 3 3 2 6 2 6" xfId="14349"/>
    <cellStyle name="Normal 3 3 2 6 2 7" xfId="19280"/>
    <cellStyle name="Normal 3 3 2 6 2 8" xfId="29837"/>
    <cellStyle name="Normal 3 3 2 6 2 9" xfId="40392"/>
    <cellStyle name="Normal 3 3 2 6 3" xfId="1655"/>
    <cellStyle name="Normal 3 3 2 6 3 2" xfId="6941"/>
    <cellStyle name="Normal 3 3 2 6 3 2 2" xfId="12222"/>
    <cellStyle name="Normal 3 3 2 6 3 2 2 2" xfId="27728"/>
    <cellStyle name="Normal 3 3 2 6 3 2 2 3" xfId="38285"/>
    <cellStyle name="Normal 3 3 2 6 3 2 2 4" xfId="48840"/>
    <cellStyle name="Normal 3 3 2 6 3 2 2 5" xfId="59404"/>
    <cellStyle name="Normal 3 3 2 6 3 2 3" xfId="17341"/>
    <cellStyle name="Normal 3 3 2 6 3 2 4" xfId="22448"/>
    <cellStyle name="Normal 3 3 2 6 3 2 5" xfId="33005"/>
    <cellStyle name="Normal 3 3 2 6 3 2 6" xfId="43560"/>
    <cellStyle name="Normal 3 3 2 6 3 2 7" xfId="54124"/>
    <cellStyle name="Normal 3 3 2 6 3 3" xfId="9581"/>
    <cellStyle name="Normal 3 3 2 6 3 3 2" xfId="25088"/>
    <cellStyle name="Normal 3 3 2 6 3 3 3" xfId="35645"/>
    <cellStyle name="Normal 3 3 2 6 3 3 4" xfId="46200"/>
    <cellStyle name="Normal 3 3 2 6 3 3 5" xfId="56764"/>
    <cellStyle name="Normal 3 3 2 6 3 4" xfId="4299"/>
    <cellStyle name="Normal 3 3 2 6 3 5" xfId="14877"/>
    <cellStyle name="Normal 3 3 2 6 3 6" xfId="19808"/>
    <cellStyle name="Normal 3 3 2 6 3 7" xfId="30365"/>
    <cellStyle name="Normal 3 3 2 6 3 8" xfId="40920"/>
    <cellStyle name="Normal 3 3 2 6 3 9" xfId="51484"/>
    <cellStyle name="Normal 3 3 2 6 4" xfId="5708"/>
    <cellStyle name="Normal 3 3 2 6 4 2" xfId="10990"/>
    <cellStyle name="Normal 3 3 2 6 4 2 2" xfId="26496"/>
    <cellStyle name="Normal 3 3 2 6 4 2 3" xfId="37053"/>
    <cellStyle name="Normal 3 3 2 6 4 2 4" xfId="47608"/>
    <cellStyle name="Normal 3 3 2 6 4 2 5" xfId="58172"/>
    <cellStyle name="Normal 3 3 2 6 4 3" xfId="16109"/>
    <cellStyle name="Normal 3 3 2 6 4 4" xfId="21216"/>
    <cellStyle name="Normal 3 3 2 6 4 5" xfId="31773"/>
    <cellStyle name="Normal 3 3 2 6 4 6" xfId="42328"/>
    <cellStyle name="Normal 3 3 2 6 4 7" xfId="52892"/>
    <cellStyle name="Normal 3 3 2 6 5" xfId="8349"/>
    <cellStyle name="Normal 3 3 2 6 5 2" xfId="23856"/>
    <cellStyle name="Normal 3 3 2 6 5 3" xfId="34413"/>
    <cellStyle name="Normal 3 3 2 6 5 4" xfId="44968"/>
    <cellStyle name="Normal 3 3 2 6 5 5" xfId="55532"/>
    <cellStyle name="Normal 3 3 2 6 6" xfId="3071"/>
    <cellStyle name="Normal 3 3 2 6 7" xfId="13645"/>
    <cellStyle name="Normal 3 3 2 6 8" xfId="18576"/>
    <cellStyle name="Normal 3 3 2 6 9" xfId="29137"/>
    <cellStyle name="Normal 3 3 2 7" xfId="775"/>
    <cellStyle name="Normal 3 3 2 7 10" xfId="50604"/>
    <cellStyle name="Normal 3 3 2 7 2" xfId="2007"/>
    <cellStyle name="Normal 3 3 2 7 2 2" xfId="7293"/>
    <cellStyle name="Normal 3 3 2 7 2 2 2" xfId="12574"/>
    <cellStyle name="Normal 3 3 2 7 2 2 2 2" xfId="28080"/>
    <cellStyle name="Normal 3 3 2 7 2 2 2 3" xfId="38637"/>
    <cellStyle name="Normal 3 3 2 7 2 2 2 4" xfId="49192"/>
    <cellStyle name="Normal 3 3 2 7 2 2 2 5" xfId="59756"/>
    <cellStyle name="Normal 3 3 2 7 2 2 3" xfId="17693"/>
    <cellStyle name="Normal 3 3 2 7 2 2 4" xfId="22800"/>
    <cellStyle name="Normal 3 3 2 7 2 2 5" xfId="33357"/>
    <cellStyle name="Normal 3 3 2 7 2 2 6" xfId="43912"/>
    <cellStyle name="Normal 3 3 2 7 2 2 7" xfId="54476"/>
    <cellStyle name="Normal 3 3 2 7 2 3" xfId="9933"/>
    <cellStyle name="Normal 3 3 2 7 2 3 2" xfId="25440"/>
    <cellStyle name="Normal 3 3 2 7 2 3 3" xfId="35997"/>
    <cellStyle name="Normal 3 3 2 7 2 3 4" xfId="46552"/>
    <cellStyle name="Normal 3 3 2 7 2 3 5" xfId="57116"/>
    <cellStyle name="Normal 3 3 2 7 2 4" xfId="4651"/>
    <cellStyle name="Normal 3 3 2 7 2 5" xfId="15229"/>
    <cellStyle name="Normal 3 3 2 7 2 6" xfId="20160"/>
    <cellStyle name="Normal 3 3 2 7 2 7" xfId="30717"/>
    <cellStyle name="Normal 3 3 2 7 2 8" xfId="41272"/>
    <cellStyle name="Normal 3 3 2 7 2 9" xfId="51836"/>
    <cellStyle name="Normal 3 3 2 7 3" xfId="6061"/>
    <cellStyle name="Normal 3 3 2 7 3 2" xfId="11342"/>
    <cellStyle name="Normal 3 3 2 7 3 2 2" xfId="26848"/>
    <cellStyle name="Normal 3 3 2 7 3 2 3" xfId="37405"/>
    <cellStyle name="Normal 3 3 2 7 3 2 4" xfId="47960"/>
    <cellStyle name="Normal 3 3 2 7 3 2 5" xfId="58524"/>
    <cellStyle name="Normal 3 3 2 7 3 3" xfId="16461"/>
    <cellStyle name="Normal 3 3 2 7 3 4" xfId="21568"/>
    <cellStyle name="Normal 3 3 2 7 3 5" xfId="32125"/>
    <cellStyle name="Normal 3 3 2 7 3 6" xfId="42680"/>
    <cellStyle name="Normal 3 3 2 7 3 7" xfId="53244"/>
    <cellStyle name="Normal 3 3 2 7 4" xfId="8701"/>
    <cellStyle name="Normal 3 3 2 7 4 2" xfId="24208"/>
    <cellStyle name="Normal 3 3 2 7 4 3" xfId="34765"/>
    <cellStyle name="Normal 3 3 2 7 4 4" xfId="45320"/>
    <cellStyle name="Normal 3 3 2 7 4 5" xfId="55884"/>
    <cellStyle name="Normal 3 3 2 7 5" xfId="3419"/>
    <cellStyle name="Normal 3 3 2 7 6" xfId="13997"/>
    <cellStyle name="Normal 3 3 2 7 7" xfId="18928"/>
    <cellStyle name="Normal 3 3 2 7 8" xfId="29485"/>
    <cellStyle name="Normal 3 3 2 7 9" xfId="40040"/>
    <cellStyle name="Normal 3 3 2 8" xfId="1303"/>
    <cellStyle name="Normal 3 3 2 8 2" xfId="6589"/>
    <cellStyle name="Normal 3 3 2 8 2 2" xfId="11870"/>
    <cellStyle name="Normal 3 3 2 8 2 2 2" xfId="27376"/>
    <cellStyle name="Normal 3 3 2 8 2 2 3" xfId="37933"/>
    <cellStyle name="Normal 3 3 2 8 2 2 4" xfId="48488"/>
    <cellStyle name="Normal 3 3 2 8 2 2 5" xfId="59052"/>
    <cellStyle name="Normal 3 3 2 8 2 3" xfId="16989"/>
    <cellStyle name="Normal 3 3 2 8 2 4" xfId="22096"/>
    <cellStyle name="Normal 3 3 2 8 2 5" xfId="32653"/>
    <cellStyle name="Normal 3 3 2 8 2 6" xfId="43208"/>
    <cellStyle name="Normal 3 3 2 8 2 7" xfId="53772"/>
    <cellStyle name="Normal 3 3 2 8 3" xfId="9229"/>
    <cellStyle name="Normal 3 3 2 8 3 2" xfId="24736"/>
    <cellStyle name="Normal 3 3 2 8 3 3" xfId="35293"/>
    <cellStyle name="Normal 3 3 2 8 3 4" xfId="45848"/>
    <cellStyle name="Normal 3 3 2 8 3 5" xfId="56412"/>
    <cellStyle name="Normal 3 3 2 8 4" xfId="3947"/>
    <cellStyle name="Normal 3 3 2 8 5" xfId="14525"/>
    <cellStyle name="Normal 3 3 2 8 6" xfId="19456"/>
    <cellStyle name="Normal 3 3 2 8 7" xfId="30013"/>
    <cellStyle name="Normal 3 3 2 8 8" xfId="40568"/>
    <cellStyle name="Normal 3 3 2 8 9" xfId="51132"/>
    <cellStyle name="Normal 3 3 2 9" xfId="2535"/>
    <cellStyle name="Normal 3 3 2 9 2" xfId="7821"/>
    <cellStyle name="Normal 3 3 2 9 2 2" xfId="13102"/>
    <cellStyle name="Normal 3 3 2 9 2 2 2" xfId="28608"/>
    <cellStyle name="Normal 3 3 2 9 2 2 3" xfId="39165"/>
    <cellStyle name="Normal 3 3 2 9 2 2 4" xfId="49720"/>
    <cellStyle name="Normal 3 3 2 9 2 2 5" xfId="60284"/>
    <cellStyle name="Normal 3 3 2 9 2 3" xfId="23328"/>
    <cellStyle name="Normal 3 3 2 9 2 4" xfId="33885"/>
    <cellStyle name="Normal 3 3 2 9 2 5" xfId="44440"/>
    <cellStyle name="Normal 3 3 2 9 2 6" xfId="55004"/>
    <cellStyle name="Normal 3 3 2 9 3" xfId="10461"/>
    <cellStyle name="Normal 3 3 2 9 3 2" xfId="25968"/>
    <cellStyle name="Normal 3 3 2 9 3 3" xfId="36525"/>
    <cellStyle name="Normal 3 3 2 9 3 4" xfId="47080"/>
    <cellStyle name="Normal 3 3 2 9 3 5" xfId="57644"/>
    <cellStyle name="Normal 3 3 2 9 4" xfId="5179"/>
    <cellStyle name="Normal 3 3 2 9 5" xfId="15757"/>
    <cellStyle name="Normal 3 3 2 9 6" xfId="20688"/>
    <cellStyle name="Normal 3 3 2 9 7" xfId="31245"/>
    <cellStyle name="Normal 3 3 2 9 8" xfId="41800"/>
    <cellStyle name="Normal 3 3 2 9 9" xfId="52364"/>
    <cellStyle name="Normal 3 3 3" xfId="81"/>
    <cellStyle name="Normal 3 3 3 10" xfId="2737"/>
    <cellStyle name="Normal 3 3 3 11" xfId="13301"/>
    <cellStyle name="Normal 3 3 3 12" xfId="18230"/>
    <cellStyle name="Normal 3 3 3 13" xfId="28811"/>
    <cellStyle name="Normal 3 3 3 14" xfId="39366"/>
    <cellStyle name="Normal 3 3 3 15" xfId="49907"/>
    <cellStyle name="Normal 3 3 3 2" xfId="161"/>
    <cellStyle name="Normal 3 3 3 2 10" xfId="13390"/>
    <cellStyle name="Normal 3 3 3 2 11" xfId="18320"/>
    <cellStyle name="Normal 3 3 3 2 12" xfId="28882"/>
    <cellStyle name="Normal 3 3 3 2 13" xfId="39437"/>
    <cellStyle name="Normal 3 3 3 2 14" xfId="49997"/>
    <cellStyle name="Normal 3 3 3 2 2" xfId="343"/>
    <cellStyle name="Normal 3 3 3 2 2 10" xfId="29058"/>
    <cellStyle name="Normal 3 3 3 2 2 11" xfId="39613"/>
    <cellStyle name="Normal 3 3 3 2 2 12" xfId="50173"/>
    <cellStyle name="Normal 3 3 3 2 2 2" xfId="696"/>
    <cellStyle name="Normal 3 3 3 2 2 2 10" xfId="50525"/>
    <cellStyle name="Normal 3 3 3 2 2 2 2" xfId="1928"/>
    <cellStyle name="Normal 3 3 3 2 2 2 2 2" xfId="7214"/>
    <cellStyle name="Normal 3 3 3 2 2 2 2 2 2" xfId="12495"/>
    <cellStyle name="Normal 3 3 3 2 2 2 2 2 2 2" xfId="28001"/>
    <cellStyle name="Normal 3 3 3 2 2 2 2 2 2 3" xfId="38558"/>
    <cellStyle name="Normal 3 3 3 2 2 2 2 2 2 4" xfId="49113"/>
    <cellStyle name="Normal 3 3 3 2 2 2 2 2 2 5" xfId="59677"/>
    <cellStyle name="Normal 3 3 3 2 2 2 2 2 3" xfId="17614"/>
    <cellStyle name="Normal 3 3 3 2 2 2 2 2 4" xfId="22721"/>
    <cellStyle name="Normal 3 3 3 2 2 2 2 2 5" xfId="33278"/>
    <cellStyle name="Normal 3 3 3 2 2 2 2 2 6" xfId="43833"/>
    <cellStyle name="Normal 3 3 3 2 2 2 2 2 7" xfId="54397"/>
    <cellStyle name="Normal 3 3 3 2 2 2 2 3" xfId="9854"/>
    <cellStyle name="Normal 3 3 3 2 2 2 2 3 2" xfId="25361"/>
    <cellStyle name="Normal 3 3 3 2 2 2 2 3 3" xfId="35918"/>
    <cellStyle name="Normal 3 3 3 2 2 2 2 3 4" xfId="46473"/>
    <cellStyle name="Normal 3 3 3 2 2 2 2 3 5" xfId="57037"/>
    <cellStyle name="Normal 3 3 3 2 2 2 2 4" xfId="4572"/>
    <cellStyle name="Normal 3 3 3 2 2 2 2 5" xfId="15150"/>
    <cellStyle name="Normal 3 3 3 2 2 2 2 6" xfId="20081"/>
    <cellStyle name="Normal 3 3 3 2 2 2 2 7" xfId="30638"/>
    <cellStyle name="Normal 3 3 3 2 2 2 2 8" xfId="41193"/>
    <cellStyle name="Normal 3 3 3 2 2 2 2 9" xfId="51757"/>
    <cellStyle name="Normal 3 3 3 2 2 2 3" xfId="5982"/>
    <cellStyle name="Normal 3 3 3 2 2 2 3 2" xfId="11263"/>
    <cellStyle name="Normal 3 3 3 2 2 2 3 2 2" xfId="26769"/>
    <cellStyle name="Normal 3 3 3 2 2 2 3 2 3" xfId="37326"/>
    <cellStyle name="Normal 3 3 3 2 2 2 3 2 4" xfId="47881"/>
    <cellStyle name="Normal 3 3 3 2 2 2 3 2 5" xfId="58445"/>
    <cellStyle name="Normal 3 3 3 2 2 2 3 3" xfId="16382"/>
    <cellStyle name="Normal 3 3 3 2 2 2 3 4" xfId="21489"/>
    <cellStyle name="Normal 3 3 3 2 2 2 3 5" xfId="32046"/>
    <cellStyle name="Normal 3 3 3 2 2 2 3 6" xfId="42601"/>
    <cellStyle name="Normal 3 3 3 2 2 2 3 7" xfId="53165"/>
    <cellStyle name="Normal 3 3 3 2 2 2 4" xfId="8622"/>
    <cellStyle name="Normal 3 3 3 2 2 2 4 2" xfId="24129"/>
    <cellStyle name="Normal 3 3 3 2 2 2 4 3" xfId="34686"/>
    <cellStyle name="Normal 3 3 3 2 2 2 4 4" xfId="45241"/>
    <cellStyle name="Normal 3 3 3 2 2 2 4 5" xfId="55805"/>
    <cellStyle name="Normal 3 3 3 2 2 2 5" xfId="3340"/>
    <cellStyle name="Normal 3 3 3 2 2 2 6" xfId="13918"/>
    <cellStyle name="Normal 3 3 3 2 2 2 7" xfId="18849"/>
    <cellStyle name="Normal 3 3 3 2 2 2 8" xfId="29406"/>
    <cellStyle name="Normal 3 3 3 2 2 2 9" xfId="39961"/>
    <cellStyle name="Normal 3 3 3 2 2 3" xfId="1048"/>
    <cellStyle name="Normal 3 3 3 2 2 3 10" xfId="50877"/>
    <cellStyle name="Normal 3 3 3 2 2 3 2" xfId="2280"/>
    <cellStyle name="Normal 3 3 3 2 2 3 2 2" xfId="7566"/>
    <cellStyle name="Normal 3 3 3 2 2 3 2 2 2" xfId="12847"/>
    <cellStyle name="Normal 3 3 3 2 2 3 2 2 2 2" xfId="28353"/>
    <cellStyle name="Normal 3 3 3 2 2 3 2 2 2 3" xfId="38910"/>
    <cellStyle name="Normal 3 3 3 2 2 3 2 2 2 4" xfId="49465"/>
    <cellStyle name="Normal 3 3 3 2 2 3 2 2 2 5" xfId="60029"/>
    <cellStyle name="Normal 3 3 3 2 2 3 2 2 3" xfId="17966"/>
    <cellStyle name="Normal 3 3 3 2 2 3 2 2 4" xfId="23073"/>
    <cellStyle name="Normal 3 3 3 2 2 3 2 2 5" xfId="33630"/>
    <cellStyle name="Normal 3 3 3 2 2 3 2 2 6" xfId="44185"/>
    <cellStyle name="Normal 3 3 3 2 2 3 2 2 7" xfId="54749"/>
    <cellStyle name="Normal 3 3 3 2 2 3 2 3" xfId="10206"/>
    <cellStyle name="Normal 3 3 3 2 2 3 2 3 2" xfId="25713"/>
    <cellStyle name="Normal 3 3 3 2 2 3 2 3 3" xfId="36270"/>
    <cellStyle name="Normal 3 3 3 2 2 3 2 3 4" xfId="46825"/>
    <cellStyle name="Normal 3 3 3 2 2 3 2 3 5" xfId="57389"/>
    <cellStyle name="Normal 3 3 3 2 2 3 2 4" xfId="4924"/>
    <cellStyle name="Normal 3 3 3 2 2 3 2 5" xfId="15502"/>
    <cellStyle name="Normal 3 3 3 2 2 3 2 6" xfId="20433"/>
    <cellStyle name="Normal 3 3 3 2 2 3 2 7" xfId="30990"/>
    <cellStyle name="Normal 3 3 3 2 2 3 2 8" xfId="41545"/>
    <cellStyle name="Normal 3 3 3 2 2 3 2 9" xfId="52109"/>
    <cellStyle name="Normal 3 3 3 2 2 3 3" xfId="6334"/>
    <cellStyle name="Normal 3 3 3 2 2 3 3 2" xfId="11615"/>
    <cellStyle name="Normal 3 3 3 2 2 3 3 2 2" xfId="27121"/>
    <cellStyle name="Normal 3 3 3 2 2 3 3 2 3" xfId="37678"/>
    <cellStyle name="Normal 3 3 3 2 2 3 3 2 4" xfId="48233"/>
    <cellStyle name="Normal 3 3 3 2 2 3 3 2 5" xfId="58797"/>
    <cellStyle name="Normal 3 3 3 2 2 3 3 3" xfId="16734"/>
    <cellStyle name="Normal 3 3 3 2 2 3 3 4" xfId="21841"/>
    <cellStyle name="Normal 3 3 3 2 2 3 3 5" xfId="32398"/>
    <cellStyle name="Normal 3 3 3 2 2 3 3 6" xfId="42953"/>
    <cellStyle name="Normal 3 3 3 2 2 3 3 7" xfId="53517"/>
    <cellStyle name="Normal 3 3 3 2 2 3 4" xfId="8974"/>
    <cellStyle name="Normal 3 3 3 2 2 3 4 2" xfId="24481"/>
    <cellStyle name="Normal 3 3 3 2 2 3 4 3" xfId="35038"/>
    <cellStyle name="Normal 3 3 3 2 2 3 4 4" xfId="45593"/>
    <cellStyle name="Normal 3 3 3 2 2 3 4 5" xfId="56157"/>
    <cellStyle name="Normal 3 3 3 2 2 3 5" xfId="3692"/>
    <cellStyle name="Normal 3 3 3 2 2 3 6" xfId="14270"/>
    <cellStyle name="Normal 3 3 3 2 2 3 7" xfId="19201"/>
    <cellStyle name="Normal 3 3 3 2 2 3 8" xfId="29758"/>
    <cellStyle name="Normal 3 3 3 2 2 3 9" xfId="40313"/>
    <cellStyle name="Normal 3 3 3 2 2 4" xfId="1576"/>
    <cellStyle name="Normal 3 3 3 2 2 4 2" xfId="6862"/>
    <cellStyle name="Normal 3 3 3 2 2 4 2 2" xfId="12143"/>
    <cellStyle name="Normal 3 3 3 2 2 4 2 2 2" xfId="27649"/>
    <cellStyle name="Normal 3 3 3 2 2 4 2 2 3" xfId="38206"/>
    <cellStyle name="Normal 3 3 3 2 2 4 2 2 4" xfId="48761"/>
    <cellStyle name="Normal 3 3 3 2 2 4 2 2 5" xfId="59325"/>
    <cellStyle name="Normal 3 3 3 2 2 4 2 3" xfId="17262"/>
    <cellStyle name="Normal 3 3 3 2 2 4 2 4" xfId="22369"/>
    <cellStyle name="Normal 3 3 3 2 2 4 2 5" xfId="32926"/>
    <cellStyle name="Normal 3 3 3 2 2 4 2 6" xfId="43481"/>
    <cellStyle name="Normal 3 3 3 2 2 4 2 7" xfId="54045"/>
    <cellStyle name="Normal 3 3 3 2 2 4 3" xfId="9502"/>
    <cellStyle name="Normal 3 3 3 2 2 4 3 2" xfId="25009"/>
    <cellStyle name="Normal 3 3 3 2 2 4 3 3" xfId="35566"/>
    <cellStyle name="Normal 3 3 3 2 2 4 3 4" xfId="46121"/>
    <cellStyle name="Normal 3 3 3 2 2 4 3 5" xfId="56685"/>
    <cellStyle name="Normal 3 3 3 2 2 4 4" xfId="4220"/>
    <cellStyle name="Normal 3 3 3 2 2 4 5" xfId="14798"/>
    <cellStyle name="Normal 3 3 3 2 2 4 6" xfId="19729"/>
    <cellStyle name="Normal 3 3 3 2 2 4 7" xfId="30286"/>
    <cellStyle name="Normal 3 3 3 2 2 4 8" xfId="40841"/>
    <cellStyle name="Normal 3 3 3 2 2 4 9" xfId="51405"/>
    <cellStyle name="Normal 3 3 3 2 2 5" xfId="5629"/>
    <cellStyle name="Normal 3 3 3 2 2 5 2" xfId="10911"/>
    <cellStyle name="Normal 3 3 3 2 2 5 2 2" xfId="26417"/>
    <cellStyle name="Normal 3 3 3 2 2 5 2 3" xfId="36974"/>
    <cellStyle name="Normal 3 3 3 2 2 5 2 4" xfId="47529"/>
    <cellStyle name="Normal 3 3 3 2 2 5 2 5" xfId="58093"/>
    <cellStyle name="Normal 3 3 3 2 2 5 3" xfId="16030"/>
    <cellStyle name="Normal 3 3 3 2 2 5 4" xfId="21137"/>
    <cellStyle name="Normal 3 3 3 2 2 5 5" xfId="31694"/>
    <cellStyle name="Normal 3 3 3 2 2 5 6" xfId="42249"/>
    <cellStyle name="Normal 3 3 3 2 2 5 7" xfId="52813"/>
    <cellStyle name="Normal 3 3 3 2 2 6" xfId="8270"/>
    <cellStyle name="Normal 3 3 3 2 2 6 2" xfId="23777"/>
    <cellStyle name="Normal 3 3 3 2 2 6 3" xfId="34334"/>
    <cellStyle name="Normal 3 3 3 2 2 6 4" xfId="44889"/>
    <cellStyle name="Normal 3 3 3 2 2 6 5" xfId="55453"/>
    <cellStyle name="Normal 3 3 3 2 2 7" xfId="2992"/>
    <cellStyle name="Normal 3 3 3 2 2 8" xfId="13566"/>
    <cellStyle name="Normal 3 3 3 2 2 9" xfId="18497"/>
    <cellStyle name="Normal 3 3 3 2 3" xfId="519"/>
    <cellStyle name="Normal 3 3 3 2 3 10" xfId="39785"/>
    <cellStyle name="Normal 3 3 3 2 3 11" xfId="50349"/>
    <cellStyle name="Normal 3 3 3 2 3 2" xfId="1224"/>
    <cellStyle name="Normal 3 3 3 2 3 2 10" xfId="51053"/>
    <cellStyle name="Normal 3 3 3 2 3 2 2" xfId="2456"/>
    <cellStyle name="Normal 3 3 3 2 3 2 2 2" xfId="7742"/>
    <cellStyle name="Normal 3 3 3 2 3 2 2 2 2" xfId="13023"/>
    <cellStyle name="Normal 3 3 3 2 3 2 2 2 2 2" xfId="28529"/>
    <cellStyle name="Normal 3 3 3 2 3 2 2 2 2 3" xfId="39086"/>
    <cellStyle name="Normal 3 3 3 2 3 2 2 2 2 4" xfId="49641"/>
    <cellStyle name="Normal 3 3 3 2 3 2 2 2 2 5" xfId="60205"/>
    <cellStyle name="Normal 3 3 3 2 3 2 2 2 3" xfId="18142"/>
    <cellStyle name="Normal 3 3 3 2 3 2 2 2 4" xfId="23249"/>
    <cellStyle name="Normal 3 3 3 2 3 2 2 2 5" xfId="33806"/>
    <cellStyle name="Normal 3 3 3 2 3 2 2 2 6" xfId="44361"/>
    <cellStyle name="Normal 3 3 3 2 3 2 2 2 7" xfId="54925"/>
    <cellStyle name="Normal 3 3 3 2 3 2 2 3" xfId="10382"/>
    <cellStyle name="Normal 3 3 3 2 3 2 2 3 2" xfId="25889"/>
    <cellStyle name="Normal 3 3 3 2 3 2 2 3 3" xfId="36446"/>
    <cellStyle name="Normal 3 3 3 2 3 2 2 3 4" xfId="47001"/>
    <cellStyle name="Normal 3 3 3 2 3 2 2 3 5" xfId="57565"/>
    <cellStyle name="Normal 3 3 3 2 3 2 2 4" xfId="5100"/>
    <cellStyle name="Normal 3 3 3 2 3 2 2 5" xfId="15678"/>
    <cellStyle name="Normal 3 3 3 2 3 2 2 6" xfId="20609"/>
    <cellStyle name="Normal 3 3 3 2 3 2 2 7" xfId="31166"/>
    <cellStyle name="Normal 3 3 3 2 3 2 2 8" xfId="41721"/>
    <cellStyle name="Normal 3 3 3 2 3 2 2 9" xfId="52285"/>
    <cellStyle name="Normal 3 3 3 2 3 2 3" xfId="6510"/>
    <cellStyle name="Normal 3 3 3 2 3 2 3 2" xfId="11791"/>
    <cellStyle name="Normal 3 3 3 2 3 2 3 2 2" xfId="27297"/>
    <cellStyle name="Normal 3 3 3 2 3 2 3 2 3" xfId="37854"/>
    <cellStyle name="Normal 3 3 3 2 3 2 3 2 4" xfId="48409"/>
    <cellStyle name="Normal 3 3 3 2 3 2 3 2 5" xfId="58973"/>
    <cellStyle name="Normal 3 3 3 2 3 2 3 3" xfId="16910"/>
    <cellStyle name="Normal 3 3 3 2 3 2 3 4" xfId="22017"/>
    <cellStyle name="Normal 3 3 3 2 3 2 3 5" xfId="32574"/>
    <cellStyle name="Normal 3 3 3 2 3 2 3 6" xfId="43129"/>
    <cellStyle name="Normal 3 3 3 2 3 2 3 7" xfId="53693"/>
    <cellStyle name="Normal 3 3 3 2 3 2 4" xfId="9150"/>
    <cellStyle name="Normal 3 3 3 2 3 2 4 2" xfId="24657"/>
    <cellStyle name="Normal 3 3 3 2 3 2 4 3" xfId="35214"/>
    <cellStyle name="Normal 3 3 3 2 3 2 4 4" xfId="45769"/>
    <cellStyle name="Normal 3 3 3 2 3 2 4 5" xfId="56333"/>
    <cellStyle name="Normal 3 3 3 2 3 2 5" xfId="3868"/>
    <cellStyle name="Normal 3 3 3 2 3 2 6" xfId="14446"/>
    <cellStyle name="Normal 3 3 3 2 3 2 7" xfId="19377"/>
    <cellStyle name="Normal 3 3 3 2 3 2 8" xfId="29934"/>
    <cellStyle name="Normal 3 3 3 2 3 2 9" xfId="40489"/>
    <cellStyle name="Normal 3 3 3 2 3 3" xfId="1752"/>
    <cellStyle name="Normal 3 3 3 2 3 3 2" xfId="7038"/>
    <cellStyle name="Normal 3 3 3 2 3 3 2 2" xfId="12319"/>
    <cellStyle name="Normal 3 3 3 2 3 3 2 2 2" xfId="27825"/>
    <cellStyle name="Normal 3 3 3 2 3 3 2 2 3" xfId="38382"/>
    <cellStyle name="Normal 3 3 3 2 3 3 2 2 4" xfId="48937"/>
    <cellStyle name="Normal 3 3 3 2 3 3 2 2 5" xfId="59501"/>
    <cellStyle name="Normal 3 3 3 2 3 3 2 3" xfId="17438"/>
    <cellStyle name="Normal 3 3 3 2 3 3 2 4" xfId="22545"/>
    <cellStyle name="Normal 3 3 3 2 3 3 2 5" xfId="33102"/>
    <cellStyle name="Normal 3 3 3 2 3 3 2 6" xfId="43657"/>
    <cellStyle name="Normal 3 3 3 2 3 3 2 7" xfId="54221"/>
    <cellStyle name="Normal 3 3 3 2 3 3 3" xfId="9678"/>
    <cellStyle name="Normal 3 3 3 2 3 3 3 2" xfId="25185"/>
    <cellStyle name="Normal 3 3 3 2 3 3 3 3" xfId="35742"/>
    <cellStyle name="Normal 3 3 3 2 3 3 3 4" xfId="46297"/>
    <cellStyle name="Normal 3 3 3 2 3 3 3 5" xfId="56861"/>
    <cellStyle name="Normal 3 3 3 2 3 3 4" xfId="4396"/>
    <cellStyle name="Normal 3 3 3 2 3 3 5" xfId="14974"/>
    <cellStyle name="Normal 3 3 3 2 3 3 6" xfId="19905"/>
    <cellStyle name="Normal 3 3 3 2 3 3 7" xfId="30462"/>
    <cellStyle name="Normal 3 3 3 2 3 3 8" xfId="41017"/>
    <cellStyle name="Normal 3 3 3 2 3 3 9" xfId="51581"/>
    <cellStyle name="Normal 3 3 3 2 3 4" xfId="5805"/>
    <cellStyle name="Normal 3 3 3 2 3 4 2" xfId="11087"/>
    <cellStyle name="Normal 3 3 3 2 3 4 2 2" xfId="26593"/>
    <cellStyle name="Normal 3 3 3 2 3 4 2 3" xfId="37150"/>
    <cellStyle name="Normal 3 3 3 2 3 4 2 4" xfId="47705"/>
    <cellStyle name="Normal 3 3 3 2 3 4 2 5" xfId="58269"/>
    <cellStyle name="Normal 3 3 3 2 3 4 3" xfId="16206"/>
    <cellStyle name="Normal 3 3 3 2 3 4 4" xfId="21313"/>
    <cellStyle name="Normal 3 3 3 2 3 4 5" xfId="31870"/>
    <cellStyle name="Normal 3 3 3 2 3 4 6" xfId="42425"/>
    <cellStyle name="Normal 3 3 3 2 3 4 7" xfId="52989"/>
    <cellStyle name="Normal 3 3 3 2 3 5" xfId="8446"/>
    <cellStyle name="Normal 3 3 3 2 3 5 2" xfId="23953"/>
    <cellStyle name="Normal 3 3 3 2 3 5 3" xfId="34510"/>
    <cellStyle name="Normal 3 3 3 2 3 5 4" xfId="45065"/>
    <cellStyle name="Normal 3 3 3 2 3 5 5" xfId="55629"/>
    <cellStyle name="Normal 3 3 3 2 3 6" xfId="3164"/>
    <cellStyle name="Normal 3 3 3 2 3 7" xfId="13742"/>
    <cellStyle name="Normal 3 3 3 2 3 8" xfId="18673"/>
    <cellStyle name="Normal 3 3 3 2 3 9" xfId="29230"/>
    <cellStyle name="Normal 3 3 3 2 4" xfId="872"/>
    <cellStyle name="Normal 3 3 3 2 4 10" xfId="50701"/>
    <cellStyle name="Normal 3 3 3 2 4 2" xfId="2104"/>
    <cellStyle name="Normal 3 3 3 2 4 2 2" xfId="7390"/>
    <cellStyle name="Normal 3 3 3 2 4 2 2 2" xfId="12671"/>
    <cellStyle name="Normal 3 3 3 2 4 2 2 2 2" xfId="28177"/>
    <cellStyle name="Normal 3 3 3 2 4 2 2 2 3" xfId="38734"/>
    <cellStyle name="Normal 3 3 3 2 4 2 2 2 4" xfId="49289"/>
    <cellStyle name="Normal 3 3 3 2 4 2 2 2 5" xfId="59853"/>
    <cellStyle name="Normal 3 3 3 2 4 2 2 3" xfId="17790"/>
    <cellStyle name="Normal 3 3 3 2 4 2 2 4" xfId="22897"/>
    <cellStyle name="Normal 3 3 3 2 4 2 2 5" xfId="33454"/>
    <cellStyle name="Normal 3 3 3 2 4 2 2 6" xfId="44009"/>
    <cellStyle name="Normal 3 3 3 2 4 2 2 7" xfId="54573"/>
    <cellStyle name="Normal 3 3 3 2 4 2 3" xfId="10030"/>
    <cellStyle name="Normal 3 3 3 2 4 2 3 2" xfId="25537"/>
    <cellStyle name="Normal 3 3 3 2 4 2 3 3" xfId="36094"/>
    <cellStyle name="Normal 3 3 3 2 4 2 3 4" xfId="46649"/>
    <cellStyle name="Normal 3 3 3 2 4 2 3 5" xfId="57213"/>
    <cellStyle name="Normal 3 3 3 2 4 2 4" xfId="4748"/>
    <cellStyle name="Normal 3 3 3 2 4 2 5" xfId="15326"/>
    <cellStyle name="Normal 3 3 3 2 4 2 6" xfId="20257"/>
    <cellStyle name="Normal 3 3 3 2 4 2 7" xfId="30814"/>
    <cellStyle name="Normal 3 3 3 2 4 2 8" xfId="41369"/>
    <cellStyle name="Normal 3 3 3 2 4 2 9" xfId="51933"/>
    <cellStyle name="Normal 3 3 3 2 4 3" xfId="6158"/>
    <cellStyle name="Normal 3 3 3 2 4 3 2" xfId="11439"/>
    <cellStyle name="Normal 3 3 3 2 4 3 2 2" xfId="26945"/>
    <cellStyle name="Normal 3 3 3 2 4 3 2 3" xfId="37502"/>
    <cellStyle name="Normal 3 3 3 2 4 3 2 4" xfId="48057"/>
    <cellStyle name="Normal 3 3 3 2 4 3 2 5" xfId="58621"/>
    <cellStyle name="Normal 3 3 3 2 4 3 3" xfId="16558"/>
    <cellStyle name="Normal 3 3 3 2 4 3 4" xfId="21665"/>
    <cellStyle name="Normal 3 3 3 2 4 3 5" xfId="32222"/>
    <cellStyle name="Normal 3 3 3 2 4 3 6" xfId="42777"/>
    <cellStyle name="Normal 3 3 3 2 4 3 7" xfId="53341"/>
    <cellStyle name="Normal 3 3 3 2 4 4" xfId="8798"/>
    <cellStyle name="Normal 3 3 3 2 4 4 2" xfId="24305"/>
    <cellStyle name="Normal 3 3 3 2 4 4 3" xfId="34862"/>
    <cellStyle name="Normal 3 3 3 2 4 4 4" xfId="45417"/>
    <cellStyle name="Normal 3 3 3 2 4 4 5" xfId="55981"/>
    <cellStyle name="Normal 3 3 3 2 4 5" xfId="3516"/>
    <cellStyle name="Normal 3 3 3 2 4 6" xfId="14094"/>
    <cellStyle name="Normal 3 3 3 2 4 7" xfId="19025"/>
    <cellStyle name="Normal 3 3 3 2 4 8" xfId="29582"/>
    <cellStyle name="Normal 3 3 3 2 4 9" xfId="40137"/>
    <cellStyle name="Normal 3 3 3 2 5" xfId="1400"/>
    <cellStyle name="Normal 3 3 3 2 5 2" xfId="6686"/>
    <cellStyle name="Normal 3 3 3 2 5 2 2" xfId="11967"/>
    <cellStyle name="Normal 3 3 3 2 5 2 2 2" xfId="27473"/>
    <cellStyle name="Normal 3 3 3 2 5 2 2 3" xfId="38030"/>
    <cellStyle name="Normal 3 3 3 2 5 2 2 4" xfId="48585"/>
    <cellStyle name="Normal 3 3 3 2 5 2 2 5" xfId="59149"/>
    <cellStyle name="Normal 3 3 3 2 5 2 3" xfId="17086"/>
    <cellStyle name="Normal 3 3 3 2 5 2 4" xfId="22193"/>
    <cellStyle name="Normal 3 3 3 2 5 2 5" xfId="32750"/>
    <cellStyle name="Normal 3 3 3 2 5 2 6" xfId="43305"/>
    <cellStyle name="Normal 3 3 3 2 5 2 7" xfId="53869"/>
    <cellStyle name="Normal 3 3 3 2 5 3" xfId="9326"/>
    <cellStyle name="Normal 3 3 3 2 5 3 2" xfId="24833"/>
    <cellStyle name="Normal 3 3 3 2 5 3 3" xfId="35390"/>
    <cellStyle name="Normal 3 3 3 2 5 3 4" xfId="45945"/>
    <cellStyle name="Normal 3 3 3 2 5 3 5" xfId="56509"/>
    <cellStyle name="Normal 3 3 3 2 5 4" xfId="4044"/>
    <cellStyle name="Normal 3 3 3 2 5 5" xfId="14622"/>
    <cellStyle name="Normal 3 3 3 2 5 6" xfId="19553"/>
    <cellStyle name="Normal 3 3 3 2 5 7" xfId="30110"/>
    <cellStyle name="Normal 3 3 3 2 5 8" xfId="40665"/>
    <cellStyle name="Normal 3 3 3 2 5 9" xfId="51229"/>
    <cellStyle name="Normal 3 3 3 2 6" xfId="2632"/>
    <cellStyle name="Normal 3 3 3 2 6 2" xfId="7918"/>
    <cellStyle name="Normal 3 3 3 2 6 2 2" xfId="13199"/>
    <cellStyle name="Normal 3 3 3 2 6 2 2 2" xfId="28705"/>
    <cellStyle name="Normal 3 3 3 2 6 2 2 3" xfId="39262"/>
    <cellStyle name="Normal 3 3 3 2 6 2 2 4" xfId="49817"/>
    <cellStyle name="Normal 3 3 3 2 6 2 2 5" xfId="60381"/>
    <cellStyle name="Normal 3 3 3 2 6 2 3" xfId="23425"/>
    <cellStyle name="Normal 3 3 3 2 6 2 4" xfId="33982"/>
    <cellStyle name="Normal 3 3 3 2 6 2 5" xfId="44537"/>
    <cellStyle name="Normal 3 3 3 2 6 2 6" xfId="55101"/>
    <cellStyle name="Normal 3 3 3 2 6 3" xfId="10558"/>
    <cellStyle name="Normal 3 3 3 2 6 3 2" xfId="26065"/>
    <cellStyle name="Normal 3 3 3 2 6 3 3" xfId="36622"/>
    <cellStyle name="Normal 3 3 3 2 6 3 4" xfId="47177"/>
    <cellStyle name="Normal 3 3 3 2 6 3 5" xfId="57741"/>
    <cellStyle name="Normal 3 3 3 2 6 4" xfId="5276"/>
    <cellStyle name="Normal 3 3 3 2 6 5" xfId="15854"/>
    <cellStyle name="Normal 3 3 3 2 6 6" xfId="20785"/>
    <cellStyle name="Normal 3 3 3 2 6 7" xfId="31342"/>
    <cellStyle name="Normal 3 3 3 2 6 8" xfId="41897"/>
    <cellStyle name="Normal 3 3 3 2 6 9" xfId="52461"/>
    <cellStyle name="Normal 3 3 3 2 7" xfId="5453"/>
    <cellStyle name="Normal 3 3 3 2 7 2" xfId="10735"/>
    <cellStyle name="Normal 3 3 3 2 7 2 2" xfId="26241"/>
    <cellStyle name="Normal 3 3 3 2 7 2 3" xfId="36798"/>
    <cellStyle name="Normal 3 3 3 2 7 2 4" xfId="47353"/>
    <cellStyle name="Normal 3 3 3 2 7 2 5" xfId="57917"/>
    <cellStyle name="Normal 3 3 3 2 7 3" xfId="20961"/>
    <cellStyle name="Normal 3 3 3 2 7 4" xfId="31518"/>
    <cellStyle name="Normal 3 3 3 2 7 5" xfId="42073"/>
    <cellStyle name="Normal 3 3 3 2 7 6" xfId="52637"/>
    <cellStyle name="Normal 3 3 3 2 8" xfId="8094"/>
    <cellStyle name="Normal 3 3 3 2 8 2" xfId="23601"/>
    <cellStyle name="Normal 3 3 3 2 8 3" xfId="34158"/>
    <cellStyle name="Normal 3 3 3 2 8 4" xfId="44713"/>
    <cellStyle name="Normal 3 3 3 2 8 5" xfId="55277"/>
    <cellStyle name="Normal 3 3 3 2 9" xfId="2809"/>
    <cellStyle name="Normal 3 3 3 3" xfId="254"/>
    <cellStyle name="Normal 3 3 3 3 10" xfId="28969"/>
    <cellStyle name="Normal 3 3 3 3 11" xfId="39524"/>
    <cellStyle name="Normal 3 3 3 3 12" xfId="50084"/>
    <cellStyle name="Normal 3 3 3 3 2" xfId="607"/>
    <cellStyle name="Normal 3 3 3 3 2 10" xfId="50436"/>
    <cellStyle name="Normal 3 3 3 3 2 2" xfId="1839"/>
    <cellStyle name="Normal 3 3 3 3 2 2 2" xfId="7125"/>
    <cellStyle name="Normal 3 3 3 3 2 2 2 2" xfId="12406"/>
    <cellStyle name="Normal 3 3 3 3 2 2 2 2 2" xfId="27912"/>
    <cellStyle name="Normal 3 3 3 3 2 2 2 2 3" xfId="38469"/>
    <cellStyle name="Normal 3 3 3 3 2 2 2 2 4" xfId="49024"/>
    <cellStyle name="Normal 3 3 3 3 2 2 2 2 5" xfId="59588"/>
    <cellStyle name="Normal 3 3 3 3 2 2 2 3" xfId="17525"/>
    <cellStyle name="Normal 3 3 3 3 2 2 2 4" xfId="22632"/>
    <cellStyle name="Normal 3 3 3 3 2 2 2 5" xfId="33189"/>
    <cellStyle name="Normal 3 3 3 3 2 2 2 6" xfId="43744"/>
    <cellStyle name="Normal 3 3 3 3 2 2 2 7" xfId="54308"/>
    <cellStyle name="Normal 3 3 3 3 2 2 3" xfId="9765"/>
    <cellStyle name="Normal 3 3 3 3 2 2 3 2" xfId="25272"/>
    <cellStyle name="Normal 3 3 3 3 2 2 3 3" xfId="35829"/>
    <cellStyle name="Normal 3 3 3 3 2 2 3 4" xfId="46384"/>
    <cellStyle name="Normal 3 3 3 3 2 2 3 5" xfId="56948"/>
    <cellStyle name="Normal 3 3 3 3 2 2 4" xfId="4483"/>
    <cellStyle name="Normal 3 3 3 3 2 2 5" xfId="15061"/>
    <cellStyle name="Normal 3 3 3 3 2 2 6" xfId="19992"/>
    <cellStyle name="Normal 3 3 3 3 2 2 7" xfId="30549"/>
    <cellStyle name="Normal 3 3 3 3 2 2 8" xfId="41104"/>
    <cellStyle name="Normal 3 3 3 3 2 2 9" xfId="51668"/>
    <cellStyle name="Normal 3 3 3 3 2 3" xfId="5893"/>
    <cellStyle name="Normal 3 3 3 3 2 3 2" xfId="11174"/>
    <cellStyle name="Normal 3 3 3 3 2 3 2 2" xfId="26680"/>
    <cellStyle name="Normal 3 3 3 3 2 3 2 3" xfId="37237"/>
    <cellStyle name="Normal 3 3 3 3 2 3 2 4" xfId="47792"/>
    <cellStyle name="Normal 3 3 3 3 2 3 2 5" xfId="58356"/>
    <cellStyle name="Normal 3 3 3 3 2 3 3" xfId="16293"/>
    <cellStyle name="Normal 3 3 3 3 2 3 4" xfId="21400"/>
    <cellStyle name="Normal 3 3 3 3 2 3 5" xfId="31957"/>
    <cellStyle name="Normal 3 3 3 3 2 3 6" xfId="42512"/>
    <cellStyle name="Normal 3 3 3 3 2 3 7" xfId="53076"/>
    <cellStyle name="Normal 3 3 3 3 2 4" xfId="8533"/>
    <cellStyle name="Normal 3 3 3 3 2 4 2" xfId="24040"/>
    <cellStyle name="Normal 3 3 3 3 2 4 3" xfId="34597"/>
    <cellStyle name="Normal 3 3 3 3 2 4 4" xfId="45152"/>
    <cellStyle name="Normal 3 3 3 3 2 4 5" xfId="55716"/>
    <cellStyle name="Normal 3 3 3 3 2 5" xfId="3251"/>
    <cellStyle name="Normal 3 3 3 3 2 6" xfId="13829"/>
    <cellStyle name="Normal 3 3 3 3 2 7" xfId="18760"/>
    <cellStyle name="Normal 3 3 3 3 2 8" xfId="29317"/>
    <cellStyle name="Normal 3 3 3 3 2 9" xfId="39872"/>
    <cellStyle name="Normal 3 3 3 3 3" xfId="959"/>
    <cellStyle name="Normal 3 3 3 3 3 10" xfId="50788"/>
    <cellStyle name="Normal 3 3 3 3 3 2" xfId="2191"/>
    <cellStyle name="Normal 3 3 3 3 3 2 2" xfId="7477"/>
    <cellStyle name="Normal 3 3 3 3 3 2 2 2" xfId="12758"/>
    <cellStyle name="Normal 3 3 3 3 3 2 2 2 2" xfId="28264"/>
    <cellStyle name="Normal 3 3 3 3 3 2 2 2 3" xfId="38821"/>
    <cellStyle name="Normal 3 3 3 3 3 2 2 2 4" xfId="49376"/>
    <cellStyle name="Normal 3 3 3 3 3 2 2 2 5" xfId="59940"/>
    <cellStyle name="Normal 3 3 3 3 3 2 2 3" xfId="17877"/>
    <cellStyle name="Normal 3 3 3 3 3 2 2 4" xfId="22984"/>
    <cellStyle name="Normal 3 3 3 3 3 2 2 5" xfId="33541"/>
    <cellStyle name="Normal 3 3 3 3 3 2 2 6" xfId="44096"/>
    <cellStyle name="Normal 3 3 3 3 3 2 2 7" xfId="54660"/>
    <cellStyle name="Normal 3 3 3 3 3 2 3" xfId="10117"/>
    <cellStyle name="Normal 3 3 3 3 3 2 3 2" xfId="25624"/>
    <cellStyle name="Normal 3 3 3 3 3 2 3 3" xfId="36181"/>
    <cellStyle name="Normal 3 3 3 3 3 2 3 4" xfId="46736"/>
    <cellStyle name="Normal 3 3 3 3 3 2 3 5" xfId="57300"/>
    <cellStyle name="Normal 3 3 3 3 3 2 4" xfId="4835"/>
    <cellStyle name="Normal 3 3 3 3 3 2 5" xfId="15413"/>
    <cellStyle name="Normal 3 3 3 3 3 2 6" xfId="20344"/>
    <cellStyle name="Normal 3 3 3 3 3 2 7" xfId="30901"/>
    <cellStyle name="Normal 3 3 3 3 3 2 8" xfId="41456"/>
    <cellStyle name="Normal 3 3 3 3 3 2 9" xfId="52020"/>
    <cellStyle name="Normal 3 3 3 3 3 3" xfId="6245"/>
    <cellStyle name="Normal 3 3 3 3 3 3 2" xfId="11526"/>
    <cellStyle name="Normal 3 3 3 3 3 3 2 2" xfId="27032"/>
    <cellStyle name="Normal 3 3 3 3 3 3 2 3" xfId="37589"/>
    <cellStyle name="Normal 3 3 3 3 3 3 2 4" xfId="48144"/>
    <cellStyle name="Normal 3 3 3 3 3 3 2 5" xfId="58708"/>
    <cellStyle name="Normal 3 3 3 3 3 3 3" xfId="16645"/>
    <cellStyle name="Normal 3 3 3 3 3 3 4" xfId="21752"/>
    <cellStyle name="Normal 3 3 3 3 3 3 5" xfId="32309"/>
    <cellStyle name="Normal 3 3 3 3 3 3 6" xfId="42864"/>
    <cellStyle name="Normal 3 3 3 3 3 3 7" xfId="53428"/>
    <cellStyle name="Normal 3 3 3 3 3 4" xfId="8885"/>
    <cellStyle name="Normal 3 3 3 3 3 4 2" xfId="24392"/>
    <cellStyle name="Normal 3 3 3 3 3 4 3" xfId="34949"/>
    <cellStyle name="Normal 3 3 3 3 3 4 4" xfId="45504"/>
    <cellStyle name="Normal 3 3 3 3 3 4 5" xfId="56068"/>
    <cellStyle name="Normal 3 3 3 3 3 5" xfId="3603"/>
    <cellStyle name="Normal 3 3 3 3 3 6" xfId="14181"/>
    <cellStyle name="Normal 3 3 3 3 3 7" xfId="19112"/>
    <cellStyle name="Normal 3 3 3 3 3 8" xfId="29669"/>
    <cellStyle name="Normal 3 3 3 3 3 9" xfId="40224"/>
    <cellStyle name="Normal 3 3 3 3 4" xfId="1487"/>
    <cellStyle name="Normal 3 3 3 3 4 2" xfId="6773"/>
    <cellStyle name="Normal 3 3 3 3 4 2 2" xfId="12054"/>
    <cellStyle name="Normal 3 3 3 3 4 2 2 2" xfId="27560"/>
    <cellStyle name="Normal 3 3 3 3 4 2 2 3" xfId="38117"/>
    <cellStyle name="Normal 3 3 3 3 4 2 2 4" xfId="48672"/>
    <cellStyle name="Normal 3 3 3 3 4 2 2 5" xfId="59236"/>
    <cellStyle name="Normal 3 3 3 3 4 2 3" xfId="17173"/>
    <cellStyle name="Normal 3 3 3 3 4 2 4" xfId="22280"/>
    <cellStyle name="Normal 3 3 3 3 4 2 5" xfId="32837"/>
    <cellStyle name="Normal 3 3 3 3 4 2 6" xfId="43392"/>
    <cellStyle name="Normal 3 3 3 3 4 2 7" xfId="53956"/>
    <cellStyle name="Normal 3 3 3 3 4 3" xfId="9413"/>
    <cellStyle name="Normal 3 3 3 3 4 3 2" xfId="24920"/>
    <cellStyle name="Normal 3 3 3 3 4 3 3" xfId="35477"/>
    <cellStyle name="Normal 3 3 3 3 4 3 4" xfId="46032"/>
    <cellStyle name="Normal 3 3 3 3 4 3 5" xfId="56596"/>
    <cellStyle name="Normal 3 3 3 3 4 4" xfId="4131"/>
    <cellStyle name="Normal 3 3 3 3 4 5" xfId="14709"/>
    <cellStyle name="Normal 3 3 3 3 4 6" xfId="19640"/>
    <cellStyle name="Normal 3 3 3 3 4 7" xfId="30197"/>
    <cellStyle name="Normal 3 3 3 3 4 8" xfId="40752"/>
    <cellStyle name="Normal 3 3 3 3 4 9" xfId="51316"/>
    <cellStyle name="Normal 3 3 3 3 5" xfId="5540"/>
    <cellStyle name="Normal 3 3 3 3 5 2" xfId="10822"/>
    <cellStyle name="Normal 3 3 3 3 5 2 2" xfId="26328"/>
    <cellStyle name="Normal 3 3 3 3 5 2 3" xfId="36885"/>
    <cellStyle name="Normal 3 3 3 3 5 2 4" xfId="47440"/>
    <cellStyle name="Normal 3 3 3 3 5 2 5" xfId="58004"/>
    <cellStyle name="Normal 3 3 3 3 5 3" xfId="15941"/>
    <cellStyle name="Normal 3 3 3 3 5 4" xfId="21048"/>
    <cellStyle name="Normal 3 3 3 3 5 5" xfId="31605"/>
    <cellStyle name="Normal 3 3 3 3 5 6" xfId="42160"/>
    <cellStyle name="Normal 3 3 3 3 5 7" xfId="52724"/>
    <cellStyle name="Normal 3 3 3 3 6" xfId="8181"/>
    <cellStyle name="Normal 3 3 3 3 6 2" xfId="23688"/>
    <cellStyle name="Normal 3 3 3 3 6 3" xfId="34245"/>
    <cellStyle name="Normal 3 3 3 3 6 4" xfId="44800"/>
    <cellStyle name="Normal 3 3 3 3 6 5" xfId="55364"/>
    <cellStyle name="Normal 3 3 3 3 7" xfId="2903"/>
    <cellStyle name="Normal 3 3 3 3 8" xfId="13477"/>
    <cellStyle name="Normal 3 3 3 3 9" xfId="18408"/>
    <cellStyle name="Normal 3 3 3 4" xfId="432"/>
    <cellStyle name="Normal 3 3 3 4 10" xfId="39702"/>
    <cellStyle name="Normal 3 3 3 4 11" xfId="50262"/>
    <cellStyle name="Normal 3 3 3 4 2" xfId="1137"/>
    <cellStyle name="Normal 3 3 3 4 2 10" xfId="50966"/>
    <cellStyle name="Normal 3 3 3 4 2 2" xfId="2369"/>
    <cellStyle name="Normal 3 3 3 4 2 2 2" xfId="7655"/>
    <cellStyle name="Normal 3 3 3 4 2 2 2 2" xfId="12936"/>
    <cellStyle name="Normal 3 3 3 4 2 2 2 2 2" xfId="28442"/>
    <cellStyle name="Normal 3 3 3 4 2 2 2 2 3" xfId="38999"/>
    <cellStyle name="Normal 3 3 3 4 2 2 2 2 4" xfId="49554"/>
    <cellStyle name="Normal 3 3 3 4 2 2 2 2 5" xfId="60118"/>
    <cellStyle name="Normal 3 3 3 4 2 2 2 3" xfId="18055"/>
    <cellStyle name="Normal 3 3 3 4 2 2 2 4" xfId="23162"/>
    <cellStyle name="Normal 3 3 3 4 2 2 2 5" xfId="33719"/>
    <cellStyle name="Normal 3 3 3 4 2 2 2 6" xfId="44274"/>
    <cellStyle name="Normal 3 3 3 4 2 2 2 7" xfId="54838"/>
    <cellStyle name="Normal 3 3 3 4 2 2 3" xfId="10295"/>
    <cellStyle name="Normal 3 3 3 4 2 2 3 2" xfId="25802"/>
    <cellStyle name="Normal 3 3 3 4 2 2 3 3" xfId="36359"/>
    <cellStyle name="Normal 3 3 3 4 2 2 3 4" xfId="46914"/>
    <cellStyle name="Normal 3 3 3 4 2 2 3 5" xfId="57478"/>
    <cellStyle name="Normal 3 3 3 4 2 2 4" xfId="5013"/>
    <cellStyle name="Normal 3 3 3 4 2 2 5" xfId="15591"/>
    <cellStyle name="Normal 3 3 3 4 2 2 6" xfId="20522"/>
    <cellStyle name="Normal 3 3 3 4 2 2 7" xfId="31079"/>
    <cellStyle name="Normal 3 3 3 4 2 2 8" xfId="41634"/>
    <cellStyle name="Normal 3 3 3 4 2 2 9" xfId="52198"/>
    <cellStyle name="Normal 3 3 3 4 2 3" xfId="6423"/>
    <cellStyle name="Normal 3 3 3 4 2 3 2" xfId="11704"/>
    <cellStyle name="Normal 3 3 3 4 2 3 2 2" xfId="27210"/>
    <cellStyle name="Normal 3 3 3 4 2 3 2 3" xfId="37767"/>
    <cellStyle name="Normal 3 3 3 4 2 3 2 4" xfId="48322"/>
    <cellStyle name="Normal 3 3 3 4 2 3 2 5" xfId="58886"/>
    <cellStyle name="Normal 3 3 3 4 2 3 3" xfId="16823"/>
    <cellStyle name="Normal 3 3 3 4 2 3 4" xfId="21930"/>
    <cellStyle name="Normal 3 3 3 4 2 3 5" xfId="32487"/>
    <cellStyle name="Normal 3 3 3 4 2 3 6" xfId="43042"/>
    <cellStyle name="Normal 3 3 3 4 2 3 7" xfId="53606"/>
    <cellStyle name="Normal 3 3 3 4 2 4" xfId="9063"/>
    <cellStyle name="Normal 3 3 3 4 2 4 2" xfId="24570"/>
    <cellStyle name="Normal 3 3 3 4 2 4 3" xfId="35127"/>
    <cellStyle name="Normal 3 3 3 4 2 4 4" xfId="45682"/>
    <cellStyle name="Normal 3 3 3 4 2 4 5" xfId="56246"/>
    <cellStyle name="Normal 3 3 3 4 2 5" xfId="3781"/>
    <cellStyle name="Normal 3 3 3 4 2 6" xfId="14359"/>
    <cellStyle name="Normal 3 3 3 4 2 7" xfId="19290"/>
    <cellStyle name="Normal 3 3 3 4 2 8" xfId="29847"/>
    <cellStyle name="Normal 3 3 3 4 2 9" xfId="40402"/>
    <cellStyle name="Normal 3 3 3 4 3" xfId="1665"/>
    <cellStyle name="Normal 3 3 3 4 3 2" xfId="6951"/>
    <cellStyle name="Normal 3 3 3 4 3 2 2" xfId="12232"/>
    <cellStyle name="Normal 3 3 3 4 3 2 2 2" xfId="27738"/>
    <cellStyle name="Normal 3 3 3 4 3 2 2 3" xfId="38295"/>
    <cellStyle name="Normal 3 3 3 4 3 2 2 4" xfId="48850"/>
    <cellStyle name="Normal 3 3 3 4 3 2 2 5" xfId="59414"/>
    <cellStyle name="Normal 3 3 3 4 3 2 3" xfId="17351"/>
    <cellStyle name="Normal 3 3 3 4 3 2 4" xfId="22458"/>
    <cellStyle name="Normal 3 3 3 4 3 2 5" xfId="33015"/>
    <cellStyle name="Normal 3 3 3 4 3 2 6" xfId="43570"/>
    <cellStyle name="Normal 3 3 3 4 3 2 7" xfId="54134"/>
    <cellStyle name="Normal 3 3 3 4 3 3" xfId="9591"/>
    <cellStyle name="Normal 3 3 3 4 3 3 2" xfId="25098"/>
    <cellStyle name="Normal 3 3 3 4 3 3 3" xfId="35655"/>
    <cellStyle name="Normal 3 3 3 4 3 3 4" xfId="46210"/>
    <cellStyle name="Normal 3 3 3 4 3 3 5" xfId="56774"/>
    <cellStyle name="Normal 3 3 3 4 3 4" xfId="4309"/>
    <cellStyle name="Normal 3 3 3 4 3 5" xfId="14887"/>
    <cellStyle name="Normal 3 3 3 4 3 6" xfId="19818"/>
    <cellStyle name="Normal 3 3 3 4 3 7" xfId="30375"/>
    <cellStyle name="Normal 3 3 3 4 3 8" xfId="40930"/>
    <cellStyle name="Normal 3 3 3 4 3 9" xfId="51494"/>
    <cellStyle name="Normal 3 3 3 4 4" xfId="5718"/>
    <cellStyle name="Normal 3 3 3 4 4 2" xfId="11000"/>
    <cellStyle name="Normal 3 3 3 4 4 2 2" xfId="26506"/>
    <cellStyle name="Normal 3 3 3 4 4 2 3" xfId="37063"/>
    <cellStyle name="Normal 3 3 3 4 4 2 4" xfId="47618"/>
    <cellStyle name="Normal 3 3 3 4 4 2 5" xfId="58182"/>
    <cellStyle name="Normal 3 3 3 4 4 3" xfId="16119"/>
    <cellStyle name="Normal 3 3 3 4 4 4" xfId="21226"/>
    <cellStyle name="Normal 3 3 3 4 4 5" xfId="31783"/>
    <cellStyle name="Normal 3 3 3 4 4 6" xfId="42338"/>
    <cellStyle name="Normal 3 3 3 4 4 7" xfId="52902"/>
    <cellStyle name="Normal 3 3 3 4 5" xfId="8359"/>
    <cellStyle name="Normal 3 3 3 4 5 2" xfId="23866"/>
    <cellStyle name="Normal 3 3 3 4 5 3" xfId="34423"/>
    <cellStyle name="Normal 3 3 3 4 5 4" xfId="44978"/>
    <cellStyle name="Normal 3 3 3 4 5 5" xfId="55542"/>
    <cellStyle name="Normal 3 3 3 4 6" xfId="3081"/>
    <cellStyle name="Normal 3 3 3 4 7" xfId="13655"/>
    <cellStyle name="Normal 3 3 3 4 8" xfId="18586"/>
    <cellStyle name="Normal 3 3 3 4 9" xfId="29147"/>
    <cellStyle name="Normal 3 3 3 5" xfId="785"/>
    <cellStyle name="Normal 3 3 3 5 10" xfId="50614"/>
    <cellStyle name="Normal 3 3 3 5 2" xfId="2017"/>
    <cellStyle name="Normal 3 3 3 5 2 2" xfId="7303"/>
    <cellStyle name="Normal 3 3 3 5 2 2 2" xfId="12584"/>
    <cellStyle name="Normal 3 3 3 5 2 2 2 2" xfId="28090"/>
    <cellStyle name="Normal 3 3 3 5 2 2 2 3" xfId="38647"/>
    <cellStyle name="Normal 3 3 3 5 2 2 2 4" xfId="49202"/>
    <cellStyle name="Normal 3 3 3 5 2 2 2 5" xfId="59766"/>
    <cellStyle name="Normal 3 3 3 5 2 2 3" xfId="17703"/>
    <cellStyle name="Normal 3 3 3 5 2 2 4" xfId="22810"/>
    <cellStyle name="Normal 3 3 3 5 2 2 5" xfId="33367"/>
    <cellStyle name="Normal 3 3 3 5 2 2 6" xfId="43922"/>
    <cellStyle name="Normal 3 3 3 5 2 2 7" xfId="54486"/>
    <cellStyle name="Normal 3 3 3 5 2 3" xfId="9943"/>
    <cellStyle name="Normal 3 3 3 5 2 3 2" xfId="25450"/>
    <cellStyle name="Normal 3 3 3 5 2 3 3" xfId="36007"/>
    <cellStyle name="Normal 3 3 3 5 2 3 4" xfId="46562"/>
    <cellStyle name="Normal 3 3 3 5 2 3 5" xfId="57126"/>
    <cellStyle name="Normal 3 3 3 5 2 4" xfId="4661"/>
    <cellStyle name="Normal 3 3 3 5 2 5" xfId="15239"/>
    <cellStyle name="Normal 3 3 3 5 2 6" xfId="20170"/>
    <cellStyle name="Normal 3 3 3 5 2 7" xfId="30727"/>
    <cellStyle name="Normal 3 3 3 5 2 8" xfId="41282"/>
    <cellStyle name="Normal 3 3 3 5 2 9" xfId="51846"/>
    <cellStyle name="Normal 3 3 3 5 3" xfId="6071"/>
    <cellStyle name="Normal 3 3 3 5 3 2" xfId="11352"/>
    <cellStyle name="Normal 3 3 3 5 3 2 2" xfId="26858"/>
    <cellStyle name="Normal 3 3 3 5 3 2 3" xfId="37415"/>
    <cellStyle name="Normal 3 3 3 5 3 2 4" xfId="47970"/>
    <cellStyle name="Normal 3 3 3 5 3 2 5" xfId="58534"/>
    <cellStyle name="Normal 3 3 3 5 3 3" xfId="16471"/>
    <cellStyle name="Normal 3 3 3 5 3 4" xfId="21578"/>
    <cellStyle name="Normal 3 3 3 5 3 5" xfId="32135"/>
    <cellStyle name="Normal 3 3 3 5 3 6" xfId="42690"/>
    <cellStyle name="Normal 3 3 3 5 3 7" xfId="53254"/>
    <cellStyle name="Normal 3 3 3 5 4" xfId="8711"/>
    <cellStyle name="Normal 3 3 3 5 4 2" xfId="24218"/>
    <cellStyle name="Normal 3 3 3 5 4 3" xfId="34775"/>
    <cellStyle name="Normal 3 3 3 5 4 4" xfId="45330"/>
    <cellStyle name="Normal 3 3 3 5 4 5" xfId="55894"/>
    <cellStyle name="Normal 3 3 3 5 5" xfId="3429"/>
    <cellStyle name="Normal 3 3 3 5 6" xfId="14007"/>
    <cellStyle name="Normal 3 3 3 5 7" xfId="18938"/>
    <cellStyle name="Normal 3 3 3 5 8" xfId="29495"/>
    <cellStyle name="Normal 3 3 3 5 9" xfId="40050"/>
    <cellStyle name="Normal 3 3 3 6" xfId="1311"/>
    <cellStyle name="Normal 3 3 3 6 2" xfId="6597"/>
    <cellStyle name="Normal 3 3 3 6 2 2" xfId="11878"/>
    <cellStyle name="Normal 3 3 3 6 2 2 2" xfId="27384"/>
    <cellStyle name="Normal 3 3 3 6 2 2 3" xfId="37941"/>
    <cellStyle name="Normal 3 3 3 6 2 2 4" xfId="48496"/>
    <cellStyle name="Normal 3 3 3 6 2 2 5" xfId="59060"/>
    <cellStyle name="Normal 3 3 3 6 2 3" xfId="16997"/>
    <cellStyle name="Normal 3 3 3 6 2 4" xfId="22104"/>
    <cellStyle name="Normal 3 3 3 6 2 5" xfId="32661"/>
    <cellStyle name="Normal 3 3 3 6 2 6" xfId="43216"/>
    <cellStyle name="Normal 3 3 3 6 2 7" xfId="53780"/>
    <cellStyle name="Normal 3 3 3 6 3" xfId="9237"/>
    <cellStyle name="Normal 3 3 3 6 3 2" xfId="24744"/>
    <cellStyle name="Normal 3 3 3 6 3 3" xfId="35301"/>
    <cellStyle name="Normal 3 3 3 6 3 4" xfId="45856"/>
    <cellStyle name="Normal 3 3 3 6 3 5" xfId="56420"/>
    <cellStyle name="Normal 3 3 3 6 4" xfId="3955"/>
    <cellStyle name="Normal 3 3 3 6 5" xfId="14533"/>
    <cellStyle name="Normal 3 3 3 6 6" xfId="19464"/>
    <cellStyle name="Normal 3 3 3 6 7" xfId="30021"/>
    <cellStyle name="Normal 3 3 3 6 8" xfId="40576"/>
    <cellStyle name="Normal 3 3 3 6 9" xfId="51140"/>
    <cellStyle name="Normal 3 3 3 7" xfId="2543"/>
    <cellStyle name="Normal 3 3 3 7 2" xfId="7829"/>
    <cellStyle name="Normal 3 3 3 7 2 2" xfId="13110"/>
    <cellStyle name="Normal 3 3 3 7 2 2 2" xfId="28616"/>
    <cellStyle name="Normal 3 3 3 7 2 2 3" xfId="39173"/>
    <cellStyle name="Normal 3 3 3 7 2 2 4" xfId="49728"/>
    <cellStyle name="Normal 3 3 3 7 2 2 5" xfId="60292"/>
    <cellStyle name="Normal 3 3 3 7 2 3" xfId="23336"/>
    <cellStyle name="Normal 3 3 3 7 2 4" xfId="33893"/>
    <cellStyle name="Normal 3 3 3 7 2 5" xfId="44448"/>
    <cellStyle name="Normal 3 3 3 7 2 6" xfId="55012"/>
    <cellStyle name="Normal 3 3 3 7 3" xfId="10469"/>
    <cellStyle name="Normal 3 3 3 7 3 2" xfId="25976"/>
    <cellStyle name="Normal 3 3 3 7 3 3" xfId="36533"/>
    <cellStyle name="Normal 3 3 3 7 3 4" xfId="47088"/>
    <cellStyle name="Normal 3 3 3 7 3 5" xfId="57652"/>
    <cellStyle name="Normal 3 3 3 7 4" xfId="5187"/>
    <cellStyle name="Normal 3 3 3 7 5" xfId="15765"/>
    <cellStyle name="Normal 3 3 3 7 6" xfId="20696"/>
    <cellStyle name="Normal 3 3 3 7 7" xfId="31253"/>
    <cellStyle name="Normal 3 3 3 7 8" xfId="41808"/>
    <cellStyle name="Normal 3 3 3 7 9" xfId="52372"/>
    <cellStyle name="Normal 3 3 3 8" xfId="5366"/>
    <cellStyle name="Normal 3 3 3 8 2" xfId="10648"/>
    <cellStyle name="Normal 3 3 3 8 2 2" xfId="26154"/>
    <cellStyle name="Normal 3 3 3 8 2 3" xfId="36711"/>
    <cellStyle name="Normal 3 3 3 8 2 4" xfId="47266"/>
    <cellStyle name="Normal 3 3 3 8 2 5" xfId="57830"/>
    <cellStyle name="Normal 3 3 3 8 3" xfId="20874"/>
    <cellStyle name="Normal 3 3 3 8 4" xfId="31431"/>
    <cellStyle name="Normal 3 3 3 8 5" xfId="41986"/>
    <cellStyle name="Normal 3 3 3 8 6" xfId="52550"/>
    <cellStyle name="Normal 3 3 3 9" xfId="8007"/>
    <cellStyle name="Normal 3 3 3 9 2" xfId="23514"/>
    <cellStyle name="Normal 3 3 3 9 3" xfId="34071"/>
    <cellStyle name="Normal 3 3 3 9 4" xfId="44626"/>
    <cellStyle name="Normal 3 3 3 9 5" xfId="55190"/>
    <cellStyle name="Normal 3 3 4" xfId="97"/>
    <cellStyle name="Normal 3 3 4 10" xfId="2753"/>
    <cellStyle name="Normal 3 3 4 11" xfId="13317"/>
    <cellStyle name="Normal 3 3 4 12" xfId="18246"/>
    <cellStyle name="Normal 3 3 4 13" xfId="28827"/>
    <cellStyle name="Normal 3 3 4 14" xfId="39382"/>
    <cellStyle name="Normal 3 3 4 15" xfId="49923"/>
    <cellStyle name="Normal 3 3 4 2" xfId="177"/>
    <cellStyle name="Normal 3 3 4 2 10" xfId="13404"/>
    <cellStyle name="Normal 3 3 4 2 11" xfId="18334"/>
    <cellStyle name="Normal 3 3 4 2 12" xfId="28896"/>
    <cellStyle name="Normal 3 3 4 2 13" xfId="39451"/>
    <cellStyle name="Normal 3 3 4 2 14" xfId="50011"/>
    <cellStyle name="Normal 3 3 4 2 2" xfId="357"/>
    <cellStyle name="Normal 3 3 4 2 2 10" xfId="29072"/>
    <cellStyle name="Normal 3 3 4 2 2 11" xfId="39627"/>
    <cellStyle name="Normal 3 3 4 2 2 12" xfId="50187"/>
    <cellStyle name="Normal 3 3 4 2 2 2" xfId="710"/>
    <cellStyle name="Normal 3 3 4 2 2 2 10" xfId="50539"/>
    <cellStyle name="Normal 3 3 4 2 2 2 2" xfId="1942"/>
    <cellStyle name="Normal 3 3 4 2 2 2 2 2" xfId="7228"/>
    <cellStyle name="Normal 3 3 4 2 2 2 2 2 2" xfId="12509"/>
    <cellStyle name="Normal 3 3 4 2 2 2 2 2 2 2" xfId="28015"/>
    <cellStyle name="Normal 3 3 4 2 2 2 2 2 2 3" xfId="38572"/>
    <cellStyle name="Normal 3 3 4 2 2 2 2 2 2 4" xfId="49127"/>
    <cellStyle name="Normal 3 3 4 2 2 2 2 2 2 5" xfId="59691"/>
    <cellStyle name="Normal 3 3 4 2 2 2 2 2 3" xfId="17628"/>
    <cellStyle name="Normal 3 3 4 2 2 2 2 2 4" xfId="22735"/>
    <cellStyle name="Normal 3 3 4 2 2 2 2 2 5" xfId="33292"/>
    <cellStyle name="Normal 3 3 4 2 2 2 2 2 6" xfId="43847"/>
    <cellStyle name="Normal 3 3 4 2 2 2 2 2 7" xfId="54411"/>
    <cellStyle name="Normal 3 3 4 2 2 2 2 3" xfId="9868"/>
    <cellStyle name="Normal 3 3 4 2 2 2 2 3 2" xfId="25375"/>
    <cellStyle name="Normal 3 3 4 2 2 2 2 3 3" xfId="35932"/>
    <cellStyle name="Normal 3 3 4 2 2 2 2 3 4" xfId="46487"/>
    <cellStyle name="Normal 3 3 4 2 2 2 2 3 5" xfId="57051"/>
    <cellStyle name="Normal 3 3 4 2 2 2 2 4" xfId="4586"/>
    <cellStyle name="Normal 3 3 4 2 2 2 2 5" xfId="15164"/>
    <cellStyle name="Normal 3 3 4 2 2 2 2 6" xfId="20095"/>
    <cellStyle name="Normal 3 3 4 2 2 2 2 7" xfId="30652"/>
    <cellStyle name="Normal 3 3 4 2 2 2 2 8" xfId="41207"/>
    <cellStyle name="Normal 3 3 4 2 2 2 2 9" xfId="51771"/>
    <cellStyle name="Normal 3 3 4 2 2 2 3" xfId="5996"/>
    <cellStyle name="Normal 3 3 4 2 2 2 3 2" xfId="11277"/>
    <cellStyle name="Normal 3 3 4 2 2 2 3 2 2" xfId="26783"/>
    <cellStyle name="Normal 3 3 4 2 2 2 3 2 3" xfId="37340"/>
    <cellStyle name="Normal 3 3 4 2 2 2 3 2 4" xfId="47895"/>
    <cellStyle name="Normal 3 3 4 2 2 2 3 2 5" xfId="58459"/>
    <cellStyle name="Normal 3 3 4 2 2 2 3 3" xfId="16396"/>
    <cellStyle name="Normal 3 3 4 2 2 2 3 4" xfId="21503"/>
    <cellStyle name="Normal 3 3 4 2 2 2 3 5" xfId="32060"/>
    <cellStyle name="Normal 3 3 4 2 2 2 3 6" xfId="42615"/>
    <cellStyle name="Normal 3 3 4 2 2 2 3 7" xfId="53179"/>
    <cellStyle name="Normal 3 3 4 2 2 2 4" xfId="8636"/>
    <cellStyle name="Normal 3 3 4 2 2 2 4 2" xfId="24143"/>
    <cellStyle name="Normal 3 3 4 2 2 2 4 3" xfId="34700"/>
    <cellStyle name="Normal 3 3 4 2 2 2 4 4" xfId="45255"/>
    <cellStyle name="Normal 3 3 4 2 2 2 4 5" xfId="55819"/>
    <cellStyle name="Normal 3 3 4 2 2 2 5" xfId="3354"/>
    <cellStyle name="Normal 3 3 4 2 2 2 6" xfId="13932"/>
    <cellStyle name="Normal 3 3 4 2 2 2 7" xfId="18863"/>
    <cellStyle name="Normal 3 3 4 2 2 2 8" xfId="29420"/>
    <cellStyle name="Normal 3 3 4 2 2 2 9" xfId="39975"/>
    <cellStyle name="Normal 3 3 4 2 2 3" xfId="1062"/>
    <cellStyle name="Normal 3 3 4 2 2 3 10" xfId="50891"/>
    <cellStyle name="Normal 3 3 4 2 2 3 2" xfId="2294"/>
    <cellStyle name="Normal 3 3 4 2 2 3 2 2" xfId="7580"/>
    <cellStyle name="Normal 3 3 4 2 2 3 2 2 2" xfId="12861"/>
    <cellStyle name="Normal 3 3 4 2 2 3 2 2 2 2" xfId="28367"/>
    <cellStyle name="Normal 3 3 4 2 2 3 2 2 2 3" xfId="38924"/>
    <cellStyle name="Normal 3 3 4 2 2 3 2 2 2 4" xfId="49479"/>
    <cellStyle name="Normal 3 3 4 2 2 3 2 2 2 5" xfId="60043"/>
    <cellStyle name="Normal 3 3 4 2 2 3 2 2 3" xfId="17980"/>
    <cellStyle name="Normal 3 3 4 2 2 3 2 2 4" xfId="23087"/>
    <cellStyle name="Normal 3 3 4 2 2 3 2 2 5" xfId="33644"/>
    <cellStyle name="Normal 3 3 4 2 2 3 2 2 6" xfId="44199"/>
    <cellStyle name="Normal 3 3 4 2 2 3 2 2 7" xfId="54763"/>
    <cellStyle name="Normal 3 3 4 2 2 3 2 3" xfId="10220"/>
    <cellStyle name="Normal 3 3 4 2 2 3 2 3 2" xfId="25727"/>
    <cellStyle name="Normal 3 3 4 2 2 3 2 3 3" xfId="36284"/>
    <cellStyle name="Normal 3 3 4 2 2 3 2 3 4" xfId="46839"/>
    <cellStyle name="Normal 3 3 4 2 2 3 2 3 5" xfId="57403"/>
    <cellStyle name="Normal 3 3 4 2 2 3 2 4" xfId="4938"/>
    <cellStyle name="Normal 3 3 4 2 2 3 2 5" xfId="15516"/>
    <cellStyle name="Normal 3 3 4 2 2 3 2 6" xfId="20447"/>
    <cellStyle name="Normal 3 3 4 2 2 3 2 7" xfId="31004"/>
    <cellStyle name="Normal 3 3 4 2 2 3 2 8" xfId="41559"/>
    <cellStyle name="Normal 3 3 4 2 2 3 2 9" xfId="52123"/>
    <cellStyle name="Normal 3 3 4 2 2 3 3" xfId="6348"/>
    <cellStyle name="Normal 3 3 4 2 2 3 3 2" xfId="11629"/>
    <cellStyle name="Normal 3 3 4 2 2 3 3 2 2" xfId="27135"/>
    <cellStyle name="Normal 3 3 4 2 2 3 3 2 3" xfId="37692"/>
    <cellStyle name="Normal 3 3 4 2 2 3 3 2 4" xfId="48247"/>
    <cellStyle name="Normal 3 3 4 2 2 3 3 2 5" xfId="58811"/>
    <cellStyle name="Normal 3 3 4 2 2 3 3 3" xfId="16748"/>
    <cellStyle name="Normal 3 3 4 2 2 3 3 4" xfId="21855"/>
    <cellStyle name="Normal 3 3 4 2 2 3 3 5" xfId="32412"/>
    <cellStyle name="Normal 3 3 4 2 2 3 3 6" xfId="42967"/>
    <cellStyle name="Normal 3 3 4 2 2 3 3 7" xfId="53531"/>
    <cellStyle name="Normal 3 3 4 2 2 3 4" xfId="8988"/>
    <cellStyle name="Normal 3 3 4 2 2 3 4 2" xfId="24495"/>
    <cellStyle name="Normal 3 3 4 2 2 3 4 3" xfId="35052"/>
    <cellStyle name="Normal 3 3 4 2 2 3 4 4" xfId="45607"/>
    <cellStyle name="Normal 3 3 4 2 2 3 4 5" xfId="56171"/>
    <cellStyle name="Normal 3 3 4 2 2 3 5" xfId="3706"/>
    <cellStyle name="Normal 3 3 4 2 2 3 6" xfId="14284"/>
    <cellStyle name="Normal 3 3 4 2 2 3 7" xfId="19215"/>
    <cellStyle name="Normal 3 3 4 2 2 3 8" xfId="29772"/>
    <cellStyle name="Normal 3 3 4 2 2 3 9" xfId="40327"/>
    <cellStyle name="Normal 3 3 4 2 2 4" xfId="1590"/>
    <cellStyle name="Normal 3 3 4 2 2 4 2" xfId="6876"/>
    <cellStyle name="Normal 3 3 4 2 2 4 2 2" xfId="12157"/>
    <cellStyle name="Normal 3 3 4 2 2 4 2 2 2" xfId="27663"/>
    <cellStyle name="Normal 3 3 4 2 2 4 2 2 3" xfId="38220"/>
    <cellStyle name="Normal 3 3 4 2 2 4 2 2 4" xfId="48775"/>
    <cellStyle name="Normal 3 3 4 2 2 4 2 2 5" xfId="59339"/>
    <cellStyle name="Normal 3 3 4 2 2 4 2 3" xfId="17276"/>
    <cellStyle name="Normal 3 3 4 2 2 4 2 4" xfId="22383"/>
    <cellStyle name="Normal 3 3 4 2 2 4 2 5" xfId="32940"/>
    <cellStyle name="Normal 3 3 4 2 2 4 2 6" xfId="43495"/>
    <cellStyle name="Normal 3 3 4 2 2 4 2 7" xfId="54059"/>
    <cellStyle name="Normal 3 3 4 2 2 4 3" xfId="9516"/>
    <cellStyle name="Normal 3 3 4 2 2 4 3 2" xfId="25023"/>
    <cellStyle name="Normal 3 3 4 2 2 4 3 3" xfId="35580"/>
    <cellStyle name="Normal 3 3 4 2 2 4 3 4" xfId="46135"/>
    <cellStyle name="Normal 3 3 4 2 2 4 3 5" xfId="56699"/>
    <cellStyle name="Normal 3 3 4 2 2 4 4" xfId="4234"/>
    <cellStyle name="Normal 3 3 4 2 2 4 5" xfId="14812"/>
    <cellStyle name="Normal 3 3 4 2 2 4 6" xfId="19743"/>
    <cellStyle name="Normal 3 3 4 2 2 4 7" xfId="30300"/>
    <cellStyle name="Normal 3 3 4 2 2 4 8" xfId="40855"/>
    <cellStyle name="Normal 3 3 4 2 2 4 9" xfId="51419"/>
    <cellStyle name="Normal 3 3 4 2 2 5" xfId="5643"/>
    <cellStyle name="Normal 3 3 4 2 2 5 2" xfId="10925"/>
    <cellStyle name="Normal 3 3 4 2 2 5 2 2" xfId="26431"/>
    <cellStyle name="Normal 3 3 4 2 2 5 2 3" xfId="36988"/>
    <cellStyle name="Normal 3 3 4 2 2 5 2 4" xfId="47543"/>
    <cellStyle name="Normal 3 3 4 2 2 5 2 5" xfId="58107"/>
    <cellStyle name="Normal 3 3 4 2 2 5 3" xfId="16044"/>
    <cellStyle name="Normal 3 3 4 2 2 5 4" xfId="21151"/>
    <cellStyle name="Normal 3 3 4 2 2 5 5" xfId="31708"/>
    <cellStyle name="Normal 3 3 4 2 2 5 6" xfId="42263"/>
    <cellStyle name="Normal 3 3 4 2 2 5 7" xfId="52827"/>
    <cellStyle name="Normal 3 3 4 2 2 6" xfId="8284"/>
    <cellStyle name="Normal 3 3 4 2 2 6 2" xfId="23791"/>
    <cellStyle name="Normal 3 3 4 2 2 6 3" xfId="34348"/>
    <cellStyle name="Normal 3 3 4 2 2 6 4" xfId="44903"/>
    <cellStyle name="Normal 3 3 4 2 2 6 5" xfId="55467"/>
    <cellStyle name="Normal 3 3 4 2 2 7" xfId="3006"/>
    <cellStyle name="Normal 3 3 4 2 2 8" xfId="13580"/>
    <cellStyle name="Normal 3 3 4 2 2 9" xfId="18511"/>
    <cellStyle name="Normal 3 3 4 2 3" xfId="533"/>
    <cellStyle name="Normal 3 3 4 2 3 10" xfId="39799"/>
    <cellStyle name="Normal 3 3 4 2 3 11" xfId="50363"/>
    <cellStyle name="Normal 3 3 4 2 3 2" xfId="1238"/>
    <cellStyle name="Normal 3 3 4 2 3 2 10" xfId="51067"/>
    <cellStyle name="Normal 3 3 4 2 3 2 2" xfId="2470"/>
    <cellStyle name="Normal 3 3 4 2 3 2 2 2" xfId="7756"/>
    <cellStyle name="Normal 3 3 4 2 3 2 2 2 2" xfId="13037"/>
    <cellStyle name="Normal 3 3 4 2 3 2 2 2 2 2" xfId="28543"/>
    <cellStyle name="Normal 3 3 4 2 3 2 2 2 2 3" xfId="39100"/>
    <cellStyle name="Normal 3 3 4 2 3 2 2 2 2 4" xfId="49655"/>
    <cellStyle name="Normal 3 3 4 2 3 2 2 2 2 5" xfId="60219"/>
    <cellStyle name="Normal 3 3 4 2 3 2 2 2 3" xfId="18156"/>
    <cellStyle name="Normal 3 3 4 2 3 2 2 2 4" xfId="23263"/>
    <cellStyle name="Normal 3 3 4 2 3 2 2 2 5" xfId="33820"/>
    <cellStyle name="Normal 3 3 4 2 3 2 2 2 6" xfId="44375"/>
    <cellStyle name="Normal 3 3 4 2 3 2 2 2 7" xfId="54939"/>
    <cellStyle name="Normal 3 3 4 2 3 2 2 3" xfId="10396"/>
    <cellStyle name="Normal 3 3 4 2 3 2 2 3 2" xfId="25903"/>
    <cellStyle name="Normal 3 3 4 2 3 2 2 3 3" xfId="36460"/>
    <cellStyle name="Normal 3 3 4 2 3 2 2 3 4" xfId="47015"/>
    <cellStyle name="Normal 3 3 4 2 3 2 2 3 5" xfId="57579"/>
    <cellStyle name="Normal 3 3 4 2 3 2 2 4" xfId="5114"/>
    <cellStyle name="Normal 3 3 4 2 3 2 2 5" xfId="15692"/>
    <cellStyle name="Normal 3 3 4 2 3 2 2 6" xfId="20623"/>
    <cellStyle name="Normal 3 3 4 2 3 2 2 7" xfId="31180"/>
    <cellStyle name="Normal 3 3 4 2 3 2 2 8" xfId="41735"/>
    <cellStyle name="Normal 3 3 4 2 3 2 2 9" xfId="52299"/>
    <cellStyle name="Normal 3 3 4 2 3 2 3" xfId="6524"/>
    <cellStyle name="Normal 3 3 4 2 3 2 3 2" xfId="11805"/>
    <cellStyle name="Normal 3 3 4 2 3 2 3 2 2" xfId="27311"/>
    <cellStyle name="Normal 3 3 4 2 3 2 3 2 3" xfId="37868"/>
    <cellStyle name="Normal 3 3 4 2 3 2 3 2 4" xfId="48423"/>
    <cellStyle name="Normal 3 3 4 2 3 2 3 2 5" xfId="58987"/>
    <cellStyle name="Normal 3 3 4 2 3 2 3 3" xfId="16924"/>
    <cellStyle name="Normal 3 3 4 2 3 2 3 4" xfId="22031"/>
    <cellStyle name="Normal 3 3 4 2 3 2 3 5" xfId="32588"/>
    <cellStyle name="Normal 3 3 4 2 3 2 3 6" xfId="43143"/>
    <cellStyle name="Normal 3 3 4 2 3 2 3 7" xfId="53707"/>
    <cellStyle name="Normal 3 3 4 2 3 2 4" xfId="9164"/>
    <cellStyle name="Normal 3 3 4 2 3 2 4 2" xfId="24671"/>
    <cellStyle name="Normal 3 3 4 2 3 2 4 3" xfId="35228"/>
    <cellStyle name="Normal 3 3 4 2 3 2 4 4" xfId="45783"/>
    <cellStyle name="Normal 3 3 4 2 3 2 4 5" xfId="56347"/>
    <cellStyle name="Normal 3 3 4 2 3 2 5" xfId="3882"/>
    <cellStyle name="Normal 3 3 4 2 3 2 6" xfId="14460"/>
    <cellStyle name="Normal 3 3 4 2 3 2 7" xfId="19391"/>
    <cellStyle name="Normal 3 3 4 2 3 2 8" xfId="29948"/>
    <cellStyle name="Normal 3 3 4 2 3 2 9" xfId="40503"/>
    <cellStyle name="Normal 3 3 4 2 3 3" xfId="1766"/>
    <cellStyle name="Normal 3 3 4 2 3 3 2" xfId="7052"/>
    <cellStyle name="Normal 3 3 4 2 3 3 2 2" xfId="12333"/>
    <cellStyle name="Normal 3 3 4 2 3 3 2 2 2" xfId="27839"/>
    <cellStyle name="Normal 3 3 4 2 3 3 2 2 3" xfId="38396"/>
    <cellStyle name="Normal 3 3 4 2 3 3 2 2 4" xfId="48951"/>
    <cellStyle name="Normal 3 3 4 2 3 3 2 2 5" xfId="59515"/>
    <cellStyle name="Normal 3 3 4 2 3 3 2 3" xfId="17452"/>
    <cellStyle name="Normal 3 3 4 2 3 3 2 4" xfId="22559"/>
    <cellStyle name="Normal 3 3 4 2 3 3 2 5" xfId="33116"/>
    <cellStyle name="Normal 3 3 4 2 3 3 2 6" xfId="43671"/>
    <cellStyle name="Normal 3 3 4 2 3 3 2 7" xfId="54235"/>
    <cellStyle name="Normal 3 3 4 2 3 3 3" xfId="9692"/>
    <cellStyle name="Normal 3 3 4 2 3 3 3 2" xfId="25199"/>
    <cellStyle name="Normal 3 3 4 2 3 3 3 3" xfId="35756"/>
    <cellStyle name="Normal 3 3 4 2 3 3 3 4" xfId="46311"/>
    <cellStyle name="Normal 3 3 4 2 3 3 3 5" xfId="56875"/>
    <cellStyle name="Normal 3 3 4 2 3 3 4" xfId="4410"/>
    <cellStyle name="Normal 3 3 4 2 3 3 5" xfId="14988"/>
    <cellStyle name="Normal 3 3 4 2 3 3 6" xfId="19919"/>
    <cellStyle name="Normal 3 3 4 2 3 3 7" xfId="30476"/>
    <cellStyle name="Normal 3 3 4 2 3 3 8" xfId="41031"/>
    <cellStyle name="Normal 3 3 4 2 3 3 9" xfId="51595"/>
    <cellStyle name="Normal 3 3 4 2 3 4" xfId="5819"/>
    <cellStyle name="Normal 3 3 4 2 3 4 2" xfId="11101"/>
    <cellStyle name="Normal 3 3 4 2 3 4 2 2" xfId="26607"/>
    <cellStyle name="Normal 3 3 4 2 3 4 2 3" xfId="37164"/>
    <cellStyle name="Normal 3 3 4 2 3 4 2 4" xfId="47719"/>
    <cellStyle name="Normal 3 3 4 2 3 4 2 5" xfId="58283"/>
    <cellStyle name="Normal 3 3 4 2 3 4 3" xfId="16220"/>
    <cellStyle name="Normal 3 3 4 2 3 4 4" xfId="21327"/>
    <cellStyle name="Normal 3 3 4 2 3 4 5" xfId="31884"/>
    <cellStyle name="Normal 3 3 4 2 3 4 6" xfId="42439"/>
    <cellStyle name="Normal 3 3 4 2 3 4 7" xfId="53003"/>
    <cellStyle name="Normal 3 3 4 2 3 5" xfId="8460"/>
    <cellStyle name="Normal 3 3 4 2 3 5 2" xfId="23967"/>
    <cellStyle name="Normal 3 3 4 2 3 5 3" xfId="34524"/>
    <cellStyle name="Normal 3 3 4 2 3 5 4" xfId="45079"/>
    <cellStyle name="Normal 3 3 4 2 3 5 5" xfId="55643"/>
    <cellStyle name="Normal 3 3 4 2 3 6" xfId="3178"/>
    <cellStyle name="Normal 3 3 4 2 3 7" xfId="13756"/>
    <cellStyle name="Normal 3 3 4 2 3 8" xfId="18687"/>
    <cellStyle name="Normal 3 3 4 2 3 9" xfId="29244"/>
    <cellStyle name="Normal 3 3 4 2 4" xfId="886"/>
    <cellStyle name="Normal 3 3 4 2 4 10" xfId="50715"/>
    <cellStyle name="Normal 3 3 4 2 4 2" xfId="2118"/>
    <cellStyle name="Normal 3 3 4 2 4 2 2" xfId="7404"/>
    <cellStyle name="Normal 3 3 4 2 4 2 2 2" xfId="12685"/>
    <cellStyle name="Normal 3 3 4 2 4 2 2 2 2" xfId="28191"/>
    <cellStyle name="Normal 3 3 4 2 4 2 2 2 3" xfId="38748"/>
    <cellStyle name="Normal 3 3 4 2 4 2 2 2 4" xfId="49303"/>
    <cellStyle name="Normal 3 3 4 2 4 2 2 2 5" xfId="59867"/>
    <cellStyle name="Normal 3 3 4 2 4 2 2 3" xfId="17804"/>
    <cellStyle name="Normal 3 3 4 2 4 2 2 4" xfId="22911"/>
    <cellStyle name="Normal 3 3 4 2 4 2 2 5" xfId="33468"/>
    <cellStyle name="Normal 3 3 4 2 4 2 2 6" xfId="44023"/>
    <cellStyle name="Normal 3 3 4 2 4 2 2 7" xfId="54587"/>
    <cellStyle name="Normal 3 3 4 2 4 2 3" xfId="10044"/>
    <cellStyle name="Normal 3 3 4 2 4 2 3 2" xfId="25551"/>
    <cellStyle name="Normal 3 3 4 2 4 2 3 3" xfId="36108"/>
    <cellStyle name="Normal 3 3 4 2 4 2 3 4" xfId="46663"/>
    <cellStyle name="Normal 3 3 4 2 4 2 3 5" xfId="57227"/>
    <cellStyle name="Normal 3 3 4 2 4 2 4" xfId="4762"/>
    <cellStyle name="Normal 3 3 4 2 4 2 5" xfId="15340"/>
    <cellStyle name="Normal 3 3 4 2 4 2 6" xfId="20271"/>
    <cellStyle name="Normal 3 3 4 2 4 2 7" xfId="30828"/>
    <cellStyle name="Normal 3 3 4 2 4 2 8" xfId="41383"/>
    <cellStyle name="Normal 3 3 4 2 4 2 9" xfId="51947"/>
    <cellStyle name="Normal 3 3 4 2 4 3" xfId="6172"/>
    <cellStyle name="Normal 3 3 4 2 4 3 2" xfId="11453"/>
    <cellStyle name="Normal 3 3 4 2 4 3 2 2" xfId="26959"/>
    <cellStyle name="Normal 3 3 4 2 4 3 2 3" xfId="37516"/>
    <cellStyle name="Normal 3 3 4 2 4 3 2 4" xfId="48071"/>
    <cellStyle name="Normal 3 3 4 2 4 3 2 5" xfId="58635"/>
    <cellStyle name="Normal 3 3 4 2 4 3 3" xfId="16572"/>
    <cellStyle name="Normal 3 3 4 2 4 3 4" xfId="21679"/>
    <cellStyle name="Normal 3 3 4 2 4 3 5" xfId="32236"/>
    <cellStyle name="Normal 3 3 4 2 4 3 6" xfId="42791"/>
    <cellStyle name="Normal 3 3 4 2 4 3 7" xfId="53355"/>
    <cellStyle name="Normal 3 3 4 2 4 4" xfId="8812"/>
    <cellStyle name="Normal 3 3 4 2 4 4 2" xfId="24319"/>
    <cellStyle name="Normal 3 3 4 2 4 4 3" xfId="34876"/>
    <cellStyle name="Normal 3 3 4 2 4 4 4" xfId="45431"/>
    <cellStyle name="Normal 3 3 4 2 4 4 5" xfId="55995"/>
    <cellStyle name="Normal 3 3 4 2 4 5" xfId="3530"/>
    <cellStyle name="Normal 3 3 4 2 4 6" xfId="14108"/>
    <cellStyle name="Normal 3 3 4 2 4 7" xfId="19039"/>
    <cellStyle name="Normal 3 3 4 2 4 8" xfId="29596"/>
    <cellStyle name="Normal 3 3 4 2 4 9" xfId="40151"/>
    <cellStyle name="Normal 3 3 4 2 5" xfId="1414"/>
    <cellStyle name="Normal 3 3 4 2 5 2" xfId="6700"/>
    <cellStyle name="Normal 3 3 4 2 5 2 2" xfId="11981"/>
    <cellStyle name="Normal 3 3 4 2 5 2 2 2" xfId="27487"/>
    <cellStyle name="Normal 3 3 4 2 5 2 2 3" xfId="38044"/>
    <cellStyle name="Normal 3 3 4 2 5 2 2 4" xfId="48599"/>
    <cellStyle name="Normal 3 3 4 2 5 2 2 5" xfId="59163"/>
    <cellStyle name="Normal 3 3 4 2 5 2 3" xfId="17100"/>
    <cellStyle name="Normal 3 3 4 2 5 2 4" xfId="22207"/>
    <cellStyle name="Normal 3 3 4 2 5 2 5" xfId="32764"/>
    <cellStyle name="Normal 3 3 4 2 5 2 6" xfId="43319"/>
    <cellStyle name="Normal 3 3 4 2 5 2 7" xfId="53883"/>
    <cellStyle name="Normal 3 3 4 2 5 3" xfId="9340"/>
    <cellStyle name="Normal 3 3 4 2 5 3 2" xfId="24847"/>
    <cellStyle name="Normal 3 3 4 2 5 3 3" xfId="35404"/>
    <cellStyle name="Normal 3 3 4 2 5 3 4" xfId="45959"/>
    <cellStyle name="Normal 3 3 4 2 5 3 5" xfId="56523"/>
    <cellStyle name="Normal 3 3 4 2 5 4" xfId="4058"/>
    <cellStyle name="Normal 3 3 4 2 5 5" xfId="14636"/>
    <cellStyle name="Normal 3 3 4 2 5 6" xfId="19567"/>
    <cellStyle name="Normal 3 3 4 2 5 7" xfId="30124"/>
    <cellStyle name="Normal 3 3 4 2 5 8" xfId="40679"/>
    <cellStyle name="Normal 3 3 4 2 5 9" xfId="51243"/>
    <cellStyle name="Normal 3 3 4 2 6" xfId="2646"/>
    <cellStyle name="Normal 3 3 4 2 6 2" xfId="7932"/>
    <cellStyle name="Normal 3 3 4 2 6 2 2" xfId="13213"/>
    <cellStyle name="Normal 3 3 4 2 6 2 2 2" xfId="28719"/>
    <cellStyle name="Normal 3 3 4 2 6 2 2 3" xfId="39276"/>
    <cellStyle name="Normal 3 3 4 2 6 2 2 4" xfId="49831"/>
    <cellStyle name="Normal 3 3 4 2 6 2 2 5" xfId="60395"/>
    <cellStyle name="Normal 3 3 4 2 6 2 3" xfId="23439"/>
    <cellStyle name="Normal 3 3 4 2 6 2 4" xfId="33996"/>
    <cellStyle name="Normal 3 3 4 2 6 2 5" xfId="44551"/>
    <cellStyle name="Normal 3 3 4 2 6 2 6" xfId="55115"/>
    <cellStyle name="Normal 3 3 4 2 6 3" xfId="10572"/>
    <cellStyle name="Normal 3 3 4 2 6 3 2" xfId="26079"/>
    <cellStyle name="Normal 3 3 4 2 6 3 3" xfId="36636"/>
    <cellStyle name="Normal 3 3 4 2 6 3 4" xfId="47191"/>
    <cellStyle name="Normal 3 3 4 2 6 3 5" xfId="57755"/>
    <cellStyle name="Normal 3 3 4 2 6 4" xfId="5290"/>
    <cellStyle name="Normal 3 3 4 2 6 5" xfId="15868"/>
    <cellStyle name="Normal 3 3 4 2 6 6" xfId="20799"/>
    <cellStyle name="Normal 3 3 4 2 6 7" xfId="31356"/>
    <cellStyle name="Normal 3 3 4 2 6 8" xfId="41911"/>
    <cellStyle name="Normal 3 3 4 2 6 9" xfId="52475"/>
    <cellStyle name="Normal 3 3 4 2 7" xfId="5467"/>
    <cellStyle name="Normal 3 3 4 2 7 2" xfId="10749"/>
    <cellStyle name="Normal 3 3 4 2 7 2 2" xfId="26255"/>
    <cellStyle name="Normal 3 3 4 2 7 2 3" xfId="36812"/>
    <cellStyle name="Normal 3 3 4 2 7 2 4" xfId="47367"/>
    <cellStyle name="Normal 3 3 4 2 7 2 5" xfId="57931"/>
    <cellStyle name="Normal 3 3 4 2 7 3" xfId="20975"/>
    <cellStyle name="Normal 3 3 4 2 7 4" xfId="31532"/>
    <cellStyle name="Normal 3 3 4 2 7 5" xfId="42087"/>
    <cellStyle name="Normal 3 3 4 2 7 6" xfId="52651"/>
    <cellStyle name="Normal 3 3 4 2 8" xfId="8108"/>
    <cellStyle name="Normal 3 3 4 2 8 2" xfId="23615"/>
    <cellStyle name="Normal 3 3 4 2 8 3" xfId="34172"/>
    <cellStyle name="Normal 3 3 4 2 8 4" xfId="44727"/>
    <cellStyle name="Normal 3 3 4 2 8 5" xfId="55291"/>
    <cellStyle name="Normal 3 3 4 2 9" xfId="2823"/>
    <cellStyle name="Normal 3 3 4 3" xfId="270"/>
    <cellStyle name="Normal 3 3 4 3 10" xfId="28985"/>
    <cellStyle name="Normal 3 3 4 3 11" xfId="39540"/>
    <cellStyle name="Normal 3 3 4 3 12" xfId="50100"/>
    <cellStyle name="Normal 3 3 4 3 2" xfId="623"/>
    <cellStyle name="Normal 3 3 4 3 2 10" xfId="50452"/>
    <cellStyle name="Normal 3 3 4 3 2 2" xfId="1855"/>
    <cellStyle name="Normal 3 3 4 3 2 2 2" xfId="7141"/>
    <cellStyle name="Normal 3 3 4 3 2 2 2 2" xfId="12422"/>
    <cellStyle name="Normal 3 3 4 3 2 2 2 2 2" xfId="27928"/>
    <cellStyle name="Normal 3 3 4 3 2 2 2 2 3" xfId="38485"/>
    <cellStyle name="Normal 3 3 4 3 2 2 2 2 4" xfId="49040"/>
    <cellStyle name="Normal 3 3 4 3 2 2 2 2 5" xfId="59604"/>
    <cellStyle name="Normal 3 3 4 3 2 2 2 3" xfId="17541"/>
    <cellStyle name="Normal 3 3 4 3 2 2 2 4" xfId="22648"/>
    <cellStyle name="Normal 3 3 4 3 2 2 2 5" xfId="33205"/>
    <cellStyle name="Normal 3 3 4 3 2 2 2 6" xfId="43760"/>
    <cellStyle name="Normal 3 3 4 3 2 2 2 7" xfId="54324"/>
    <cellStyle name="Normal 3 3 4 3 2 2 3" xfId="9781"/>
    <cellStyle name="Normal 3 3 4 3 2 2 3 2" xfId="25288"/>
    <cellStyle name="Normal 3 3 4 3 2 2 3 3" xfId="35845"/>
    <cellStyle name="Normal 3 3 4 3 2 2 3 4" xfId="46400"/>
    <cellStyle name="Normal 3 3 4 3 2 2 3 5" xfId="56964"/>
    <cellStyle name="Normal 3 3 4 3 2 2 4" xfId="4499"/>
    <cellStyle name="Normal 3 3 4 3 2 2 5" xfId="15077"/>
    <cellStyle name="Normal 3 3 4 3 2 2 6" xfId="20008"/>
    <cellStyle name="Normal 3 3 4 3 2 2 7" xfId="30565"/>
    <cellStyle name="Normal 3 3 4 3 2 2 8" xfId="41120"/>
    <cellStyle name="Normal 3 3 4 3 2 2 9" xfId="51684"/>
    <cellStyle name="Normal 3 3 4 3 2 3" xfId="5909"/>
    <cellStyle name="Normal 3 3 4 3 2 3 2" xfId="11190"/>
    <cellStyle name="Normal 3 3 4 3 2 3 2 2" xfId="26696"/>
    <cellStyle name="Normal 3 3 4 3 2 3 2 3" xfId="37253"/>
    <cellStyle name="Normal 3 3 4 3 2 3 2 4" xfId="47808"/>
    <cellStyle name="Normal 3 3 4 3 2 3 2 5" xfId="58372"/>
    <cellStyle name="Normal 3 3 4 3 2 3 3" xfId="16309"/>
    <cellStyle name="Normal 3 3 4 3 2 3 4" xfId="21416"/>
    <cellStyle name="Normal 3 3 4 3 2 3 5" xfId="31973"/>
    <cellStyle name="Normal 3 3 4 3 2 3 6" xfId="42528"/>
    <cellStyle name="Normal 3 3 4 3 2 3 7" xfId="53092"/>
    <cellStyle name="Normal 3 3 4 3 2 4" xfId="8549"/>
    <cellStyle name="Normal 3 3 4 3 2 4 2" xfId="24056"/>
    <cellStyle name="Normal 3 3 4 3 2 4 3" xfId="34613"/>
    <cellStyle name="Normal 3 3 4 3 2 4 4" xfId="45168"/>
    <cellStyle name="Normal 3 3 4 3 2 4 5" xfId="55732"/>
    <cellStyle name="Normal 3 3 4 3 2 5" xfId="3267"/>
    <cellStyle name="Normal 3 3 4 3 2 6" xfId="13845"/>
    <cellStyle name="Normal 3 3 4 3 2 7" xfId="18776"/>
    <cellStyle name="Normal 3 3 4 3 2 8" xfId="29333"/>
    <cellStyle name="Normal 3 3 4 3 2 9" xfId="39888"/>
    <cellStyle name="Normal 3 3 4 3 3" xfId="975"/>
    <cellStyle name="Normal 3 3 4 3 3 10" xfId="50804"/>
    <cellStyle name="Normal 3 3 4 3 3 2" xfId="2207"/>
    <cellStyle name="Normal 3 3 4 3 3 2 2" xfId="7493"/>
    <cellStyle name="Normal 3 3 4 3 3 2 2 2" xfId="12774"/>
    <cellStyle name="Normal 3 3 4 3 3 2 2 2 2" xfId="28280"/>
    <cellStyle name="Normal 3 3 4 3 3 2 2 2 3" xfId="38837"/>
    <cellStyle name="Normal 3 3 4 3 3 2 2 2 4" xfId="49392"/>
    <cellStyle name="Normal 3 3 4 3 3 2 2 2 5" xfId="59956"/>
    <cellStyle name="Normal 3 3 4 3 3 2 2 3" xfId="17893"/>
    <cellStyle name="Normal 3 3 4 3 3 2 2 4" xfId="23000"/>
    <cellStyle name="Normal 3 3 4 3 3 2 2 5" xfId="33557"/>
    <cellStyle name="Normal 3 3 4 3 3 2 2 6" xfId="44112"/>
    <cellStyle name="Normal 3 3 4 3 3 2 2 7" xfId="54676"/>
    <cellStyle name="Normal 3 3 4 3 3 2 3" xfId="10133"/>
    <cellStyle name="Normal 3 3 4 3 3 2 3 2" xfId="25640"/>
    <cellStyle name="Normal 3 3 4 3 3 2 3 3" xfId="36197"/>
    <cellStyle name="Normal 3 3 4 3 3 2 3 4" xfId="46752"/>
    <cellStyle name="Normal 3 3 4 3 3 2 3 5" xfId="57316"/>
    <cellStyle name="Normal 3 3 4 3 3 2 4" xfId="4851"/>
    <cellStyle name="Normal 3 3 4 3 3 2 5" xfId="15429"/>
    <cellStyle name="Normal 3 3 4 3 3 2 6" xfId="20360"/>
    <cellStyle name="Normal 3 3 4 3 3 2 7" xfId="30917"/>
    <cellStyle name="Normal 3 3 4 3 3 2 8" xfId="41472"/>
    <cellStyle name="Normal 3 3 4 3 3 2 9" xfId="52036"/>
    <cellStyle name="Normal 3 3 4 3 3 3" xfId="6261"/>
    <cellStyle name="Normal 3 3 4 3 3 3 2" xfId="11542"/>
    <cellStyle name="Normal 3 3 4 3 3 3 2 2" xfId="27048"/>
    <cellStyle name="Normal 3 3 4 3 3 3 2 3" xfId="37605"/>
    <cellStyle name="Normal 3 3 4 3 3 3 2 4" xfId="48160"/>
    <cellStyle name="Normal 3 3 4 3 3 3 2 5" xfId="58724"/>
    <cellStyle name="Normal 3 3 4 3 3 3 3" xfId="16661"/>
    <cellStyle name="Normal 3 3 4 3 3 3 4" xfId="21768"/>
    <cellStyle name="Normal 3 3 4 3 3 3 5" xfId="32325"/>
    <cellStyle name="Normal 3 3 4 3 3 3 6" xfId="42880"/>
    <cellStyle name="Normal 3 3 4 3 3 3 7" xfId="53444"/>
    <cellStyle name="Normal 3 3 4 3 3 4" xfId="8901"/>
    <cellStyle name="Normal 3 3 4 3 3 4 2" xfId="24408"/>
    <cellStyle name="Normal 3 3 4 3 3 4 3" xfId="34965"/>
    <cellStyle name="Normal 3 3 4 3 3 4 4" xfId="45520"/>
    <cellStyle name="Normal 3 3 4 3 3 4 5" xfId="56084"/>
    <cellStyle name="Normal 3 3 4 3 3 5" xfId="3619"/>
    <cellStyle name="Normal 3 3 4 3 3 6" xfId="14197"/>
    <cellStyle name="Normal 3 3 4 3 3 7" xfId="19128"/>
    <cellStyle name="Normal 3 3 4 3 3 8" xfId="29685"/>
    <cellStyle name="Normal 3 3 4 3 3 9" xfId="40240"/>
    <cellStyle name="Normal 3 3 4 3 4" xfId="1503"/>
    <cellStyle name="Normal 3 3 4 3 4 2" xfId="6789"/>
    <cellStyle name="Normal 3 3 4 3 4 2 2" xfId="12070"/>
    <cellStyle name="Normal 3 3 4 3 4 2 2 2" xfId="27576"/>
    <cellStyle name="Normal 3 3 4 3 4 2 2 3" xfId="38133"/>
    <cellStyle name="Normal 3 3 4 3 4 2 2 4" xfId="48688"/>
    <cellStyle name="Normal 3 3 4 3 4 2 2 5" xfId="59252"/>
    <cellStyle name="Normal 3 3 4 3 4 2 3" xfId="17189"/>
    <cellStyle name="Normal 3 3 4 3 4 2 4" xfId="22296"/>
    <cellStyle name="Normal 3 3 4 3 4 2 5" xfId="32853"/>
    <cellStyle name="Normal 3 3 4 3 4 2 6" xfId="43408"/>
    <cellStyle name="Normal 3 3 4 3 4 2 7" xfId="53972"/>
    <cellStyle name="Normal 3 3 4 3 4 3" xfId="9429"/>
    <cellStyle name="Normal 3 3 4 3 4 3 2" xfId="24936"/>
    <cellStyle name="Normal 3 3 4 3 4 3 3" xfId="35493"/>
    <cellStyle name="Normal 3 3 4 3 4 3 4" xfId="46048"/>
    <cellStyle name="Normal 3 3 4 3 4 3 5" xfId="56612"/>
    <cellStyle name="Normal 3 3 4 3 4 4" xfId="4147"/>
    <cellStyle name="Normal 3 3 4 3 4 5" xfId="14725"/>
    <cellStyle name="Normal 3 3 4 3 4 6" xfId="19656"/>
    <cellStyle name="Normal 3 3 4 3 4 7" xfId="30213"/>
    <cellStyle name="Normal 3 3 4 3 4 8" xfId="40768"/>
    <cellStyle name="Normal 3 3 4 3 4 9" xfId="51332"/>
    <cellStyle name="Normal 3 3 4 3 5" xfId="5556"/>
    <cellStyle name="Normal 3 3 4 3 5 2" xfId="10838"/>
    <cellStyle name="Normal 3 3 4 3 5 2 2" xfId="26344"/>
    <cellStyle name="Normal 3 3 4 3 5 2 3" xfId="36901"/>
    <cellStyle name="Normal 3 3 4 3 5 2 4" xfId="47456"/>
    <cellStyle name="Normal 3 3 4 3 5 2 5" xfId="58020"/>
    <cellStyle name="Normal 3 3 4 3 5 3" xfId="15957"/>
    <cellStyle name="Normal 3 3 4 3 5 4" xfId="21064"/>
    <cellStyle name="Normal 3 3 4 3 5 5" xfId="31621"/>
    <cellStyle name="Normal 3 3 4 3 5 6" xfId="42176"/>
    <cellStyle name="Normal 3 3 4 3 5 7" xfId="52740"/>
    <cellStyle name="Normal 3 3 4 3 6" xfId="8197"/>
    <cellStyle name="Normal 3 3 4 3 6 2" xfId="23704"/>
    <cellStyle name="Normal 3 3 4 3 6 3" xfId="34261"/>
    <cellStyle name="Normal 3 3 4 3 6 4" xfId="44816"/>
    <cellStyle name="Normal 3 3 4 3 6 5" xfId="55380"/>
    <cellStyle name="Normal 3 3 4 3 7" xfId="2919"/>
    <cellStyle name="Normal 3 3 4 3 8" xfId="13493"/>
    <cellStyle name="Normal 3 3 4 3 9" xfId="18424"/>
    <cellStyle name="Normal 3 3 4 4" xfId="448"/>
    <cellStyle name="Normal 3 3 4 4 10" xfId="39716"/>
    <cellStyle name="Normal 3 3 4 4 11" xfId="50278"/>
    <cellStyle name="Normal 3 3 4 4 2" xfId="1153"/>
    <cellStyle name="Normal 3 3 4 4 2 10" xfId="50982"/>
    <cellStyle name="Normal 3 3 4 4 2 2" xfId="2385"/>
    <cellStyle name="Normal 3 3 4 4 2 2 2" xfId="7671"/>
    <cellStyle name="Normal 3 3 4 4 2 2 2 2" xfId="12952"/>
    <cellStyle name="Normal 3 3 4 4 2 2 2 2 2" xfId="28458"/>
    <cellStyle name="Normal 3 3 4 4 2 2 2 2 3" xfId="39015"/>
    <cellStyle name="Normal 3 3 4 4 2 2 2 2 4" xfId="49570"/>
    <cellStyle name="Normal 3 3 4 4 2 2 2 2 5" xfId="60134"/>
    <cellStyle name="Normal 3 3 4 4 2 2 2 3" xfId="18071"/>
    <cellStyle name="Normal 3 3 4 4 2 2 2 4" xfId="23178"/>
    <cellStyle name="Normal 3 3 4 4 2 2 2 5" xfId="33735"/>
    <cellStyle name="Normal 3 3 4 4 2 2 2 6" xfId="44290"/>
    <cellStyle name="Normal 3 3 4 4 2 2 2 7" xfId="54854"/>
    <cellStyle name="Normal 3 3 4 4 2 2 3" xfId="10311"/>
    <cellStyle name="Normal 3 3 4 4 2 2 3 2" xfId="25818"/>
    <cellStyle name="Normal 3 3 4 4 2 2 3 3" xfId="36375"/>
    <cellStyle name="Normal 3 3 4 4 2 2 3 4" xfId="46930"/>
    <cellStyle name="Normal 3 3 4 4 2 2 3 5" xfId="57494"/>
    <cellStyle name="Normal 3 3 4 4 2 2 4" xfId="5029"/>
    <cellStyle name="Normal 3 3 4 4 2 2 5" xfId="15607"/>
    <cellStyle name="Normal 3 3 4 4 2 2 6" xfId="20538"/>
    <cellStyle name="Normal 3 3 4 4 2 2 7" xfId="31095"/>
    <cellStyle name="Normal 3 3 4 4 2 2 8" xfId="41650"/>
    <cellStyle name="Normal 3 3 4 4 2 2 9" xfId="52214"/>
    <cellStyle name="Normal 3 3 4 4 2 3" xfId="6439"/>
    <cellStyle name="Normal 3 3 4 4 2 3 2" xfId="11720"/>
    <cellStyle name="Normal 3 3 4 4 2 3 2 2" xfId="27226"/>
    <cellStyle name="Normal 3 3 4 4 2 3 2 3" xfId="37783"/>
    <cellStyle name="Normal 3 3 4 4 2 3 2 4" xfId="48338"/>
    <cellStyle name="Normal 3 3 4 4 2 3 2 5" xfId="58902"/>
    <cellStyle name="Normal 3 3 4 4 2 3 3" xfId="16839"/>
    <cellStyle name="Normal 3 3 4 4 2 3 4" xfId="21946"/>
    <cellStyle name="Normal 3 3 4 4 2 3 5" xfId="32503"/>
    <cellStyle name="Normal 3 3 4 4 2 3 6" xfId="43058"/>
    <cellStyle name="Normal 3 3 4 4 2 3 7" xfId="53622"/>
    <cellStyle name="Normal 3 3 4 4 2 4" xfId="9079"/>
    <cellStyle name="Normal 3 3 4 4 2 4 2" xfId="24586"/>
    <cellStyle name="Normal 3 3 4 4 2 4 3" xfId="35143"/>
    <cellStyle name="Normal 3 3 4 4 2 4 4" xfId="45698"/>
    <cellStyle name="Normal 3 3 4 4 2 4 5" xfId="56262"/>
    <cellStyle name="Normal 3 3 4 4 2 5" xfId="3797"/>
    <cellStyle name="Normal 3 3 4 4 2 6" xfId="14375"/>
    <cellStyle name="Normal 3 3 4 4 2 7" xfId="19306"/>
    <cellStyle name="Normal 3 3 4 4 2 8" xfId="29863"/>
    <cellStyle name="Normal 3 3 4 4 2 9" xfId="40418"/>
    <cellStyle name="Normal 3 3 4 4 3" xfId="1681"/>
    <cellStyle name="Normal 3 3 4 4 3 2" xfId="6967"/>
    <cellStyle name="Normal 3 3 4 4 3 2 2" xfId="12248"/>
    <cellStyle name="Normal 3 3 4 4 3 2 2 2" xfId="27754"/>
    <cellStyle name="Normal 3 3 4 4 3 2 2 3" xfId="38311"/>
    <cellStyle name="Normal 3 3 4 4 3 2 2 4" xfId="48866"/>
    <cellStyle name="Normal 3 3 4 4 3 2 2 5" xfId="59430"/>
    <cellStyle name="Normal 3 3 4 4 3 2 3" xfId="17367"/>
    <cellStyle name="Normal 3 3 4 4 3 2 4" xfId="22474"/>
    <cellStyle name="Normal 3 3 4 4 3 2 5" xfId="33031"/>
    <cellStyle name="Normal 3 3 4 4 3 2 6" xfId="43586"/>
    <cellStyle name="Normal 3 3 4 4 3 2 7" xfId="54150"/>
    <cellStyle name="Normal 3 3 4 4 3 3" xfId="9607"/>
    <cellStyle name="Normal 3 3 4 4 3 3 2" xfId="25114"/>
    <cellStyle name="Normal 3 3 4 4 3 3 3" xfId="35671"/>
    <cellStyle name="Normal 3 3 4 4 3 3 4" xfId="46226"/>
    <cellStyle name="Normal 3 3 4 4 3 3 5" xfId="56790"/>
    <cellStyle name="Normal 3 3 4 4 3 4" xfId="4325"/>
    <cellStyle name="Normal 3 3 4 4 3 5" xfId="14903"/>
    <cellStyle name="Normal 3 3 4 4 3 6" xfId="19834"/>
    <cellStyle name="Normal 3 3 4 4 3 7" xfId="30391"/>
    <cellStyle name="Normal 3 3 4 4 3 8" xfId="40946"/>
    <cellStyle name="Normal 3 3 4 4 3 9" xfId="51510"/>
    <cellStyle name="Normal 3 3 4 4 4" xfId="5734"/>
    <cellStyle name="Normal 3 3 4 4 4 2" xfId="11016"/>
    <cellStyle name="Normal 3 3 4 4 4 2 2" xfId="26522"/>
    <cellStyle name="Normal 3 3 4 4 4 2 3" xfId="37079"/>
    <cellStyle name="Normal 3 3 4 4 4 2 4" xfId="47634"/>
    <cellStyle name="Normal 3 3 4 4 4 2 5" xfId="58198"/>
    <cellStyle name="Normal 3 3 4 4 4 3" xfId="16135"/>
    <cellStyle name="Normal 3 3 4 4 4 4" xfId="21242"/>
    <cellStyle name="Normal 3 3 4 4 4 5" xfId="31799"/>
    <cellStyle name="Normal 3 3 4 4 4 6" xfId="42354"/>
    <cellStyle name="Normal 3 3 4 4 4 7" xfId="52918"/>
    <cellStyle name="Normal 3 3 4 4 5" xfId="8375"/>
    <cellStyle name="Normal 3 3 4 4 5 2" xfId="23882"/>
    <cellStyle name="Normal 3 3 4 4 5 3" xfId="34439"/>
    <cellStyle name="Normal 3 3 4 4 5 4" xfId="44994"/>
    <cellStyle name="Normal 3 3 4 4 5 5" xfId="55558"/>
    <cellStyle name="Normal 3 3 4 4 6" xfId="3095"/>
    <cellStyle name="Normal 3 3 4 4 7" xfId="13671"/>
    <cellStyle name="Normal 3 3 4 4 8" xfId="18602"/>
    <cellStyle name="Normal 3 3 4 4 9" xfId="29161"/>
    <cellStyle name="Normal 3 3 4 5" xfId="801"/>
    <cellStyle name="Normal 3 3 4 5 10" xfId="50630"/>
    <cellStyle name="Normal 3 3 4 5 2" xfId="2033"/>
    <cellStyle name="Normal 3 3 4 5 2 2" xfId="7319"/>
    <cellStyle name="Normal 3 3 4 5 2 2 2" xfId="12600"/>
    <cellStyle name="Normal 3 3 4 5 2 2 2 2" xfId="28106"/>
    <cellStyle name="Normal 3 3 4 5 2 2 2 3" xfId="38663"/>
    <cellStyle name="Normal 3 3 4 5 2 2 2 4" xfId="49218"/>
    <cellStyle name="Normal 3 3 4 5 2 2 2 5" xfId="59782"/>
    <cellStyle name="Normal 3 3 4 5 2 2 3" xfId="17719"/>
    <cellStyle name="Normal 3 3 4 5 2 2 4" xfId="22826"/>
    <cellStyle name="Normal 3 3 4 5 2 2 5" xfId="33383"/>
    <cellStyle name="Normal 3 3 4 5 2 2 6" xfId="43938"/>
    <cellStyle name="Normal 3 3 4 5 2 2 7" xfId="54502"/>
    <cellStyle name="Normal 3 3 4 5 2 3" xfId="9959"/>
    <cellStyle name="Normal 3 3 4 5 2 3 2" xfId="25466"/>
    <cellStyle name="Normal 3 3 4 5 2 3 3" xfId="36023"/>
    <cellStyle name="Normal 3 3 4 5 2 3 4" xfId="46578"/>
    <cellStyle name="Normal 3 3 4 5 2 3 5" xfId="57142"/>
    <cellStyle name="Normal 3 3 4 5 2 4" xfId="4677"/>
    <cellStyle name="Normal 3 3 4 5 2 5" xfId="15255"/>
    <cellStyle name="Normal 3 3 4 5 2 6" xfId="20186"/>
    <cellStyle name="Normal 3 3 4 5 2 7" xfId="30743"/>
    <cellStyle name="Normal 3 3 4 5 2 8" xfId="41298"/>
    <cellStyle name="Normal 3 3 4 5 2 9" xfId="51862"/>
    <cellStyle name="Normal 3 3 4 5 3" xfId="6087"/>
    <cellStyle name="Normal 3 3 4 5 3 2" xfId="11368"/>
    <cellStyle name="Normal 3 3 4 5 3 2 2" xfId="26874"/>
    <cellStyle name="Normal 3 3 4 5 3 2 3" xfId="37431"/>
    <cellStyle name="Normal 3 3 4 5 3 2 4" xfId="47986"/>
    <cellStyle name="Normal 3 3 4 5 3 2 5" xfId="58550"/>
    <cellStyle name="Normal 3 3 4 5 3 3" xfId="16487"/>
    <cellStyle name="Normal 3 3 4 5 3 4" xfId="21594"/>
    <cellStyle name="Normal 3 3 4 5 3 5" xfId="32151"/>
    <cellStyle name="Normal 3 3 4 5 3 6" xfId="42706"/>
    <cellStyle name="Normal 3 3 4 5 3 7" xfId="53270"/>
    <cellStyle name="Normal 3 3 4 5 4" xfId="8727"/>
    <cellStyle name="Normal 3 3 4 5 4 2" xfId="24234"/>
    <cellStyle name="Normal 3 3 4 5 4 3" xfId="34791"/>
    <cellStyle name="Normal 3 3 4 5 4 4" xfId="45346"/>
    <cellStyle name="Normal 3 3 4 5 4 5" xfId="55910"/>
    <cellStyle name="Normal 3 3 4 5 5" xfId="3445"/>
    <cellStyle name="Normal 3 3 4 5 6" xfId="14023"/>
    <cellStyle name="Normal 3 3 4 5 7" xfId="18954"/>
    <cellStyle name="Normal 3 3 4 5 8" xfId="29511"/>
    <cellStyle name="Normal 3 3 4 5 9" xfId="40066"/>
    <cellStyle name="Normal 3 3 4 6" xfId="1327"/>
    <cellStyle name="Normal 3 3 4 6 2" xfId="6613"/>
    <cellStyle name="Normal 3 3 4 6 2 2" xfId="11894"/>
    <cellStyle name="Normal 3 3 4 6 2 2 2" xfId="27400"/>
    <cellStyle name="Normal 3 3 4 6 2 2 3" xfId="37957"/>
    <cellStyle name="Normal 3 3 4 6 2 2 4" xfId="48512"/>
    <cellStyle name="Normal 3 3 4 6 2 2 5" xfId="59076"/>
    <cellStyle name="Normal 3 3 4 6 2 3" xfId="17013"/>
    <cellStyle name="Normal 3 3 4 6 2 4" xfId="22120"/>
    <cellStyle name="Normal 3 3 4 6 2 5" xfId="32677"/>
    <cellStyle name="Normal 3 3 4 6 2 6" xfId="43232"/>
    <cellStyle name="Normal 3 3 4 6 2 7" xfId="53796"/>
    <cellStyle name="Normal 3 3 4 6 3" xfId="9253"/>
    <cellStyle name="Normal 3 3 4 6 3 2" xfId="24760"/>
    <cellStyle name="Normal 3 3 4 6 3 3" xfId="35317"/>
    <cellStyle name="Normal 3 3 4 6 3 4" xfId="45872"/>
    <cellStyle name="Normal 3 3 4 6 3 5" xfId="56436"/>
    <cellStyle name="Normal 3 3 4 6 4" xfId="3971"/>
    <cellStyle name="Normal 3 3 4 6 5" xfId="14549"/>
    <cellStyle name="Normal 3 3 4 6 6" xfId="19480"/>
    <cellStyle name="Normal 3 3 4 6 7" xfId="30037"/>
    <cellStyle name="Normal 3 3 4 6 8" xfId="40592"/>
    <cellStyle name="Normal 3 3 4 6 9" xfId="51156"/>
    <cellStyle name="Normal 3 3 4 7" xfId="2559"/>
    <cellStyle name="Normal 3 3 4 7 2" xfId="7845"/>
    <cellStyle name="Normal 3 3 4 7 2 2" xfId="13126"/>
    <cellStyle name="Normal 3 3 4 7 2 2 2" xfId="28632"/>
    <cellStyle name="Normal 3 3 4 7 2 2 3" xfId="39189"/>
    <cellStyle name="Normal 3 3 4 7 2 2 4" xfId="49744"/>
    <cellStyle name="Normal 3 3 4 7 2 2 5" xfId="60308"/>
    <cellStyle name="Normal 3 3 4 7 2 3" xfId="23352"/>
    <cellStyle name="Normal 3 3 4 7 2 4" xfId="33909"/>
    <cellStyle name="Normal 3 3 4 7 2 5" xfId="44464"/>
    <cellStyle name="Normal 3 3 4 7 2 6" xfId="55028"/>
    <cellStyle name="Normal 3 3 4 7 3" xfId="10485"/>
    <cellStyle name="Normal 3 3 4 7 3 2" xfId="25992"/>
    <cellStyle name="Normal 3 3 4 7 3 3" xfId="36549"/>
    <cellStyle name="Normal 3 3 4 7 3 4" xfId="47104"/>
    <cellStyle name="Normal 3 3 4 7 3 5" xfId="57668"/>
    <cellStyle name="Normal 3 3 4 7 4" xfId="5203"/>
    <cellStyle name="Normal 3 3 4 7 5" xfId="15781"/>
    <cellStyle name="Normal 3 3 4 7 6" xfId="20712"/>
    <cellStyle name="Normal 3 3 4 7 7" xfId="31269"/>
    <cellStyle name="Normal 3 3 4 7 8" xfId="41824"/>
    <cellStyle name="Normal 3 3 4 7 9" xfId="52388"/>
    <cellStyle name="Normal 3 3 4 8" xfId="5382"/>
    <cellStyle name="Normal 3 3 4 8 2" xfId="10664"/>
    <cellStyle name="Normal 3 3 4 8 2 2" xfId="26170"/>
    <cellStyle name="Normal 3 3 4 8 2 3" xfId="36727"/>
    <cellStyle name="Normal 3 3 4 8 2 4" xfId="47282"/>
    <cellStyle name="Normal 3 3 4 8 2 5" xfId="57846"/>
    <cellStyle name="Normal 3 3 4 8 3" xfId="20890"/>
    <cellStyle name="Normal 3 3 4 8 4" xfId="31447"/>
    <cellStyle name="Normal 3 3 4 8 5" xfId="42002"/>
    <cellStyle name="Normal 3 3 4 8 6" xfId="52566"/>
    <cellStyle name="Normal 3 3 4 9" xfId="8023"/>
    <cellStyle name="Normal 3 3 4 9 2" xfId="23530"/>
    <cellStyle name="Normal 3 3 4 9 3" xfId="34087"/>
    <cellStyle name="Normal 3 3 4 9 4" xfId="44642"/>
    <cellStyle name="Normal 3 3 4 9 5" xfId="55206"/>
    <cellStyle name="Normal 3 3 5" xfId="115"/>
    <cellStyle name="Normal 3 3 5 10" xfId="2770"/>
    <cellStyle name="Normal 3 3 5 11" xfId="13335"/>
    <cellStyle name="Normal 3 3 5 12" xfId="18264"/>
    <cellStyle name="Normal 3 3 5 13" xfId="28844"/>
    <cellStyle name="Normal 3 3 5 14" xfId="39399"/>
    <cellStyle name="Normal 3 3 5 15" xfId="49941"/>
    <cellStyle name="Normal 3 3 5 2" xfId="195"/>
    <cellStyle name="Normal 3 3 5 2 10" xfId="13422"/>
    <cellStyle name="Normal 3 3 5 2 11" xfId="18352"/>
    <cellStyle name="Normal 3 3 5 2 12" xfId="28914"/>
    <cellStyle name="Normal 3 3 5 2 13" xfId="39469"/>
    <cellStyle name="Normal 3 3 5 2 14" xfId="50029"/>
    <cellStyle name="Normal 3 3 5 2 2" xfId="375"/>
    <cellStyle name="Normal 3 3 5 2 2 10" xfId="29090"/>
    <cellStyle name="Normal 3 3 5 2 2 11" xfId="39645"/>
    <cellStyle name="Normal 3 3 5 2 2 12" xfId="50205"/>
    <cellStyle name="Normal 3 3 5 2 2 2" xfId="728"/>
    <cellStyle name="Normal 3 3 5 2 2 2 10" xfId="50557"/>
    <cellStyle name="Normal 3 3 5 2 2 2 2" xfId="1960"/>
    <cellStyle name="Normal 3 3 5 2 2 2 2 2" xfId="7246"/>
    <cellStyle name="Normal 3 3 5 2 2 2 2 2 2" xfId="12527"/>
    <cellStyle name="Normal 3 3 5 2 2 2 2 2 2 2" xfId="28033"/>
    <cellStyle name="Normal 3 3 5 2 2 2 2 2 2 3" xfId="38590"/>
    <cellStyle name="Normal 3 3 5 2 2 2 2 2 2 4" xfId="49145"/>
    <cellStyle name="Normal 3 3 5 2 2 2 2 2 2 5" xfId="59709"/>
    <cellStyle name="Normal 3 3 5 2 2 2 2 2 3" xfId="17646"/>
    <cellStyle name="Normal 3 3 5 2 2 2 2 2 4" xfId="22753"/>
    <cellStyle name="Normal 3 3 5 2 2 2 2 2 5" xfId="33310"/>
    <cellStyle name="Normal 3 3 5 2 2 2 2 2 6" xfId="43865"/>
    <cellStyle name="Normal 3 3 5 2 2 2 2 2 7" xfId="54429"/>
    <cellStyle name="Normal 3 3 5 2 2 2 2 3" xfId="9886"/>
    <cellStyle name="Normal 3 3 5 2 2 2 2 3 2" xfId="25393"/>
    <cellStyle name="Normal 3 3 5 2 2 2 2 3 3" xfId="35950"/>
    <cellStyle name="Normal 3 3 5 2 2 2 2 3 4" xfId="46505"/>
    <cellStyle name="Normal 3 3 5 2 2 2 2 3 5" xfId="57069"/>
    <cellStyle name="Normal 3 3 5 2 2 2 2 4" xfId="4604"/>
    <cellStyle name="Normal 3 3 5 2 2 2 2 5" xfId="15182"/>
    <cellStyle name="Normal 3 3 5 2 2 2 2 6" xfId="20113"/>
    <cellStyle name="Normal 3 3 5 2 2 2 2 7" xfId="30670"/>
    <cellStyle name="Normal 3 3 5 2 2 2 2 8" xfId="41225"/>
    <cellStyle name="Normal 3 3 5 2 2 2 2 9" xfId="51789"/>
    <cellStyle name="Normal 3 3 5 2 2 2 3" xfId="6014"/>
    <cellStyle name="Normal 3 3 5 2 2 2 3 2" xfId="11295"/>
    <cellStyle name="Normal 3 3 5 2 2 2 3 2 2" xfId="26801"/>
    <cellStyle name="Normal 3 3 5 2 2 2 3 2 3" xfId="37358"/>
    <cellStyle name="Normal 3 3 5 2 2 2 3 2 4" xfId="47913"/>
    <cellStyle name="Normal 3 3 5 2 2 2 3 2 5" xfId="58477"/>
    <cellStyle name="Normal 3 3 5 2 2 2 3 3" xfId="16414"/>
    <cellStyle name="Normal 3 3 5 2 2 2 3 4" xfId="21521"/>
    <cellStyle name="Normal 3 3 5 2 2 2 3 5" xfId="32078"/>
    <cellStyle name="Normal 3 3 5 2 2 2 3 6" xfId="42633"/>
    <cellStyle name="Normal 3 3 5 2 2 2 3 7" xfId="53197"/>
    <cellStyle name="Normal 3 3 5 2 2 2 4" xfId="8654"/>
    <cellStyle name="Normal 3 3 5 2 2 2 4 2" xfId="24161"/>
    <cellStyle name="Normal 3 3 5 2 2 2 4 3" xfId="34718"/>
    <cellStyle name="Normal 3 3 5 2 2 2 4 4" xfId="45273"/>
    <cellStyle name="Normal 3 3 5 2 2 2 4 5" xfId="55837"/>
    <cellStyle name="Normal 3 3 5 2 2 2 5" xfId="3372"/>
    <cellStyle name="Normal 3 3 5 2 2 2 6" xfId="13950"/>
    <cellStyle name="Normal 3 3 5 2 2 2 7" xfId="18881"/>
    <cellStyle name="Normal 3 3 5 2 2 2 8" xfId="29438"/>
    <cellStyle name="Normal 3 3 5 2 2 2 9" xfId="39993"/>
    <cellStyle name="Normal 3 3 5 2 2 3" xfId="1080"/>
    <cellStyle name="Normal 3 3 5 2 2 3 10" xfId="50909"/>
    <cellStyle name="Normal 3 3 5 2 2 3 2" xfId="2312"/>
    <cellStyle name="Normal 3 3 5 2 2 3 2 2" xfId="7598"/>
    <cellStyle name="Normal 3 3 5 2 2 3 2 2 2" xfId="12879"/>
    <cellStyle name="Normal 3 3 5 2 2 3 2 2 2 2" xfId="28385"/>
    <cellStyle name="Normal 3 3 5 2 2 3 2 2 2 3" xfId="38942"/>
    <cellStyle name="Normal 3 3 5 2 2 3 2 2 2 4" xfId="49497"/>
    <cellStyle name="Normal 3 3 5 2 2 3 2 2 2 5" xfId="60061"/>
    <cellStyle name="Normal 3 3 5 2 2 3 2 2 3" xfId="17998"/>
    <cellStyle name="Normal 3 3 5 2 2 3 2 2 4" xfId="23105"/>
    <cellStyle name="Normal 3 3 5 2 2 3 2 2 5" xfId="33662"/>
    <cellStyle name="Normal 3 3 5 2 2 3 2 2 6" xfId="44217"/>
    <cellStyle name="Normal 3 3 5 2 2 3 2 2 7" xfId="54781"/>
    <cellStyle name="Normal 3 3 5 2 2 3 2 3" xfId="10238"/>
    <cellStyle name="Normal 3 3 5 2 2 3 2 3 2" xfId="25745"/>
    <cellStyle name="Normal 3 3 5 2 2 3 2 3 3" xfId="36302"/>
    <cellStyle name="Normal 3 3 5 2 2 3 2 3 4" xfId="46857"/>
    <cellStyle name="Normal 3 3 5 2 2 3 2 3 5" xfId="57421"/>
    <cellStyle name="Normal 3 3 5 2 2 3 2 4" xfId="4956"/>
    <cellStyle name="Normal 3 3 5 2 2 3 2 5" xfId="15534"/>
    <cellStyle name="Normal 3 3 5 2 2 3 2 6" xfId="20465"/>
    <cellStyle name="Normal 3 3 5 2 2 3 2 7" xfId="31022"/>
    <cellStyle name="Normal 3 3 5 2 2 3 2 8" xfId="41577"/>
    <cellStyle name="Normal 3 3 5 2 2 3 2 9" xfId="52141"/>
    <cellStyle name="Normal 3 3 5 2 2 3 3" xfId="6366"/>
    <cellStyle name="Normal 3 3 5 2 2 3 3 2" xfId="11647"/>
    <cellStyle name="Normal 3 3 5 2 2 3 3 2 2" xfId="27153"/>
    <cellStyle name="Normal 3 3 5 2 2 3 3 2 3" xfId="37710"/>
    <cellStyle name="Normal 3 3 5 2 2 3 3 2 4" xfId="48265"/>
    <cellStyle name="Normal 3 3 5 2 2 3 3 2 5" xfId="58829"/>
    <cellStyle name="Normal 3 3 5 2 2 3 3 3" xfId="16766"/>
    <cellStyle name="Normal 3 3 5 2 2 3 3 4" xfId="21873"/>
    <cellStyle name="Normal 3 3 5 2 2 3 3 5" xfId="32430"/>
    <cellStyle name="Normal 3 3 5 2 2 3 3 6" xfId="42985"/>
    <cellStyle name="Normal 3 3 5 2 2 3 3 7" xfId="53549"/>
    <cellStyle name="Normal 3 3 5 2 2 3 4" xfId="9006"/>
    <cellStyle name="Normal 3 3 5 2 2 3 4 2" xfId="24513"/>
    <cellStyle name="Normal 3 3 5 2 2 3 4 3" xfId="35070"/>
    <cellStyle name="Normal 3 3 5 2 2 3 4 4" xfId="45625"/>
    <cellStyle name="Normal 3 3 5 2 2 3 4 5" xfId="56189"/>
    <cellStyle name="Normal 3 3 5 2 2 3 5" xfId="3724"/>
    <cellStyle name="Normal 3 3 5 2 2 3 6" xfId="14302"/>
    <cellStyle name="Normal 3 3 5 2 2 3 7" xfId="19233"/>
    <cellStyle name="Normal 3 3 5 2 2 3 8" xfId="29790"/>
    <cellStyle name="Normal 3 3 5 2 2 3 9" xfId="40345"/>
    <cellStyle name="Normal 3 3 5 2 2 4" xfId="1608"/>
    <cellStyle name="Normal 3 3 5 2 2 4 2" xfId="6894"/>
    <cellStyle name="Normal 3 3 5 2 2 4 2 2" xfId="12175"/>
    <cellStyle name="Normal 3 3 5 2 2 4 2 2 2" xfId="27681"/>
    <cellStyle name="Normal 3 3 5 2 2 4 2 2 3" xfId="38238"/>
    <cellStyle name="Normal 3 3 5 2 2 4 2 2 4" xfId="48793"/>
    <cellStyle name="Normal 3 3 5 2 2 4 2 2 5" xfId="59357"/>
    <cellStyle name="Normal 3 3 5 2 2 4 2 3" xfId="17294"/>
    <cellStyle name="Normal 3 3 5 2 2 4 2 4" xfId="22401"/>
    <cellStyle name="Normal 3 3 5 2 2 4 2 5" xfId="32958"/>
    <cellStyle name="Normal 3 3 5 2 2 4 2 6" xfId="43513"/>
    <cellStyle name="Normal 3 3 5 2 2 4 2 7" xfId="54077"/>
    <cellStyle name="Normal 3 3 5 2 2 4 3" xfId="9534"/>
    <cellStyle name="Normal 3 3 5 2 2 4 3 2" xfId="25041"/>
    <cellStyle name="Normal 3 3 5 2 2 4 3 3" xfId="35598"/>
    <cellStyle name="Normal 3 3 5 2 2 4 3 4" xfId="46153"/>
    <cellStyle name="Normal 3 3 5 2 2 4 3 5" xfId="56717"/>
    <cellStyle name="Normal 3 3 5 2 2 4 4" xfId="4252"/>
    <cellStyle name="Normal 3 3 5 2 2 4 5" xfId="14830"/>
    <cellStyle name="Normal 3 3 5 2 2 4 6" xfId="19761"/>
    <cellStyle name="Normal 3 3 5 2 2 4 7" xfId="30318"/>
    <cellStyle name="Normal 3 3 5 2 2 4 8" xfId="40873"/>
    <cellStyle name="Normal 3 3 5 2 2 4 9" xfId="51437"/>
    <cellStyle name="Normal 3 3 5 2 2 5" xfId="5661"/>
    <cellStyle name="Normal 3 3 5 2 2 5 2" xfId="10943"/>
    <cellStyle name="Normal 3 3 5 2 2 5 2 2" xfId="26449"/>
    <cellStyle name="Normal 3 3 5 2 2 5 2 3" xfId="37006"/>
    <cellStyle name="Normal 3 3 5 2 2 5 2 4" xfId="47561"/>
    <cellStyle name="Normal 3 3 5 2 2 5 2 5" xfId="58125"/>
    <cellStyle name="Normal 3 3 5 2 2 5 3" xfId="16062"/>
    <cellStyle name="Normal 3 3 5 2 2 5 4" xfId="21169"/>
    <cellStyle name="Normal 3 3 5 2 2 5 5" xfId="31726"/>
    <cellStyle name="Normal 3 3 5 2 2 5 6" xfId="42281"/>
    <cellStyle name="Normal 3 3 5 2 2 5 7" xfId="52845"/>
    <cellStyle name="Normal 3 3 5 2 2 6" xfId="8302"/>
    <cellStyle name="Normal 3 3 5 2 2 6 2" xfId="23809"/>
    <cellStyle name="Normal 3 3 5 2 2 6 3" xfId="34366"/>
    <cellStyle name="Normal 3 3 5 2 2 6 4" xfId="44921"/>
    <cellStyle name="Normal 3 3 5 2 2 6 5" xfId="55485"/>
    <cellStyle name="Normal 3 3 5 2 2 7" xfId="3024"/>
    <cellStyle name="Normal 3 3 5 2 2 8" xfId="13598"/>
    <cellStyle name="Normal 3 3 5 2 2 9" xfId="18529"/>
    <cellStyle name="Normal 3 3 5 2 3" xfId="551"/>
    <cellStyle name="Normal 3 3 5 2 3 10" xfId="39817"/>
    <cellStyle name="Normal 3 3 5 2 3 11" xfId="50381"/>
    <cellStyle name="Normal 3 3 5 2 3 2" xfId="1256"/>
    <cellStyle name="Normal 3 3 5 2 3 2 10" xfId="51085"/>
    <cellStyle name="Normal 3 3 5 2 3 2 2" xfId="2488"/>
    <cellStyle name="Normal 3 3 5 2 3 2 2 2" xfId="7774"/>
    <cellStyle name="Normal 3 3 5 2 3 2 2 2 2" xfId="13055"/>
    <cellStyle name="Normal 3 3 5 2 3 2 2 2 2 2" xfId="28561"/>
    <cellStyle name="Normal 3 3 5 2 3 2 2 2 2 3" xfId="39118"/>
    <cellStyle name="Normal 3 3 5 2 3 2 2 2 2 4" xfId="49673"/>
    <cellStyle name="Normal 3 3 5 2 3 2 2 2 2 5" xfId="60237"/>
    <cellStyle name="Normal 3 3 5 2 3 2 2 2 3" xfId="18174"/>
    <cellStyle name="Normal 3 3 5 2 3 2 2 2 4" xfId="23281"/>
    <cellStyle name="Normal 3 3 5 2 3 2 2 2 5" xfId="33838"/>
    <cellStyle name="Normal 3 3 5 2 3 2 2 2 6" xfId="44393"/>
    <cellStyle name="Normal 3 3 5 2 3 2 2 2 7" xfId="54957"/>
    <cellStyle name="Normal 3 3 5 2 3 2 2 3" xfId="10414"/>
    <cellStyle name="Normal 3 3 5 2 3 2 2 3 2" xfId="25921"/>
    <cellStyle name="Normal 3 3 5 2 3 2 2 3 3" xfId="36478"/>
    <cellStyle name="Normal 3 3 5 2 3 2 2 3 4" xfId="47033"/>
    <cellStyle name="Normal 3 3 5 2 3 2 2 3 5" xfId="57597"/>
    <cellStyle name="Normal 3 3 5 2 3 2 2 4" xfId="5132"/>
    <cellStyle name="Normal 3 3 5 2 3 2 2 5" xfId="15710"/>
    <cellStyle name="Normal 3 3 5 2 3 2 2 6" xfId="20641"/>
    <cellStyle name="Normal 3 3 5 2 3 2 2 7" xfId="31198"/>
    <cellStyle name="Normal 3 3 5 2 3 2 2 8" xfId="41753"/>
    <cellStyle name="Normal 3 3 5 2 3 2 2 9" xfId="52317"/>
    <cellStyle name="Normal 3 3 5 2 3 2 3" xfId="6542"/>
    <cellStyle name="Normal 3 3 5 2 3 2 3 2" xfId="11823"/>
    <cellStyle name="Normal 3 3 5 2 3 2 3 2 2" xfId="27329"/>
    <cellStyle name="Normal 3 3 5 2 3 2 3 2 3" xfId="37886"/>
    <cellStyle name="Normal 3 3 5 2 3 2 3 2 4" xfId="48441"/>
    <cellStyle name="Normal 3 3 5 2 3 2 3 2 5" xfId="59005"/>
    <cellStyle name="Normal 3 3 5 2 3 2 3 3" xfId="16942"/>
    <cellStyle name="Normal 3 3 5 2 3 2 3 4" xfId="22049"/>
    <cellStyle name="Normal 3 3 5 2 3 2 3 5" xfId="32606"/>
    <cellStyle name="Normal 3 3 5 2 3 2 3 6" xfId="43161"/>
    <cellStyle name="Normal 3 3 5 2 3 2 3 7" xfId="53725"/>
    <cellStyle name="Normal 3 3 5 2 3 2 4" xfId="9182"/>
    <cellStyle name="Normal 3 3 5 2 3 2 4 2" xfId="24689"/>
    <cellStyle name="Normal 3 3 5 2 3 2 4 3" xfId="35246"/>
    <cellStyle name="Normal 3 3 5 2 3 2 4 4" xfId="45801"/>
    <cellStyle name="Normal 3 3 5 2 3 2 4 5" xfId="56365"/>
    <cellStyle name="Normal 3 3 5 2 3 2 5" xfId="3900"/>
    <cellStyle name="Normal 3 3 5 2 3 2 6" xfId="14478"/>
    <cellStyle name="Normal 3 3 5 2 3 2 7" xfId="19409"/>
    <cellStyle name="Normal 3 3 5 2 3 2 8" xfId="29966"/>
    <cellStyle name="Normal 3 3 5 2 3 2 9" xfId="40521"/>
    <cellStyle name="Normal 3 3 5 2 3 3" xfId="1784"/>
    <cellStyle name="Normal 3 3 5 2 3 3 2" xfId="7070"/>
    <cellStyle name="Normal 3 3 5 2 3 3 2 2" xfId="12351"/>
    <cellStyle name="Normal 3 3 5 2 3 3 2 2 2" xfId="27857"/>
    <cellStyle name="Normal 3 3 5 2 3 3 2 2 3" xfId="38414"/>
    <cellStyle name="Normal 3 3 5 2 3 3 2 2 4" xfId="48969"/>
    <cellStyle name="Normal 3 3 5 2 3 3 2 2 5" xfId="59533"/>
    <cellStyle name="Normal 3 3 5 2 3 3 2 3" xfId="17470"/>
    <cellStyle name="Normal 3 3 5 2 3 3 2 4" xfId="22577"/>
    <cellStyle name="Normal 3 3 5 2 3 3 2 5" xfId="33134"/>
    <cellStyle name="Normal 3 3 5 2 3 3 2 6" xfId="43689"/>
    <cellStyle name="Normal 3 3 5 2 3 3 2 7" xfId="54253"/>
    <cellStyle name="Normal 3 3 5 2 3 3 3" xfId="9710"/>
    <cellStyle name="Normal 3 3 5 2 3 3 3 2" xfId="25217"/>
    <cellStyle name="Normal 3 3 5 2 3 3 3 3" xfId="35774"/>
    <cellStyle name="Normal 3 3 5 2 3 3 3 4" xfId="46329"/>
    <cellStyle name="Normal 3 3 5 2 3 3 3 5" xfId="56893"/>
    <cellStyle name="Normal 3 3 5 2 3 3 4" xfId="4428"/>
    <cellStyle name="Normal 3 3 5 2 3 3 5" xfId="15006"/>
    <cellStyle name="Normal 3 3 5 2 3 3 6" xfId="19937"/>
    <cellStyle name="Normal 3 3 5 2 3 3 7" xfId="30494"/>
    <cellStyle name="Normal 3 3 5 2 3 3 8" xfId="41049"/>
    <cellStyle name="Normal 3 3 5 2 3 3 9" xfId="51613"/>
    <cellStyle name="Normal 3 3 5 2 3 4" xfId="5837"/>
    <cellStyle name="Normal 3 3 5 2 3 4 2" xfId="11119"/>
    <cellStyle name="Normal 3 3 5 2 3 4 2 2" xfId="26625"/>
    <cellStyle name="Normal 3 3 5 2 3 4 2 3" xfId="37182"/>
    <cellStyle name="Normal 3 3 5 2 3 4 2 4" xfId="47737"/>
    <cellStyle name="Normal 3 3 5 2 3 4 2 5" xfId="58301"/>
    <cellStyle name="Normal 3 3 5 2 3 4 3" xfId="16238"/>
    <cellStyle name="Normal 3 3 5 2 3 4 4" xfId="21345"/>
    <cellStyle name="Normal 3 3 5 2 3 4 5" xfId="31902"/>
    <cellStyle name="Normal 3 3 5 2 3 4 6" xfId="42457"/>
    <cellStyle name="Normal 3 3 5 2 3 4 7" xfId="53021"/>
    <cellStyle name="Normal 3 3 5 2 3 5" xfId="8478"/>
    <cellStyle name="Normal 3 3 5 2 3 5 2" xfId="23985"/>
    <cellStyle name="Normal 3 3 5 2 3 5 3" xfId="34542"/>
    <cellStyle name="Normal 3 3 5 2 3 5 4" xfId="45097"/>
    <cellStyle name="Normal 3 3 5 2 3 5 5" xfId="55661"/>
    <cellStyle name="Normal 3 3 5 2 3 6" xfId="3196"/>
    <cellStyle name="Normal 3 3 5 2 3 7" xfId="13774"/>
    <cellStyle name="Normal 3 3 5 2 3 8" xfId="18705"/>
    <cellStyle name="Normal 3 3 5 2 3 9" xfId="29262"/>
    <cellStyle name="Normal 3 3 5 2 4" xfId="904"/>
    <cellStyle name="Normal 3 3 5 2 4 10" xfId="50733"/>
    <cellStyle name="Normal 3 3 5 2 4 2" xfId="2136"/>
    <cellStyle name="Normal 3 3 5 2 4 2 2" xfId="7422"/>
    <cellStyle name="Normal 3 3 5 2 4 2 2 2" xfId="12703"/>
    <cellStyle name="Normal 3 3 5 2 4 2 2 2 2" xfId="28209"/>
    <cellStyle name="Normal 3 3 5 2 4 2 2 2 3" xfId="38766"/>
    <cellStyle name="Normal 3 3 5 2 4 2 2 2 4" xfId="49321"/>
    <cellStyle name="Normal 3 3 5 2 4 2 2 2 5" xfId="59885"/>
    <cellStyle name="Normal 3 3 5 2 4 2 2 3" xfId="17822"/>
    <cellStyle name="Normal 3 3 5 2 4 2 2 4" xfId="22929"/>
    <cellStyle name="Normal 3 3 5 2 4 2 2 5" xfId="33486"/>
    <cellStyle name="Normal 3 3 5 2 4 2 2 6" xfId="44041"/>
    <cellStyle name="Normal 3 3 5 2 4 2 2 7" xfId="54605"/>
    <cellStyle name="Normal 3 3 5 2 4 2 3" xfId="10062"/>
    <cellStyle name="Normal 3 3 5 2 4 2 3 2" xfId="25569"/>
    <cellStyle name="Normal 3 3 5 2 4 2 3 3" xfId="36126"/>
    <cellStyle name="Normal 3 3 5 2 4 2 3 4" xfId="46681"/>
    <cellStyle name="Normal 3 3 5 2 4 2 3 5" xfId="57245"/>
    <cellStyle name="Normal 3 3 5 2 4 2 4" xfId="4780"/>
    <cellStyle name="Normal 3 3 5 2 4 2 5" xfId="15358"/>
    <cellStyle name="Normal 3 3 5 2 4 2 6" xfId="20289"/>
    <cellStyle name="Normal 3 3 5 2 4 2 7" xfId="30846"/>
    <cellStyle name="Normal 3 3 5 2 4 2 8" xfId="41401"/>
    <cellStyle name="Normal 3 3 5 2 4 2 9" xfId="51965"/>
    <cellStyle name="Normal 3 3 5 2 4 3" xfId="6190"/>
    <cellStyle name="Normal 3 3 5 2 4 3 2" xfId="11471"/>
    <cellStyle name="Normal 3 3 5 2 4 3 2 2" xfId="26977"/>
    <cellStyle name="Normal 3 3 5 2 4 3 2 3" xfId="37534"/>
    <cellStyle name="Normal 3 3 5 2 4 3 2 4" xfId="48089"/>
    <cellStyle name="Normal 3 3 5 2 4 3 2 5" xfId="58653"/>
    <cellStyle name="Normal 3 3 5 2 4 3 3" xfId="16590"/>
    <cellStyle name="Normal 3 3 5 2 4 3 4" xfId="21697"/>
    <cellStyle name="Normal 3 3 5 2 4 3 5" xfId="32254"/>
    <cellStyle name="Normal 3 3 5 2 4 3 6" xfId="42809"/>
    <cellStyle name="Normal 3 3 5 2 4 3 7" xfId="53373"/>
    <cellStyle name="Normal 3 3 5 2 4 4" xfId="8830"/>
    <cellStyle name="Normal 3 3 5 2 4 4 2" xfId="24337"/>
    <cellStyle name="Normal 3 3 5 2 4 4 3" xfId="34894"/>
    <cellStyle name="Normal 3 3 5 2 4 4 4" xfId="45449"/>
    <cellStyle name="Normal 3 3 5 2 4 4 5" xfId="56013"/>
    <cellStyle name="Normal 3 3 5 2 4 5" xfId="3548"/>
    <cellStyle name="Normal 3 3 5 2 4 6" xfId="14126"/>
    <cellStyle name="Normal 3 3 5 2 4 7" xfId="19057"/>
    <cellStyle name="Normal 3 3 5 2 4 8" xfId="29614"/>
    <cellStyle name="Normal 3 3 5 2 4 9" xfId="40169"/>
    <cellStyle name="Normal 3 3 5 2 5" xfId="1432"/>
    <cellStyle name="Normal 3 3 5 2 5 2" xfId="6718"/>
    <cellStyle name="Normal 3 3 5 2 5 2 2" xfId="11999"/>
    <cellStyle name="Normal 3 3 5 2 5 2 2 2" xfId="27505"/>
    <cellStyle name="Normal 3 3 5 2 5 2 2 3" xfId="38062"/>
    <cellStyle name="Normal 3 3 5 2 5 2 2 4" xfId="48617"/>
    <cellStyle name="Normal 3 3 5 2 5 2 2 5" xfId="59181"/>
    <cellStyle name="Normal 3 3 5 2 5 2 3" xfId="17118"/>
    <cellStyle name="Normal 3 3 5 2 5 2 4" xfId="22225"/>
    <cellStyle name="Normal 3 3 5 2 5 2 5" xfId="32782"/>
    <cellStyle name="Normal 3 3 5 2 5 2 6" xfId="43337"/>
    <cellStyle name="Normal 3 3 5 2 5 2 7" xfId="53901"/>
    <cellStyle name="Normal 3 3 5 2 5 3" xfId="9358"/>
    <cellStyle name="Normal 3 3 5 2 5 3 2" xfId="24865"/>
    <cellStyle name="Normal 3 3 5 2 5 3 3" xfId="35422"/>
    <cellStyle name="Normal 3 3 5 2 5 3 4" xfId="45977"/>
    <cellStyle name="Normal 3 3 5 2 5 3 5" xfId="56541"/>
    <cellStyle name="Normal 3 3 5 2 5 4" xfId="4076"/>
    <cellStyle name="Normal 3 3 5 2 5 5" xfId="14654"/>
    <cellStyle name="Normal 3 3 5 2 5 6" xfId="19585"/>
    <cellStyle name="Normal 3 3 5 2 5 7" xfId="30142"/>
    <cellStyle name="Normal 3 3 5 2 5 8" xfId="40697"/>
    <cellStyle name="Normal 3 3 5 2 5 9" xfId="51261"/>
    <cellStyle name="Normal 3 3 5 2 6" xfId="2664"/>
    <cellStyle name="Normal 3 3 5 2 6 2" xfId="7950"/>
    <cellStyle name="Normal 3 3 5 2 6 2 2" xfId="13231"/>
    <cellStyle name="Normal 3 3 5 2 6 2 2 2" xfId="28737"/>
    <cellStyle name="Normal 3 3 5 2 6 2 2 3" xfId="39294"/>
    <cellStyle name="Normal 3 3 5 2 6 2 2 4" xfId="49849"/>
    <cellStyle name="Normal 3 3 5 2 6 2 2 5" xfId="60413"/>
    <cellStyle name="Normal 3 3 5 2 6 2 3" xfId="23457"/>
    <cellStyle name="Normal 3 3 5 2 6 2 4" xfId="34014"/>
    <cellStyle name="Normal 3 3 5 2 6 2 5" xfId="44569"/>
    <cellStyle name="Normal 3 3 5 2 6 2 6" xfId="55133"/>
    <cellStyle name="Normal 3 3 5 2 6 3" xfId="10590"/>
    <cellStyle name="Normal 3 3 5 2 6 3 2" xfId="26097"/>
    <cellStyle name="Normal 3 3 5 2 6 3 3" xfId="36654"/>
    <cellStyle name="Normal 3 3 5 2 6 3 4" xfId="47209"/>
    <cellStyle name="Normal 3 3 5 2 6 3 5" xfId="57773"/>
    <cellStyle name="Normal 3 3 5 2 6 4" xfId="5308"/>
    <cellStyle name="Normal 3 3 5 2 6 5" xfId="15886"/>
    <cellStyle name="Normal 3 3 5 2 6 6" xfId="20817"/>
    <cellStyle name="Normal 3 3 5 2 6 7" xfId="31374"/>
    <cellStyle name="Normal 3 3 5 2 6 8" xfId="41929"/>
    <cellStyle name="Normal 3 3 5 2 6 9" xfId="52493"/>
    <cellStyle name="Normal 3 3 5 2 7" xfId="5485"/>
    <cellStyle name="Normal 3 3 5 2 7 2" xfId="10767"/>
    <cellStyle name="Normal 3 3 5 2 7 2 2" xfId="26273"/>
    <cellStyle name="Normal 3 3 5 2 7 2 3" xfId="36830"/>
    <cellStyle name="Normal 3 3 5 2 7 2 4" xfId="47385"/>
    <cellStyle name="Normal 3 3 5 2 7 2 5" xfId="57949"/>
    <cellStyle name="Normal 3 3 5 2 7 3" xfId="20993"/>
    <cellStyle name="Normal 3 3 5 2 7 4" xfId="31550"/>
    <cellStyle name="Normal 3 3 5 2 7 5" xfId="42105"/>
    <cellStyle name="Normal 3 3 5 2 7 6" xfId="52669"/>
    <cellStyle name="Normal 3 3 5 2 8" xfId="8126"/>
    <cellStyle name="Normal 3 3 5 2 8 2" xfId="23633"/>
    <cellStyle name="Normal 3 3 5 2 8 3" xfId="34190"/>
    <cellStyle name="Normal 3 3 5 2 8 4" xfId="44745"/>
    <cellStyle name="Normal 3 3 5 2 8 5" xfId="55309"/>
    <cellStyle name="Normal 3 3 5 2 9" xfId="2841"/>
    <cellStyle name="Normal 3 3 5 3" xfId="288"/>
    <cellStyle name="Normal 3 3 5 3 10" xfId="29003"/>
    <cellStyle name="Normal 3 3 5 3 11" xfId="39558"/>
    <cellStyle name="Normal 3 3 5 3 12" xfId="50118"/>
    <cellStyle name="Normal 3 3 5 3 2" xfId="641"/>
    <cellStyle name="Normal 3 3 5 3 2 10" xfId="50470"/>
    <cellStyle name="Normal 3 3 5 3 2 2" xfId="1873"/>
    <cellStyle name="Normal 3 3 5 3 2 2 2" xfId="7159"/>
    <cellStyle name="Normal 3 3 5 3 2 2 2 2" xfId="12440"/>
    <cellStyle name="Normal 3 3 5 3 2 2 2 2 2" xfId="27946"/>
    <cellStyle name="Normal 3 3 5 3 2 2 2 2 3" xfId="38503"/>
    <cellStyle name="Normal 3 3 5 3 2 2 2 2 4" xfId="49058"/>
    <cellStyle name="Normal 3 3 5 3 2 2 2 2 5" xfId="59622"/>
    <cellStyle name="Normal 3 3 5 3 2 2 2 3" xfId="17559"/>
    <cellStyle name="Normal 3 3 5 3 2 2 2 4" xfId="22666"/>
    <cellStyle name="Normal 3 3 5 3 2 2 2 5" xfId="33223"/>
    <cellStyle name="Normal 3 3 5 3 2 2 2 6" xfId="43778"/>
    <cellStyle name="Normal 3 3 5 3 2 2 2 7" xfId="54342"/>
    <cellStyle name="Normal 3 3 5 3 2 2 3" xfId="9799"/>
    <cellStyle name="Normal 3 3 5 3 2 2 3 2" xfId="25306"/>
    <cellStyle name="Normal 3 3 5 3 2 2 3 3" xfId="35863"/>
    <cellStyle name="Normal 3 3 5 3 2 2 3 4" xfId="46418"/>
    <cellStyle name="Normal 3 3 5 3 2 2 3 5" xfId="56982"/>
    <cellStyle name="Normal 3 3 5 3 2 2 4" xfId="4517"/>
    <cellStyle name="Normal 3 3 5 3 2 2 5" xfId="15095"/>
    <cellStyle name="Normal 3 3 5 3 2 2 6" xfId="20026"/>
    <cellStyle name="Normal 3 3 5 3 2 2 7" xfId="30583"/>
    <cellStyle name="Normal 3 3 5 3 2 2 8" xfId="41138"/>
    <cellStyle name="Normal 3 3 5 3 2 2 9" xfId="51702"/>
    <cellStyle name="Normal 3 3 5 3 2 3" xfId="5927"/>
    <cellStyle name="Normal 3 3 5 3 2 3 2" xfId="11208"/>
    <cellStyle name="Normal 3 3 5 3 2 3 2 2" xfId="26714"/>
    <cellStyle name="Normal 3 3 5 3 2 3 2 3" xfId="37271"/>
    <cellStyle name="Normal 3 3 5 3 2 3 2 4" xfId="47826"/>
    <cellStyle name="Normal 3 3 5 3 2 3 2 5" xfId="58390"/>
    <cellStyle name="Normal 3 3 5 3 2 3 3" xfId="16327"/>
    <cellStyle name="Normal 3 3 5 3 2 3 4" xfId="21434"/>
    <cellStyle name="Normal 3 3 5 3 2 3 5" xfId="31991"/>
    <cellStyle name="Normal 3 3 5 3 2 3 6" xfId="42546"/>
    <cellStyle name="Normal 3 3 5 3 2 3 7" xfId="53110"/>
    <cellStyle name="Normal 3 3 5 3 2 4" xfId="8567"/>
    <cellStyle name="Normal 3 3 5 3 2 4 2" xfId="24074"/>
    <cellStyle name="Normal 3 3 5 3 2 4 3" xfId="34631"/>
    <cellStyle name="Normal 3 3 5 3 2 4 4" xfId="45186"/>
    <cellStyle name="Normal 3 3 5 3 2 4 5" xfId="55750"/>
    <cellStyle name="Normal 3 3 5 3 2 5" xfId="3285"/>
    <cellStyle name="Normal 3 3 5 3 2 6" xfId="13863"/>
    <cellStyle name="Normal 3 3 5 3 2 7" xfId="18794"/>
    <cellStyle name="Normal 3 3 5 3 2 8" xfId="29351"/>
    <cellStyle name="Normal 3 3 5 3 2 9" xfId="39906"/>
    <cellStyle name="Normal 3 3 5 3 3" xfId="993"/>
    <cellStyle name="Normal 3 3 5 3 3 10" xfId="50822"/>
    <cellStyle name="Normal 3 3 5 3 3 2" xfId="2225"/>
    <cellStyle name="Normal 3 3 5 3 3 2 2" xfId="7511"/>
    <cellStyle name="Normal 3 3 5 3 3 2 2 2" xfId="12792"/>
    <cellStyle name="Normal 3 3 5 3 3 2 2 2 2" xfId="28298"/>
    <cellStyle name="Normal 3 3 5 3 3 2 2 2 3" xfId="38855"/>
    <cellStyle name="Normal 3 3 5 3 3 2 2 2 4" xfId="49410"/>
    <cellStyle name="Normal 3 3 5 3 3 2 2 2 5" xfId="59974"/>
    <cellStyle name="Normal 3 3 5 3 3 2 2 3" xfId="17911"/>
    <cellStyle name="Normal 3 3 5 3 3 2 2 4" xfId="23018"/>
    <cellStyle name="Normal 3 3 5 3 3 2 2 5" xfId="33575"/>
    <cellStyle name="Normal 3 3 5 3 3 2 2 6" xfId="44130"/>
    <cellStyle name="Normal 3 3 5 3 3 2 2 7" xfId="54694"/>
    <cellStyle name="Normal 3 3 5 3 3 2 3" xfId="10151"/>
    <cellStyle name="Normal 3 3 5 3 3 2 3 2" xfId="25658"/>
    <cellStyle name="Normal 3 3 5 3 3 2 3 3" xfId="36215"/>
    <cellStyle name="Normal 3 3 5 3 3 2 3 4" xfId="46770"/>
    <cellStyle name="Normal 3 3 5 3 3 2 3 5" xfId="57334"/>
    <cellStyle name="Normal 3 3 5 3 3 2 4" xfId="4869"/>
    <cellStyle name="Normal 3 3 5 3 3 2 5" xfId="15447"/>
    <cellStyle name="Normal 3 3 5 3 3 2 6" xfId="20378"/>
    <cellStyle name="Normal 3 3 5 3 3 2 7" xfId="30935"/>
    <cellStyle name="Normal 3 3 5 3 3 2 8" xfId="41490"/>
    <cellStyle name="Normal 3 3 5 3 3 2 9" xfId="52054"/>
    <cellStyle name="Normal 3 3 5 3 3 3" xfId="6279"/>
    <cellStyle name="Normal 3 3 5 3 3 3 2" xfId="11560"/>
    <cellStyle name="Normal 3 3 5 3 3 3 2 2" xfId="27066"/>
    <cellStyle name="Normal 3 3 5 3 3 3 2 3" xfId="37623"/>
    <cellStyle name="Normal 3 3 5 3 3 3 2 4" xfId="48178"/>
    <cellStyle name="Normal 3 3 5 3 3 3 2 5" xfId="58742"/>
    <cellStyle name="Normal 3 3 5 3 3 3 3" xfId="16679"/>
    <cellStyle name="Normal 3 3 5 3 3 3 4" xfId="21786"/>
    <cellStyle name="Normal 3 3 5 3 3 3 5" xfId="32343"/>
    <cellStyle name="Normal 3 3 5 3 3 3 6" xfId="42898"/>
    <cellStyle name="Normal 3 3 5 3 3 3 7" xfId="53462"/>
    <cellStyle name="Normal 3 3 5 3 3 4" xfId="8919"/>
    <cellStyle name="Normal 3 3 5 3 3 4 2" xfId="24426"/>
    <cellStyle name="Normal 3 3 5 3 3 4 3" xfId="34983"/>
    <cellStyle name="Normal 3 3 5 3 3 4 4" xfId="45538"/>
    <cellStyle name="Normal 3 3 5 3 3 4 5" xfId="56102"/>
    <cellStyle name="Normal 3 3 5 3 3 5" xfId="3637"/>
    <cellStyle name="Normal 3 3 5 3 3 6" xfId="14215"/>
    <cellStyle name="Normal 3 3 5 3 3 7" xfId="19146"/>
    <cellStyle name="Normal 3 3 5 3 3 8" xfId="29703"/>
    <cellStyle name="Normal 3 3 5 3 3 9" xfId="40258"/>
    <cellStyle name="Normal 3 3 5 3 4" xfId="1521"/>
    <cellStyle name="Normal 3 3 5 3 4 2" xfId="6807"/>
    <cellStyle name="Normal 3 3 5 3 4 2 2" xfId="12088"/>
    <cellStyle name="Normal 3 3 5 3 4 2 2 2" xfId="27594"/>
    <cellStyle name="Normal 3 3 5 3 4 2 2 3" xfId="38151"/>
    <cellStyle name="Normal 3 3 5 3 4 2 2 4" xfId="48706"/>
    <cellStyle name="Normal 3 3 5 3 4 2 2 5" xfId="59270"/>
    <cellStyle name="Normal 3 3 5 3 4 2 3" xfId="17207"/>
    <cellStyle name="Normal 3 3 5 3 4 2 4" xfId="22314"/>
    <cellStyle name="Normal 3 3 5 3 4 2 5" xfId="32871"/>
    <cellStyle name="Normal 3 3 5 3 4 2 6" xfId="43426"/>
    <cellStyle name="Normal 3 3 5 3 4 2 7" xfId="53990"/>
    <cellStyle name="Normal 3 3 5 3 4 3" xfId="9447"/>
    <cellStyle name="Normal 3 3 5 3 4 3 2" xfId="24954"/>
    <cellStyle name="Normal 3 3 5 3 4 3 3" xfId="35511"/>
    <cellStyle name="Normal 3 3 5 3 4 3 4" xfId="46066"/>
    <cellStyle name="Normal 3 3 5 3 4 3 5" xfId="56630"/>
    <cellStyle name="Normal 3 3 5 3 4 4" xfId="4165"/>
    <cellStyle name="Normal 3 3 5 3 4 5" xfId="14743"/>
    <cellStyle name="Normal 3 3 5 3 4 6" xfId="19674"/>
    <cellStyle name="Normal 3 3 5 3 4 7" xfId="30231"/>
    <cellStyle name="Normal 3 3 5 3 4 8" xfId="40786"/>
    <cellStyle name="Normal 3 3 5 3 4 9" xfId="51350"/>
    <cellStyle name="Normal 3 3 5 3 5" xfId="5574"/>
    <cellStyle name="Normal 3 3 5 3 5 2" xfId="10856"/>
    <cellStyle name="Normal 3 3 5 3 5 2 2" xfId="26362"/>
    <cellStyle name="Normal 3 3 5 3 5 2 3" xfId="36919"/>
    <cellStyle name="Normal 3 3 5 3 5 2 4" xfId="47474"/>
    <cellStyle name="Normal 3 3 5 3 5 2 5" xfId="58038"/>
    <cellStyle name="Normal 3 3 5 3 5 3" xfId="15975"/>
    <cellStyle name="Normal 3 3 5 3 5 4" xfId="21082"/>
    <cellStyle name="Normal 3 3 5 3 5 5" xfId="31639"/>
    <cellStyle name="Normal 3 3 5 3 5 6" xfId="42194"/>
    <cellStyle name="Normal 3 3 5 3 5 7" xfId="52758"/>
    <cellStyle name="Normal 3 3 5 3 6" xfId="8215"/>
    <cellStyle name="Normal 3 3 5 3 6 2" xfId="23722"/>
    <cellStyle name="Normal 3 3 5 3 6 3" xfId="34279"/>
    <cellStyle name="Normal 3 3 5 3 6 4" xfId="44834"/>
    <cellStyle name="Normal 3 3 5 3 6 5" xfId="55398"/>
    <cellStyle name="Normal 3 3 5 3 7" xfId="2937"/>
    <cellStyle name="Normal 3 3 5 3 8" xfId="13511"/>
    <cellStyle name="Normal 3 3 5 3 9" xfId="18442"/>
    <cellStyle name="Normal 3 3 5 4" xfId="464"/>
    <cellStyle name="Normal 3 3 5 4 10" xfId="39732"/>
    <cellStyle name="Normal 3 3 5 4 11" xfId="50294"/>
    <cellStyle name="Normal 3 3 5 4 2" xfId="1169"/>
    <cellStyle name="Normal 3 3 5 4 2 10" xfId="50998"/>
    <cellStyle name="Normal 3 3 5 4 2 2" xfId="2401"/>
    <cellStyle name="Normal 3 3 5 4 2 2 2" xfId="7687"/>
    <cellStyle name="Normal 3 3 5 4 2 2 2 2" xfId="12968"/>
    <cellStyle name="Normal 3 3 5 4 2 2 2 2 2" xfId="28474"/>
    <cellStyle name="Normal 3 3 5 4 2 2 2 2 3" xfId="39031"/>
    <cellStyle name="Normal 3 3 5 4 2 2 2 2 4" xfId="49586"/>
    <cellStyle name="Normal 3 3 5 4 2 2 2 2 5" xfId="60150"/>
    <cellStyle name="Normal 3 3 5 4 2 2 2 3" xfId="18087"/>
    <cellStyle name="Normal 3 3 5 4 2 2 2 4" xfId="23194"/>
    <cellStyle name="Normal 3 3 5 4 2 2 2 5" xfId="33751"/>
    <cellStyle name="Normal 3 3 5 4 2 2 2 6" xfId="44306"/>
    <cellStyle name="Normal 3 3 5 4 2 2 2 7" xfId="54870"/>
    <cellStyle name="Normal 3 3 5 4 2 2 3" xfId="10327"/>
    <cellStyle name="Normal 3 3 5 4 2 2 3 2" xfId="25834"/>
    <cellStyle name="Normal 3 3 5 4 2 2 3 3" xfId="36391"/>
    <cellStyle name="Normal 3 3 5 4 2 2 3 4" xfId="46946"/>
    <cellStyle name="Normal 3 3 5 4 2 2 3 5" xfId="57510"/>
    <cellStyle name="Normal 3 3 5 4 2 2 4" xfId="5045"/>
    <cellStyle name="Normal 3 3 5 4 2 2 5" xfId="15623"/>
    <cellStyle name="Normal 3 3 5 4 2 2 6" xfId="20554"/>
    <cellStyle name="Normal 3 3 5 4 2 2 7" xfId="31111"/>
    <cellStyle name="Normal 3 3 5 4 2 2 8" xfId="41666"/>
    <cellStyle name="Normal 3 3 5 4 2 2 9" xfId="52230"/>
    <cellStyle name="Normal 3 3 5 4 2 3" xfId="6455"/>
    <cellStyle name="Normal 3 3 5 4 2 3 2" xfId="11736"/>
    <cellStyle name="Normal 3 3 5 4 2 3 2 2" xfId="27242"/>
    <cellStyle name="Normal 3 3 5 4 2 3 2 3" xfId="37799"/>
    <cellStyle name="Normal 3 3 5 4 2 3 2 4" xfId="48354"/>
    <cellStyle name="Normal 3 3 5 4 2 3 2 5" xfId="58918"/>
    <cellStyle name="Normal 3 3 5 4 2 3 3" xfId="16855"/>
    <cellStyle name="Normal 3 3 5 4 2 3 4" xfId="21962"/>
    <cellStyle name="Normal 3 3 5 4 2 3 5" xfId="32519"/>
    <cellStyle name="Normal 3 3 5 4 2 3 6" xfId="43074"/>
    <cellStyle name="Normal 3 3 5 4 2 3 7" xfId="53638"/>
    <cellStyle name="Normal 3 3 5 4 2 4" xfId="9095"/>
    <cellStyle name="Normal 3 3 5 4 2 4 2" xfId="24602"/>
    <cellStyle name="Normal 3 3 5 4 2 4 3" xfId="35159"/>
    <cellStyle name="Normal 3 3 5 4 2 4 4" xfId="45714"/>
    <cellStyle name="Normal 3 3 5 4 2 4 5" xfId="56278"/>
    <cellStyle name="Normal 3 3 5 4 2 5" xfId="3813"/>
    <cellStyle name="Normal 3 3 5 4 2 6" xfId="14391"/>
    <cellStyle name="Normal 3 3 5 4 2 7" xfId="19322"/>
    <cellStyle name="Normal 3 3 5 4 2 8" xfId="29879"/>
    <cellStyle name="Normal 3 3 5 4 2 9" xfId="40434"/>
    <cellStyle name="Normal 3 3 5 4 3" xfId="1697"/>
    <cellStyle name="Normal 3 3 5 4 3 2" xfId="6983"/>
    <cellStyle name="Normal 3 3 5 4 3 2 2" xfId="12264"/>
    <cellStyle name="Normal 3 3 5 4 3 2 2 2" xfId="27770"/>
    <cellStyle name="Normal 3 3 5 4 3 2 2 3" xfId="38327"/>
    <cellStyle name="Normal 3 3 5 4 3 2 2 4" xfId="48882"/>
    <cellStyle name="Normal 3 3 5 4 3 2 2 5" xfId="59446"/>
    <cellStyle name="Normal 3 3 5 4 3 2 3" xfId="17383"/>
    <cellStyle name="Normal 3 3 5 4 3 2 4" xfId="22490"/>
    <cellStyle name="Normal 3 3 5 4 3 2 5" xfId="33047"/>
    <cellStyle name="Normal 3 3 5 4 3 2 6" xfId="43602"/>
    <cellStyle name="Normal 3 3 5 4 3 2 7" xfId="54166"/>
    <cellStyle name="Normal 3 3 5 4 3 3" xfId="9623"/>
    <cellStyle name="Normal 3 3 5 4 3 3 2" xfId="25130"/>
    <cellStyle name="Normal 3 3 5 4 3 3 3" xfId="35687"/>
    <cellStyle name="Normal 3 3 5 4 3 3 4" xfId="46242"/>
    <cellStyle name="Normal 3 3 5 4 3 3 5" xfId="56806"/>
    <cellStyle name="Normal 3 3 5 4 3 4" xfId="4341"/>
    <cellStyle name="Normal 3 3 5 4 3 5" xfId="14919"/>
    <cellStyle name="Normal 3 3 5 4 3 6" xfId="19850"/>
    <cellStyle name="Normal 3 3 5 4 3 7" xfId="30407"/>
    <cellStyle name="Normal 3 3 5 4 3 8" xfId="40962"/>
    <cellStyle name="Normal 3 3 5 4 3 9" xfId="51526"/>
    <cellStyle name="Normal 3 3 5 4 4" xfId="5750"/>
    <cellStyle name="Normal 3 3 5 4 4 2" xfId="11032"/>
    <cellStyle name="Normal 3 3 5 4 4 2 2" xfId="26538"/>
    <cellStyle name="Normal 3 3 5 4 4 2 3" xfId="37095"/>
    <cellStyle name="Normal 3 3 5 4 4 2 4" xfId="47650"/>
    <cellStyle name="Normal 3 3 5 4 4 2 5" xfId="58214"/>
    <cellStyle name="Normal 3 3 5 4 4 3" xfId="16151"/>
    <cellStyle name="Normal 3 3 5 4 4 4" xfId="21258"/>
    <cellStyle name="Normal 3 3 5 4 4 5" xfId="31815"/>
    <cellStyle name="Normal 3 3 5 4 4 6" xfId="42370"/>
    <cellStyle name="Normal 3 3 5 4 4 7" xfId="52934"/>
    <cellStyle name="Normal 3 3 5 4 5" xfId="8391"/>
    <cellStyle name="Normal 3 3 5 4 5 2" xfId="23898"/>
    <cellStyle name="Normal 3 3 5 4 5 3" xfId="34455"/>
    <cellStyle name="Normal 3 3 5 4 5 4" xfId="45010"/>
    <cellStyle name="Normal 3 3 5 4 5 5" xfId="55574"/>
    <cellStyle name="Normal 3 3 5 4 6" xfId="3111"/>
    <cellStyle name="Normal 3 3 5 4 7" xfId="13687"/>
    <cellStyle name="Normal 3 3 5 4 8" xfId="18618"/>
    <cellStyle name="Normal 3 3 5 4 9" xfId="29177"/>
    <cellStyle name="Normal 3 3 5 5" xfId="817"/>
    <cellStyle name="Normal 3 3 5 5 10" xfId="50646"/>
    <cellStyle name="Normal 3 3 5 5 2" xfId="2049"/>
    <cellStyle name="Normal 3 3 5 5 2 2" xfId="7335"/>
    <cellStyle name="Normal 3 3 5 5 2 2 2" xfId="12616"/>
    <cellStyle name="Normal 3 3 5 5 2 2 2 2" xfId="28122"/>
    <cellStyle name="Normal 3 3 5 5 2 2 2 3" xfId="38679"/>
    <cellStyle name="Normal 3 3 5 5 2 2 2 4" xfId="49234"/>
    <cellStyle name="Normal 3 3 5 5 2 2 2 5" xfId="59798"/>
    <cellStyle name="Normal 3 3 5 5 2 2 3" xfId="17735"/>
    <cellStyle name="Normal 3 3 5 5 2 2 4" xfId="22842"/>
    <cellStyle name="Normal 3 3 5 5 2 2 5" xfId="33399"/>
    <cellStyle name="Normal 3 3 5 5 2 2 6" xfId="43954"/>
    <cellStyle name="Normal 3 3 5 5 2 2 7" xfId="54518"/>
    <cellStyle name="Normal 3 3 5 5 2 3" xfId="9975"/>
    <cellStyle name="Normal 3 3 5 5 2 3 2" xfId="25482"/>
    <cellStyle name="Normal 3 3 5 5 2 3 3" xfId="36039"/>
    <cellStyle name="Normal 3 3 5 5 2 3 4" xfId="46594"/>
    <cellStyle name="Normal 3 3 5 5 2 3 5" xfId="57158"/>
    <cellStyle name="Normal 3 3 5 5 2 4" xfId="4693"/>
    <cellStyle name="Normal 3 3 5 5 2 5" xfId="15271"/>
    <cellStyle name="Normal 3 3 5 5 2 6" xfId="20202"/>
    <cellStyle name="Normal 3 3 5 5 2 7" xfId="30759"/>
    <cellStyle name="Normal 3 3 5 5 2 8" xfId="41314"/>
    <cellStyle name="Normal 3 3 5 5 2 9" xfId="51878"/>
    <cellStyle name="Normal 3 3 5 5 3" xfId="6103"/>
    <cellStyle name="Normal 3 3 5 5 3 2" xfId="11384"/>
    <cellStyle name="Normal 3 3 5 5 3 2 2" xfId="26890"/>
    <cellStyle name="Normal 3 3 5 5 3 2 3" xfId="37447"/>
    <cellStyle name="Normal 3 3 5 5 3 2 4" xfId="48002"/>
    <cellStyle name="Normal 3 3 5 5 3 2 5" xfId="58566"/>
    <cellStyle name="Normal 3 3 5 5 3 3" xfId="16503"/>
    <cellStyle name="Normal 3 3 5 5 3 4" xfId="21610"/>
    <cellStyle name="Normal 3 3 5 5 3 5" xfId="32167"/>
    <cellStyle name="Normal 3 3 5 5 3 6" xfId="42722"/>
    <cellStyle name="Normal 3 3 5 5 3 7" xfId="53286"/>
    <cellStyle name="Normal 3 3 5 5 4" xfId="8743"/>
    <cellStyle name="Normal 3 3 5 5 4 2" xfId="24250"/>
    <cellStyle name="Normal 3 3 5 5 4 3" xfId="34807"/>
    <cellStyle name="Normal 3 3 5 5 4 4" xfId="45362"/>
    <cellStyle name="Normal 3 3 5 5 4 5" xfId="55926"/>
    <cellStyle name="Normal 3 3 5 5 5" xfId="3461"/>
    <cellStyle name="Normal 3 3 5 5 6" xfId="14039"/>
    <cellStyle name="Normal 3 3 5 5 7" xfId="18970"/>
    <cellStyle name="Normal 3 3 5 5 8" xfId="29527"/>
    <cellStyle name="Normal 3 3 5 5 9" xfId="40082"/>
    <cellStyle name="Normal 3 3 5 6" xfId="1345"/>
    <cellStyle name="Normal 3 3 5 6 2" xfId="6631"/>
    <cellStyle name="Normal 3 3 5 6 2 2" xfId="11912"/>
    <cellStyle name="Normal 3 3 5 6 2 2 2" xfId="27418"/>
    <cellStyle name="Normal 3 3 5 6 2 2 3" xfId="37975"/>
    <cellStyle name="Normal 3 3 5 6 2 2 4" xfId="48530"/>
    <cellStyle name="Normal 3 3 5 6 2 2 5" xfId="59094"/>
    <cellStyle name="Normal 3 3 5 6 2 3" xfId="17031"/>
    <cellStyle name="Normal 3 3 5 6 2 4" xfId="22138"/>
    <cellStyle name="Normal 3 3 5 6 2 5" xfId="32695"/>
    <cellStyle name="Normal 3 3 5 6 2 6" xfId="43250"/>
    <cellStyle name="Normal 3 3 5 6 2 7" xfId="53814"/>
    <cellStyle name="Normal 3 3 5 6 3" xfId="9271"/>
    <cellStyle name="Normal 3 3 5 6 3 2" xfId="24778"/>
    <cellStyle name="Normal 3 3 5 6 3 3" xfId="35335"/>
    <cellStyle name="Normal 3 3 5 6 3 4" xfId="45890"/>
    <cellStyle name="Normal 3 3 5 6 3 5" xfId="56454"/>
    <cellStyle name="Normal 3 3 5 6 4" xfId="3989"/>
    <cellStyle name="Normal 3 3 5 6 5" xfId="14567"/>
    <cellStyle name="Normal 3 3 5 6 6" xfId="19498"/>
    <cellStyle name="Normal 3 3 5 6 7" xfId="30055"/>
    <cellStyle name="Normal 3 3 5 6 8" xfId="40610"/>
    <cellStyle name="Normal 3 3 5 6 9" xfId="51174"/>
    <cellStyle name="Normal 3 3 5 7" xfId="2577"/>
    <cellStyle name="Normal 3 3 5 7 2" xfId="7863"/>
    <cellStyle name="Normal 3 3 5 7 2 2" xfId="13144"/>
    <cellStyle name="Normal 3 3 5 7 2 2 2" xfId="28650"/>
    <cellStyle name="Normal 3 3 5 7 2 2 3" xfId="39207"/>
    <cellStyle name="Normal 3 3 5 7 2 2 4" xfId="49762"/>
    <cellStyle name="Normal 3 3 5 7 2 2 5" xfId="60326"/>
    <cellStyle name="Normal 3 3 5 7 2 3" xfId="23370"/>
    <cellStyle name="Normal 3 3 5 7 2 4" xfId="33927"/>
    <cellStyle name="Normal 3 3 5 7 2 5" xfId="44482"/>
    <cellStyle name="Normal 3 3 5 7 2 6" xfId="55046"/>
    <cellStyle name="Normal 3 3 5 7 3" xfId="10503"/>
    <cellStyle name="Normal 3 3 5 7 3 2" xfId="26010"/>
    <cellStyle name="Normal 3 3 5 7 3 3" xfId="36567"/>
    <cellStyle name="Normal 3 3 5 7 3 4" xfId="47122"/>
    <cellStyle name="Normal 3 3 5 7 3 5" xfId="57686"/>
    <cellStyle name="Normal 3 3 5 7 4" xfId="5221"/>
    <cellStyle name="Normal 3 3 5 7 5" xfId="15799"/>
    <cellStyle name="Normal 3 3 5 7 6" xfId="20730"/>
    <cellStyle name="Normal 3 3 5 7 7" xfId="31287"/>
    <cellStyle name="Normal 3 3 5 7 8" xfId="41842"/>
    <cellStyle name="Normal 3 3 5 7 9" xfId="52406"/>
    <cellStyle name="Normal 3 3 5 8" xfId="5398"/>
    <cellStyle name="Normal 3 3 5 8 2" xfId="10680"/>
    <cellStyle name="Normal 3 3 5 8 2 2" xfId="26186"/>
    <cellStyle name="Normal 3 3 5 8 2 3" xfId="36743"/>
    <cellStyle name="Normal 3 3 5 8 2 4" xfId="47298"/>
    <cellStyle name="Normal 3 3 5 8 2 5" xfId="57862"/>
    <cellStyle name="Normal 3 3 5 8 3" xfId="20906"/>
    <cellStyle name="Normal 3 3 5 8 4" xfId="31463"/>
    <cellStyle name="Normal 3 3 5 8 5" xfId="42018"/>
    <cellStyle name="Normal 3 3 5 8 6" xfId="52582"/>
    <cellStyle name="Normal 3 3 5 9" xfId="8039"/>
    <cellStyle name="Normal 3 3 5 9 2" xfId="23546"/>
    <cellStyle name="Normal 3 3 5 9 3" xfId="34103"/>
    <cellStyle name="Normal 3 3 5 9 4" xfId="44658"/>
    <cellStyle name="Normal 3 3 5 9 5" xfId="55222"/>
    <cellStyle name="Normal 3 3 6" xfId="128"/>
    <cellStyle name="Normal 3 3 6 10" xfId="13358"/>
    <cellStyle name="Normal 3 3 6 11" xfId="18288"/>
    <cellStyle name="Normal 3 3 6 12" xfId="28850"/>
    <cellStyle name="Normal 3 3 6 13" xfId="39405"/>
    <cellStyle name="Normal 3 3 6 14" xfId="49965"/>
    <cellStyle name="Normal 3 3 6 2" xfId="311"/>
    <cellStyle name="Normal 3 3 6 2 10" xfId="29026"/>
    <cellStyle name="Normal 3 3 6 2 11" xfId="39581"/>
    <cellStyle name="Normal 3 3 6 2 12" xfId="50141"/>
    <cellStyle name="Normal 3 3 6 2 2" xfId="664"/>
    <cellStyle name="Normal 3 3 6 2 2 10" xfId="50493"/>
    <cellStyle name="Normal 3 3 6 2 2 2" xfId="1896"/>
    <cellStyle name="Normal 3 3 6 2 2 2 2" xfId="7182"/>
    <cellStyle name="Normal 3 3 6 2 2 2 2 2" xfId="12463"/>
    <cellStyle name="Normal 3 3 6 2 2 2 2 2 2" xfId="27969"/>
    <cellStyle name="Normal 3 3 6 2 2 2 2 2 3" xfId="38526"/>
    <cellStyle name="Normal 3 3 6 2 2 2 2 2 4" xfId="49081"/>
    <cellStyle name="Normal 3 3 6 2 2 2 2 2 5" xfId="59645"/>
    <cellStyle name="Normal 3 3 6 2 2 2 2 3" xfId="17582"/>
    <cellStyle name="Normal 3 3 6 2 2 2 2 4" xfId="22689"/>
    <cellStyle name="Normal 3 3 6 2 2 2 2 5" xfId="33246"/>
    <cellStyle name="Normal 3 3 6 2 2 2 2 6" xfId="43801"/>
    <cellStyle name="Normal 3 3 6 2 2 2 2 7" xfId="54365"/>
    <cellStyle name="Normal 3 3 6 2 2 2 3" xfId="9822"/>
    <cellStyle name="Normal 3 3 6 2 2 2 3 2" xfId="25329"/>
    <cellStyle name="Normal 3 3 6 2 2 2 3 3" xfId="35886"/>
    <cellStyle name="Normal 3 3 6 2 2 2 3 4" xfId="46441"/>
    <cellStyle name="Normal 3 3 6 2 2 2 3 5" xfId="57005"/>
    <cellStyle name="Normal 3 3 6 2 2 2 4" xfId="4540"/>
    <cellStyle name="Normal 3 3 6 2 2 2 5" xfId="15118"/>
    <cellStyle name="Normal 3 3 6 2 2 2 6" xfId="20049"/>
    <cellStyle name="Normal 3 3 6 2 2 2 7" xfId="30606"/>
    <cellStyle name="Normal 3 3 6 2 2 2 8" xfId="41161"/>
    <cellStyle name="Normal 3 3 6 2 2 2 9" xfId="51725"/>
    <cellStyle name="Normal 3 3 6 2 2 3" xfId="5950"/>
    <cellStyle name="Normal 3 3 6 2 2 3 2" xfId="11231"/>
    <cellStyle name="Normal 3 3 6 2 2 3 2 2" xfId="26737"/>
    <cellStyle name="Normal 3 3 6 2 2 3 2 3" xfId="37294"/>
    <cellStyle name="Normal 3 3 6 2 2 3 2 4" xfId="47849"/>
    <cellStyle name="Normal 3 3 6 2 2 3 2 5" xfId="58413"/>
    <cellStyle name="Normal 3 3 6 2 2 3 3" xfId="16350"/>
    <cellStyle name="Normal 3 3 6 2 2 3 4" xfId="21457"/>
    <cellStyle name="Normal 3 3 6 2 2 3 5" xfId="32014"/>
    <cellStyle name="Normal 3 3 6 2 2 3 6" xfId="42569"/>
    <cellStyle name="Normal 3 3 6 2 2 3 7" xfId="53133"/>
    <cellStyle name="Normal 3 3 6 2 2 4" xfId="8590"/>
    <cellStyle name="Normal 3 3 6 2 2 4 2" xfId="24097"/>
    <cellStyle name="Normal 3 3 6 2 2 4 3" xfId="34654"/>
    <cellStyle name="Normal 3 3 6 2 2 4 4" xfId="45209"/>
    <cellStyle name="Normal 3 3 6 2 2 4 5" xfId="55773"/>
    <cellStyle name="Normal 3 3 6 2 2 5" xfId="3308"/>
    <cellStyle name="Normal 3 3 6 2 2 6" xfId="13886"/>
    <cellStyle name="Normal 3 3 6 2 2 7" xfId="18817"/>
    <cellStyle name="Normal 3 3 6 2 2 8" xfId="29374"/>
    <cellStyle name="Normal 3 3 6 2 2 9" xfId="39929"/>
    <cellStyle name="Normal 3 3 6 2 3" xfId="1016"/>
    <cellStyle name="Normal 3 3 6 2 3 10" xfId="50845"/>
    <cellStyle name="Normal 3 3 6 2 3 2" xfId="2248"/>
    <cellStyle name="Normal 3 3 6 2 3 2 2" xfId="7534"/>
    <cellStyle name="Normal 3 3 6 2 3 2 2 2" xfId="12815"/>
    <cellStyle name="Normal 3 3 6 2 3 2 2 2 2" xfId="28321"/>
    <cellStyle name="Normal 3 3 6 2 3 2 2 2 3" xfId="38878"/>
    <cellStyle name="Normal 3 3 6 2 3 2 2 2 4" xfId="49433"/>
    <cellStyle name="Normal 3 3 6 2 3 2 2 2 5" xfId="59997"/>
    <cellStyle name="Normal 3 3 6 2 3 2 2 3" xfId="17934"/>
    <cellStyle name="Normal 3 3 6 2 3 2 2 4" xfId="23041"/>
    <cellStyle name="Normal 3 3 6 2 3 2 2 5" xfId="33598"/>
    <cellStyle name="Normal 3 3 6 2 3 2 2 6" xfId="44153"/>
    <cellStyle name="Normal 3 3 6 2 3 2 2 7" xfId="54717"/>
    <cellStyle name="Normal 3 3 6 2 3 2 3" xfId="10174"/>
    <cellStyle name="Normal 3 3 6 2 3 2 3 2" xfId="25681"/>
    <cellStyle name="Normal 3 3 6 2 3 2 3 3" xfId="36238"/>
    <cellStyle name="Normal 3 3 6 2 3 2 3 4" xfId="46793"/>
    <cellStyle name="Normal 3 3 6 2 3 2 3 5" xfId="57357"/>
    <cellStyle name="Normal 3 3 6 2 3 2 4" xfId="4892"/>
    <cellStyle name="Normal 3 3 6 2 3 2 5" xfId="15470"/>
    <cellStyle name="Normal 3 3 6 2 3 2 6" xfId="20401"/>
    <cellStyle name="Normal 3 3 6 2 3 2 7" xfId="30958"/>
    <cellStyle name="Normal 3 3 6 2 3 2 8" xfId="41513"/>
    <cellStyle name="Normal 3 3 6 2 3 2 9" xfId="52077"/>
    <cellStyle name="Normal 3 3 6 2 3 3" xfId="6302"/>
    <cellStyle name="Normal 3 3 6 2 3 3 2" xfId="11583"/>
    <cellStyle name="Normal 3 3 6 2 3 3 2 2" xfId="27089"/>
    <cellStyle name="Normal 3 3 6 2 3 3 2 3" xfId="37646"/>
    <cellStyle name="Normal 3 3 6 2 3 3 2 4" xfId="48201"/>
    <cellStyle name="Normal 3 3 6 2 3 3 2 5" xfId="58765"/>
    <cellStyle name="Normal 3 3 6 2 3 3 3" xfId="16702"/>
    <cellStyle name="Normal 3 3 6 2 3 3 4" xfId="21809"/>
    <cellStyle name="Normal 3 3 6 2 3 3 5" xfId="32366"/>
    <cellStyle name="Normal 3 3 6 2 3 3 6" xfId="42921"/>
    <cellStyle name="Normal 3 3 6 2 3 3 7" xfId="53485"/>
    <cellStyle name="Normal 3 3 6 2 3 4" xfId="8942"/>
    <cellStyle name="Normal 3 3 6 2 3 4 2" xfId="24449"/>
    <cellStyle name="Normal 3 3 6 2 3 4 3" xfId="35006"/>
    <cellStyle name="Normal 3 3 6 2 3 4 4" xfId="45561"/>
    <cellStyle name="Normal 3 3 6 2 3 4 5" xfId="56125"/>
    <cellStyle name="Normal 3 3 6 2 3 5" xfId="3660"/>
    <cellStyle name="Normal 3 3 6 2 3 6" xfId="14238"/>
    <cellStyle name="Normal 3 3 6 2 3 7" xfId="19169"/>
    <cellStyle name="Normal 3 3 6 2 3 8" xfId="29726"/>
    <cellStyle name="Normal 3 3 6 2 3 9" xfId="40281"/>
    <cellStyle name="Normal 3 3 6 2 4" xfId="1544"/>
    <cellStyle name="Normal 3 3 6 2 4 2" xfId="6830"/>
    <cellStyle name="Normal 3 3 6 2 4 2 2" xfId="12111"/>
    <cellStyle name="Normal 3 3 6 2 4 2 2 2" xfId="27617"/>
    <cellStyle name="Normal 3 3 6 2 4 2 2 3" xfId="38174"/>
    <cellStyle name="Normal 3 3 6 2 4 2 2 4" xfId="48729"/>
    <cellStyle name="Normal 3 3 6 2 4 2 2 5" xfId="59293"/>
    <cellStyle name="Normal 3 3 6 2 4 2 3" xfId="17230"/>
    <cellStyle name="Normal 3 3 6 2 4 2 4" xfId="22337"/>
    <cellStyle name="Normal 3 3 6 2 4 2 5" xfId="32894"/>
    <cellStyle name="Normal 3 3 6 2 4 2 6" xfId="43449"/>
    <cellStyle name="Normal 3 3 6 2 4 2 7" xfId="54013"/>
    <cellStyle name="Normal 3 3 6 2 4 3" xfId="9470"/>
    <cellStyle name="Normal 3 3 6 2 4 3 2" xfId="24977"/>
    <cellStyle name="Normal 3 3 6 2 4 3 3" xfId="35534"/>
    <cellStyle name="Normal 3 3 6 2 4 3 4" xfId="46089"/>
    <cellStyle name="Normal 3 3 6 2 4 3 5" xfId="56653"/>
    <cellStyle name="Normal 3 3 6 2 4 4" xfId="4188"/>
    <cellStyle name="Normal 3 3 6 2 4 5" xfId="14766"/>
    <cellStyle name="Normal 3 3 6 2 4 6" xfId="19697"/>
    <cellStyle name="Normal 3 3 6 2 4 7" xfId="30254"/>
    <cellStyle name="Normal 3 3 6 2 4 8" xfId="40809"/>
    <cellStyle name="Normal 3 3 6 2 4 9" xfId="51373"/>
    <cellStyle name="Normal 3 3 6 2 5" xfId="5597"/>
    <cellStyle name="Normal 3 3 6 2 5 2" xfId="10879"/>
    <cellStyle name="Normal 3 3 6 2 5 2 2" xfId="26385"/>
    <cellStyle name="Normal 3 3 6 2 5 2 3" xfId="36942"/>
    <cellStyle name="Normal 3 3 6 2 5 2 4" xfId="47497"/>
    <cellStyle name="Normal 3 3 6 2 5 2 5" xfId="58061"/>
    <cellStyle name="Normal 3 3 6 2 5 3" xfId="15998"/>
    <cellStyle name="Normal 3 3 6 2 5 4" xfId="21105"/>
    <cellStyle name="Normal 3 3 6 2 5 5" xfId="31662"/>
    <cellStyle name="Normal 3 3 6 2 5 6" xfId="42217"/>
    <cellStyle name="Normal 3 3 6 2 5 7" xfId="52781"/>
    <cellStyle name="Normal 3 3 6 2 6" xfId="8238"/>
    <cellStyle name="Normal 3 3 6 2 6 2" xfId="23745"/>
    <cellStyle name="Normal 3 3 6 2 6 3" xfId="34302"/>
    <cellStyle name="Normal 3 3 6 2 6 4" xfId="44857"/>
    <cellStyle name="Normal 3 3 6 2 6 5" xfId="55421"/>
    <cellStyle name="Normal 3 3 6 2 7" xfId="2960"/>
    <cellStyle name="Normal 3 3 6 2 8" xfId="13534"/>
    <cellStyle name="Normal 3 3 6 2 9" xfId="18465"/>
    <cellStyle name="Normal 3 3 6 3" xfId="487"/>
    <cellStyle name="Normal 3 3 6 3 10" xfId="39755"/>
    <cellStyle name="Normal 3 3 6 3 11" xfId="50317"/>
    <cellStyle name="Normal 3 3 6 3 2" xfId="1192"/>
    <cellStyle name="Normal 3 3 6 3 2 10" xfId="51021"/>
    <cellStyle name="Normal 3 3 6 3 2 2" xfId="2424"/>
    <cellStyle name="Normal 3 3 6 3 2 2 2" xfId="7710"/>
    <cellStyle name="Normal 3 3 6 3 2 2 2 2" xfId="12991"/>
    <cellStyle name="Normal 3 3 6 3 2 2 2 2 2" xfId="28497"/>
    <cellStyle name="Normal 3 3 6 3 2 2 2 2 3" xfId="39054"/>
    <cellStyle name="Normal 3 3 6 3 2 2 2 2 4" xfId="49609"/>
    <cellStyle name="Normal 3 3 6 3 2 2 2 2 5" xfId="60173"/>
    <cellStyle name="Normal 3 3 6 3 2 2 2 3" xfId="18110"/>
    <cellStyle name="Normal 3 3 6 3 2 2 2 4" xfId="23217"/>
    <cellStyle name="Normal 3 3 6 3 2 2 2 5" xfId="33774"/>
    <cellStyle name="Normal 3 3 6 3 2 2 2 6" xfId="44329"/>
    <cellStyle name="Normal 3 3 6 3 2 2 2 7" xfId="54893"/>
    <cellStyle name="Normal 3 3 6 3 2 2 3" xfId="10350"/>
    <cellStyle name="Normal 3 3 6 3 2 2 3 2" xfId="25857"/>
    <cellStyle name="Normal 3 3 6 3 2 2 3 3" xfId="36414"/>
    <cellStyle name="Normal 3 3 6 3 2 2 3 4" xfId="46969"/>
    <cellStyle name="Normal 3 3 6 3 2 2 3 5" xfId="57533"/>
    <cellStyle name="Normal 3 3 6 3 2 2 4" xfId="5068"/>
    <cellStyle name="Normal 3 3 6 3 2 2 5" xfId="15646"/>
    <cellStyle name="Normal 3 3 6 3 2 2 6" xfId="20577"/>
    <cellStyle name="Normal 3 3 6 3 2 2 7" xfId="31134"/>
    <cellStyle name="Normal 3 3 6 3 2 2 8" xfId="41689"/>
    <cellStyle name="Normal 3 3 6 3 2 2 9" xfId="52253"/>
    <cellStyle name="Normal 3 3 6 3 2 3" xfId="6478"/>
    <cellStyle name="Normal 3 3 6 3 2 3 2" xfId="11759"/>
    <cellStyle name="Normal 3 3 6 3 2 3 2 2" xfId="27265"/>
    <cellStyle name="Normal 3 3 6 3 2 3 2 3" xfId="37822"/>
    <cellStyle name="Normal 3 3 6 3 2 3 2 4" xfId="48377"/>
    <cellStyle name="Normal 3 3 6 3 2 3 2 5" xfId="58941"/>
    <cellStyle name="Normal 3 3 6 3 2 3 3" xfId="16878"/>
    <cellStyle name="Normal 3 3 6 3 2 3 4" xfId="21985"/>
    <cellStyle name="Normal 3 3 6 3 2 3 5" xfId="32542"/>
    <cellStyle name="Normal 3 3 6 3 2 3 6" xfId="43097"/>
    <cellStyle name="Normal 3 3 6 3 2 3 7" xfId="53661"/>
    <cellStyle name="Normal 3 3 6 3 2 4" xfId="9118"/>
    <cellStyle name="Normal 3 3 6 3 2 4 2" xfId="24625"/>
    <cellStyle name="Normal 3 3 6 3 2 4 3" xfId="35182"/>
    <cellStyle name="Normal 3 3 6 3 2 4 4" xfId="45737"/>
    <cellStyle name="Normal 3 3 6 3 2 4 5" xfId="56301"/>
    <cellStyle name="Normal 3 3 6 3 2 5" xfId="3836"/>
    <cellStyle name="Normal 3 3 6 3 2 6" xfId="14414"/>
    <cellStyle name="Normal 3 3 6 3 2 7" xfId="19345"/>
    <cellStyle name="Normal 3 3 6 3 2 8" xfId="29902"/>
    <cellStyle name="Normal 3 3 6 3 2 9" xfId="40457"/>
    <cellStyle name="Normal 3 3 6 3 3" xfId="1720"/>
    <cellStyle name="Normal 3 3 6 3 3 2" xfId="7006"/>
    <cellStyle name="Normal 3 3 6 3 3 2 2" xfId="12287"/>
    <cellStyle name="Normal 3 3 6 3 3 2 2 2" xfId="27793"/>
    <cellStyle name="Normal 3 3 6 3 3 2 2 3" xfId="38350"/>
    <cellStyle name="Normal 3 3 6 3 3 2 2 4" xfId="48905"/>
    <cellStyle name="Normal 3 3 6 3 3 2 2 5" xfId="59469"/>
    <cellStyle name="Normal 3 3 6 3 3 2 3" xfId="17406"/>
    <cellStyle name="Normal 3 3 6 3 3 2 4" xfId="22513"/>
    <cellStyle name="Normal 3 3 6 3 3 2 5" xfId="33070"/>
    <cellStyle name="Normal 3 3 6 3 3 2 6" xfId="43625"/>
    <cellStyle name="Normal 3 3 6 3 3 2 7" xfId="54189"/>
    <cellStyle name="Normal 3 3 6 3 3 3" xfId="9646"/>
    <cellStyle name="Normal 3 3 6 3 3 3 2" xfId="25153"/>
    <cellStyle name="Normal 3 3 6 3 3 3 3" xfId="35710"/>
    <cellStyle name="Normal 3 3 6 3 3 3 4" xfId="46265"/>
    <cellStyle name="Normal 3 3 6 3 3 3 5" xfId="56829"/>
    <cellStyle name="Normal 3 3 6 3 3 4" xfId="4364"/>
    <cellStyle name="Normal 3 3 6 3 3 5" xfId="14942"/>
    <cellStyle name="Normal 3 3 6 3 3 6" xfId="19873"/>
    <cellStyle name="Normal 3 3 6 3 3 7" xfId="30430"/>
    <cellStyle name="Normal 3 3 6 3 3 8" xfId="40985"/>
    <cellStyle name="Normal 3 3 6 3 3 9" xfId="51549"/>
    <cellStyle name="Normal 3 3 6 3 4" xfId="5773"/>
    <cellStyle name="Normal 3 3 6 3 4 2" xfId="11055"/>
    <cellStyle name="Normal 3 3 6 3 4 2 2" xfId="26561"/>
    <cellStyle name="Normal 3 3 6 3 4 2 3" xfId="37118"/>
    <cellStyle name="Normal 3 3 6 3 4 2 4" xfId="47673"/>
    <cellStyle name="Normal 3 3 6 3 4 2 5" xfId="58237"/>
    <cellStyle name="Normal 3 3 6 3 4 3" xfId="16174"/>
    <cellStyle name="Normal 3 3 6 3 4 4" xfId="21281"/>
    <cellStyle name="Normal 3 3 6 3 4 5" xfId="31838"/>
    <cellStyle name="Normal 3 3 6 3 4 6" xfId="42393"/>
    <cellStyle name="Normal 3 3 6 3 4 7" xfId="52957"/>
    <cellStyle name="Normal 3 3 6 3 5" xfId="8414"/>
    <cellStyle name="Normal 3 3 6 3 5 2" xfId="23921"/>
    <cellStyle name="Normal 3 3 6 3 5 3" xfId="34478"/>
    <cellStyle name="Normal 3 3 6 3 5 4" xfId="45033"/>
    <cellStyle name="Normal 3 3 6 3 5 5" xfId="55597"/>
    <cellStyle name="Normal 3 3 6 3 6" xfId="3134"/>
    <cellStyle name="Normal 3 3 6 3 7" xfId="13710"/>
    <cellStyle name="Normal 3 3 6 3 8" xfId="18641"/>
    <cellStyle name="Normal 3 3 6 3 9" xfId="29200"/>
    <cellStyle name="Normal 3 3 6 4" xfId="840"/>
    <cellStyle name="Normal 3 3 6 4 10" xfId="50669"/>
    <cellStyle name="Normal 3 3 6 4 2" xfId="2072"/>
    <cellStyle name="Normal 3 3 6 4 2 2" xfId="7358"/>
    <cellStyle name="Normal 3 3 6 4 2 2 2" xfId="12639"/>
    <cellStyle name="Normal 3 3 6 4 2 2 2 2" xfId="28145"/>
    <cellStyle name="Normal 3 3 6 4 2 2 2 3" xfId="38702"/>
    <cellStyle name="Normal 3 3 6 4 2 2 2 4" xfId="49257"/>
    <cellStyle name="Normal 3 3 6 4 2 2 2 5" xfId="59821"/>
    <cellStyle name="Normal 3 3 6 4 2 2 3" xfId="17758"/>
    <cellStyle name="Normal 3 3 6 4 2 2 4" xfId="22865"/>
    <cellStyle name="Normal 3 3 6 4 2 2 5" xfId="33422"/>
    <cellStyle name="Normal 3 3 6 4 2 2 6" xfId="43977"/>
    <cellStyle name="Normal 3 3 6 4 2 2 7" xfId="54541"/>
    <cellStyle name="Normal 3 3 6 4 2 3" xfId="9998"/>
    <cellStyle name="Normal 3 3 6 4 2 3 2" xfId="25505"/>
    <cellStyle name="Normal 3 3 6 4 2 3 3" xfId="36062"/>
    <cellStyle name="Normal 3 3 6 4 2 3 4" xfId="46617"/>
    <cellStyle name="Normal 3 3 6 4 2 3 5" xfId="57181"/>
    <cellStyle name="Normal 3 3 6 4 2 4" xfId="4716"/>
    <cellStyle name="Normal 3 3 6 4 2 5" xfId="15294"/>
    <cellStyle name="Normal 3 3 6 4 2 6" xfId="20225"/>
    <cellStyle name="Normal 3 3 6 4 2 7" xfId="30782"/>
    <cellStyle name="Normal 3 3 6 4 2 8" xfId="41337"/>
    <cellStyle name="Normal 3 3 6 4 2 9" xfId="51901"/>
    <cellStyle name="Normal 3 3 6 4 3" xfId="6126"/>
    <cellStyle name="Normal 3 3 6 4 3 2" xfId="11407"/>
    <cellStyle name="Normal 3 3 6 4 3 2 2" xfId="26913"/>
    <cellStyle name="Normal 3 3 6 4 3 2 3" xfId="37470"/>
    <cellStyle name="Normal 3 3 6 4 3 2 4" xfId="48025"/>
    <cellStyle name="Normal 3 3 6 4 3 2 5" xfId="58589"/>
    <cellStyle name="Normal 3 3 6 4 3 3" xfId="16526"/>
    <cellStyle name="Normal 3 3 6 4 3 4" xfId="21633"/>
    <cellStyle name="Normal 3 3 6 4 3 5" xfId="32190"/>
    <cellStyle name="Normal 3 3 6 4 3 6" xfId="42745"/>
    <cellStyle name="Normal 3 3 6 4 3 7" xfId="53309"/>
    <cellStyle name="Normal 3 3 6 4 4" xfId="8766"/>
    <cellStyle name="Normal 3 3 6 4 4 2" xfId="24273"/>
    <cellStyle name="Normal 3 3 6 4 4 3" xfId="34830"/>
    <cellStyle name="Normal 3 3 6 4 4 4" xfId="45385"/>
    <cellStyle name="Normal 3 3 6 4 4 5" xfId="55949"/>
    <cellStyle name="Normal 3 3 6 4 5" xfId="3484"/>
    <cellStyle name="Normal 3 3 6 4 6" xfId="14062"/>
    <cellStyle name="Normal 3 3 6 4 7" xfId="18993"/>
    <cellStyle name="Normal 3 3 6 4 8" xfId="29550"/>
    <cellStyle name="Normal 3 3 6 4 9" xfId="40105"/>
    <cellStyle name="Normal 3 3 6 5" xfId="1368"/>
    <cellStyle name="Normal 3 3 6 5 2" xfId="6654"/>
    <cellStyle name="Normal 3 3 6 5 2 2" xfId="11935"/>
    <cellStyle name="Normal 3 3 6 5 2 2 2" xfId="27441"/>
    <cellStyle name="Normal 3 3 6 5 2 2 3" xfId="37998"/>
    <cellStyle name="Normal 3 3 6 5 2 2 4" xfId="48553"/>
    <cellStyle name="Normal 3 3 6 5 2 2 5" xfId="59117"/>
    <cellStyle name="Normal 3 3 6 5 2 3" xfId="17054"/>
    <cellStyle name="Normal 3 3 6 5 2 4" xfId="22161"/>
    <cellStyle name="Normal 3 3 6 5 2 5" xfId="32718"/>
    <cellStyle name="Normal 3 3 6 5 2 6" xfId="43273"/>
    <cellStyle name="Normal 3 3 6 5 2 7" xfId="53837"/>
    <cellStyle name="Normal 3 3 6 5 3" xfId="9294"/>
    <cellStyle name="Normal 3 3 6 5 3 2" xfId="24801"/>
    <cellStyle name="Normal 3 3 6 5 3 3" xfId="35358"/>
    <cellStyle name="Normal 3 3 6 5 3 4" xfId="45913"/>
    <cellStyle name="Normal 3 3 6 5 3 5" xfId="56477"/>
    <cellStyle name="Normal 3 3 6 5 4" xfId="4012"/>
    <cellStyle name="Normal 3 3 6 5 5" xfId="14590"/>
    <cellStyle name="Normal 3 3 6 5 6" xfId="19521"/>
    <cellStyle name="Normal 3 3 6 5 7" xfId="30078"/>
    <cellStyle name="Normal 3 3 6 5 8" xfId="40633"/>
    <cellStyle name="Normal 3 3 6 5 9" xfId="51197"/>
    <cellStyle name="Normal 3 3 6 6" xfId="2600"/>
    <cellStyle name="Normal 3 3 6 6 2" xfId="7886"/>
    <cellStyle name="Normal 3 3 6 6 2 2" xfId="13167"/>
    <cellStyle name="Normal 3 3 6 6 2 2 2" xfId="28673"/>
    <cellStyle name="Normal 3 3 6 6 2 2 3" xfId="39230"/>
    <cellStyle name="Normal 3 3 6 6 2 2 4" xfId="49785"/>
    <cellStyle name="Normal 3 3 6 6 2 2 5" xfId="60349"/>
    <cellStyle name="Normal 3 3 6 6 2 3" xfId="23393"/>
    <cellStyle name="Normal 3 3 6 6 2 4" xfId="33950"/>
    <cellStyle name="Normal 3 3 6 6 2 5" xfId="44505"/>
    <cellStyle name="Normal 3 3 6 6 2 6" xfId="55069"/>
    <cellStyle name="Normal 3 3 6 6 3" xfId="10526"/>
    <cellStyle name="Normal 3 3 6 6 3 2" xfId="26033"/>
    <cellStyle name="Normal 3 3 6 6 3 3" xfId="36590"/>
    <cellStyle name="Normal 3 3 6 6 3 4" xfId="47145"/>
    <cellStyle name="Normal 3 3 6 6 3 5" xfId="57709"/>
    <cellStyle name="Normal 3 3 6 6 4" xfId="5244"/>
    <cellStyle name="Normal 3 3 6 6 5" xfId="15822"/>
    <cellStyle name="Normal 3 3 6 6 6" xfId="20753"/>
    <cellStyle name="Normal 3 3 6 6 7" xfId="31310"/>
    <cellStyle name="Normal 3 3 6 6 8" xfId="41865"/>
    <cellStyle name="Normal 3 3 6 6 9" xfId="52429"/>
    <cellStyle name="Normal 3 3 6 7" xfId="5421"/>
    <cellStyle name="Normal 3 3 6 7 2" xfId="10703"/>
    <cellStyle name="Normal 3 3 6 7 2 2" xfId="26209"/>
    <cellStyle name="Normal 3 3 6 7 2 3" xfId="36766"/>
    <cellStyle name="Normal 3 3 6 7 2 4" xfId="47321"/>
    <cellStyle name="Normal 3 3 6 7 2 5" xfId="57885"/>
    <cellStyle name="Normal 3 3 6 7 3" xfId="20929"/>
    <cellStyle name="Normal 3 3 6 7 4" xfId="31486"/>
    <cellStyle name="Normal 3 3 6 7 5" xfId="42041"/>
    <cellStyle name="Normal 3 3 6 7 6" xfId="52605"/>
    <cellStyle name="Normal 3 3 6 8" xfId="8062"/>
    <cellStyle name="Normal 3 3 6 8 2" xfId="23569"/>
    <cellStyle name="Normal 3 3 6 8 3" xfId="34126"/>
    <cellStyle name="Normal 3 3 6 8 4" xfId="44681"/>
    <cellStyle name="Normal 3 3 6 8 5" xfId="55245"/>
    <cellStyle name="Normal 3 3 6 9" xfId="2777"/>
    <cellStyle name="Normal 3 3 7" xfId="222"/>
    <cellStyle name="Normal 3 3 7 10" xfId="28938"/>
    <cellStyle name="Normal 3 3 7 11" xfId="39493"/>
    <cellStyle name="Normal 3 3 7 12" xfId="50053"/>
    <cellStyle name="Normal 3 3 7 2" xfId="575"/>
    <cellStyle name="Normal 3 3 7 2 10" xfId="50404"/>
    <cellStyle name="Normal 3 3 7 2 2" xfId="1807"/>
    <cellStyle name="Normal 3 3 7 2 2 2" xfId="7093"/>
    <cellStyle name="Normal 3 3 7 2 2 2 2" xfId="12374"/>
    <cellStyle name="Normal 3 3 7 2 2 2 2 2" xfId="27880"/>
    <cellStyle name="Normal 3 3 7 2 2 2 2 3" xfId="38437"/>
    <cellStyle name="Normal 3 3 7 2 2 2 2 4" xfId="48992"/>
    <cellStyle name="Normal 3 3 7 2 2 2 2 5" xfId="59556"/>
    <cellStyle name="Normal 3 3 7 2 2 2 3" xfId="17493"/>
    <cellStyle name="Normal 3 3 7 2 2 2 4" xfId="22600"/>
    <cellStyle name="Normal 3 3 7 2 2 2 5" xfId="33157"/>
    <cellStyle name="Normal 3 3 7 2 2 2 6" xfId="43712"/>
    <cellStyle name="Normal 3 3 7 2 2 2 7" xfId="54276"/>
    <cellStyle name="Normal 3 3 7 2 2 3" xfId="9733"/>
    <cellStyle name="Normal 3 3 7 2 2 3 2" xfId="25240"/>
    <cellStyle name="Normal 3 3 7 2 2 3 3" xfId="35797"/>
    <cellStyle name="Normal 3 3 7 2 2 3 4" xfId="46352"/>
    <cellStyle name="Normal 3 3 7 2 2 3 5" xfId="56916"/>
    <cellStyle name="Normal 3 3 7 2 2 4" xfId="4451"/>
    <cellStyle name="Normal 3 3 7 2 2 5" xfId="15029"/>
    <cellStyle name="Normal 3 3 7 2 2 6" xfId="19960"/>
    <cellStyle name="Normal 3 3 7 2 2 7" xfId="30517"/>
    <cellStyle name="Normal 3 3 7 2 2 8" xfId="41072"/>
    <cellStyle name="Normal 3 3 7 2 2 9" xfId="51636"/>
    <cellStyle name="Normal 3 3 7 2 3" xfId="5861"/>
    <cellStyle name="Normal 3 3 7 2 3 2" xfId="11142"/>
    <cellStyle name="Normal 3 3 7 2 3 2 2" xfId="26648"/>
    <cellStyle name="Normal 3 3 7 2 3 2 3" xfId="37205"/>
    <cellStyle name="Normal 3 3 7 2 3 2 4" xfId="47760"/>
    <cellStyle name="Normal 3 3 7 2 3 2 5" xfId="58324"/>
    <cellStyle name="Normal 3 3 7 2 3 3" xfId="16261"/>
    <cellStyle name="Normal 3 3 7 2 3 4" xfId="21368"/>
    <cellStyle name="Normal 3 3 7 2 3 5" xfId="31925"/>
    <cellStyle name="Normal 3 3 7 2 3 6" xfId="42480"/>
    <cellStyle name="Normal 3 3 7 2 3 7" xfId="53044"/>
    <cellStyle name="Normal 3 3 7 2 4" xfId="8501"/>
    <cellStyle name="Normal 3 3 7 2 4 2" xfId="24008"/>
    <cellStyle name="Normal 3 3 7 2 4 3" xfId="34565"/>
    <cellStyle name="Normal 3 3 7 2 4 4" xfId="45120"/>
    <cellStyle name="Normal 3 3 7 2 4 5" xfId="55684"/>
    <cellStyle name="Normal 3 3 7 2 5" xfId="3219"/>
    <cellStyle name="Normal 3 3 7 2 6" xfId="13797"/>
    <cellStyle name="Normal 3 3 7 2 7" xfId="18728"/>
    <cellStyle name="Normal 3 3 7 2 8" xfId="29285"/>
    <cellStyle name="Normal 3 3 7 2 9" xfId="39840"/>
    <cellStyle name="Normal 3 3 7 3" xfId="927"/>
    <cellStyle name="Normal 3 3 7 3 10" xfId="50756"/>
    <cellStyle name="Normal 3 3 7 3 2" xfId="2159"/>
    <cellStyle name="Normal 3 3 7 3 2 2" xfId="7445"/>
    <cellStyle name="Normal 3 3 7 3 2 2 2" xfId="12726"/>
    <cellStyle name="Normal 3 3 7 3 2 2 2 2" xfId="28232"/>
    <cellStyle name="Normal 3 3 7 3 2 2 2 3" xfId="38789"/>
    <cellStyle name="Normal 3 3 7 3 2 2 2 4" xfId="49344"/>
    <cellStyle name="Normal 3 3 7 3 2 2 2 5" xfId="59908"/>
    <cellStyle name="Normal 3 3 7 3 2 2 3" xfId="17845"/>
    <cellStyle name="Normal 3 3 7 3 2 2 4" xfId="22952"/>
    <cellStyle name="Normal 3 3 7 3 2 2 5" xfId="33509"/>
    <cellStyle name="Normal 3 3 7 3 2 2 6" xfId="44064"/>
    <cellStyle name="Normal 3 3 7 3 2 2 7" xfId="54628"/>
    <cellStyle name="Normal 3 3 7 3 2 3" xfId="10085"/>
    <cellStyle name="Normal 3 3 7 3 2 3 2" xfId="25592"/>
    <cellStyle name="Normal 3 3 7 3 2 3 3" xfId="36149"/>
    <cellStyle name="Normal 3 3 7 3 2 3 4" xfId="46704"/>
    <cellStyle name="Normal 3 3 7 3 2 3 5" xfId="57268"/>
    <cellStyle name="Normal 3 3 7 3 2 4" xfId="4803"/>
    <cellStyle name="Normal 3 3 7 3 2 5" xfId="15381"/>
    <cellStyle name="Normal 3 3 7 3 2 6" xfId="20312"/>
    <cellStyle name="Normal 3 3 7 3 2 7" xfId="30869"/>
    <cellStyle name="Normal 3 3 7 3 2 8" xfId="41424"/>
    <cellStyle name="Normal 3 3 7 3 2 9" xfId="51988"/>
    <cellStyle name="Normal 3 3 7 3 3" xfId="6213"/>
    <cellStyle name="Normal 3 3 7 3 3 2" xfId="11494"/>
    <cellStyle name="Normal 3 3 7 3 3 2 2" xfId="27000"/>
    <cellStyle name="Normal 3 3 7 3 3 2 3" xfId="37557"/>
    <cellStyle name="Normal 3 3 7 3 3 2 4" xfId="48112"/>
    <cellStyle name="Normal 3 3 7 3 3 2 5" xfId="58676"/>
    <cellStyle name="Normal 3 3 7 3 3 3" xfId="16613"/>
    <cellStyle name="Normal 3 3 7 3 3 4" xfId="21720"/>
    <cellStyle name="Normal 3 3 7 3 3 5" xfId="32277"/>
    <cellStyle name="Normal 3 3 7 3 3 6" xfId="42832"/>
    <cellStyle name="Normal 3 3 7 3 3 7" xfId="53396"/>
    <cellStyle name="Normal 3 3 7 3 4" xfId="8853"/>
    <cellStyle name="Normal 3 3 7 3 4 2" xfId="24360"/>
    <cellStyle name="Normal 3 3 7 3 4 3" xfId="34917"/>
    <cellStyle name="Normal 3 3 7 3 4 4" xfId="45472"/>
    <cellStyle name="Normal 3 3 7 3 4 5" xfId="56036"/>
    <cellStyle name="Normal 3 3 7 3 5" xfId="3571"/>
    <cellStyle name="Normal 3 3 7 3 6" xfId="14149"/>
    <cellStyle name="Normal 3 3 7 3 7" xfId="19080"/>
    <cellStyle name="Normal 3 3 7 3 8" xfId="29637"/>
    <cellStyle name="Normal 3 3 7 3 9" xfId="40192"/>
    <cellStyle name="Normal 3 3 7 4" xfId="1455"/>
    <cellStyle name="Normal 3 3 7 4 2" xfId="6741"/>
    <cellStyle name="Normal 3 3 7 4 2 2" xfId="12022"/>
    <cellStyle name="Normal 3 3 7 4 2 2 2" xfId="27528"/>
    <cellStyle name="Normal 3 3 7 4 2 2 3" xfId="38085"/>
    <cellStyle name="Normal 3 3 7 4 2 2 4" xfId="48640"/>
    <cellStyle name="Normal 3 3 7 4 2 2 5" xfId="59204"/>
    <cellStyle name="Normal 3 3 7 4 2 3" xfId="17141"/>
    <cellStyle name="Normal 3 3 7 4 2 4" xfId="22248"/>
    <cellStyle name="Normal 3 3 7 4 2 5" xfId="32805"/>
    <cellStyle name="Normal 3 3 7 4 2 6" xfId="43360"/>
    <cellStyle name="Normal 3 3 7 4 2 7" xfId="53924"/>
    <cellStyle name="Normal 3 3 7 4 3" xfId="9381"/>
    <cellStyle name="Normal 3 3 7 4 3 2" xfId="24888"/>
    <cellStyle name="Normal 3 3 7 4 3 3" xfId="35445"/>
    <cellStyle name="Normal 3 3 7 4 3 4" xfId="46000"/>
    <cellStyle name="Normal 3 3 7 4 3 5" xfId="56564"/>
    <cellStyle name="Normal 3 3 7 4 4" xfId="4099"/>
    <cellStyle name="Normal 3 3 7 4 5" xfId="14677"/>
    <cellStyle name="Normal 3 3 7 4 6" xfId="19608"/>
    <cellStyle name="Normal 3 3 7 4 7" xfId="30165"/>
    <cellStyle name="Normal 3 3 7 4 8" xfId="40720"/>
    <cellStyle name="Normal 3 3 7 4 9" xfId="51284"/>
    <cellStyle name="Normal 3 3 7 5" xfId="5508"/>
    <cellStyle name="Normal 3 3 7 5 2" xfId="10790"/>
    <cellStyle name="Normal 3 3 7 5 2 2" xfId="26296"/>
    <cellStyle name="Normal 3 3 7 5 2 3" xfId="36853"/>
    <cellStyle name="Normal 3 3 7 5 2 4" xfId="47408"/>
    <cellStyle name="Normal 3 3 7 5 2 5" xfId="57972"/>
    <cellStyle name="Normal 3 3 7 5 3" xfId="15909"/>
    <cellStyle name="Normal 3 3 7 5 4" xfId="21016"/>
    <cellStyle name="Normal 3 3 7 5 5" xfId="31573"/>
    <cellStyle name="Normal 3 3 7 5 6" xfId="42128"/>
    <cellStyle name="Normal 3 3 7 5 7" xfId="52692"/>
    <cellStyle name="Normal 3 3 7 6" xfId="8149"/>
    <cellStyle name="Normal 3 3 7 6 2" xfId="23656"/>
    <cellStyle name="Normal 3 3 7 6 3" xfId="34213"/>
    <cellStyle name="Normal 3 3 7 6 4" xfId="44768"/>
    <cellStyle name="Normal 3 3 7 6 5" xfId="55332"/>
    <cellStyle name="Normal 3 3 7 7" xfId="2872"/>
    <cellStyle name="Normal 3 3 7 8" xfId="13445"/>
    <cellStyle name="Normal 3 3 7 9" xfId="18377"/>
    <cellStyle name="Normal 3 3 8" xfId="411"/>
    <cellStyle name="Normal 3 3 8 10" xfId="39681"/>
    <cellStyle name="Normal 3 3 8 11" xfId="50241"/>
    <cellStyle name="Normal 3 3 8 2" xfId="1116"/>
    <cellStyle name="Normal 3 3 8 2 10" xfId="50945"/>
    <cellStyle name="Normal 3 3 8 2 2" xfId="2348"/>
    <cellStyle name="Normal 3 3 8 2 2 2" xfId="7634"/>
    <cellStyle name="Normal 3 3 8 2 2 2 2" xfId="12915"/>
    <cellStyle name="Normal 3 3 8 2 2 2 2 2" xfId="28421"/>
    <cellStyle name="Normal 3 3 8 2 2 2 2 3" xfId="38978"/>
    <cellStyle name="Normal 3 3 8 2 2 2 2 4" xfId="49533"/>
    <cellStyle name="Normal 3 3 8 2 2 2 2 5" xfId="60097"/>
    <cellStyle name="Normal 3 3 8 2 2 2 3" xfId="18034"/>
    <cellStyle name="Normal 3 3 8 2 2 2 4" xfId="23141"/>
    <cellStyle name="Normal 3 3 8 2 2 2 5" xfId="33698"/>
    <cellStyle name="Normal 3 3 8 2 2 2 6" xfId="44253"/>
    <cellStyle name="Normal 3 3 8 2 2 2 7" xfId="54817"/>
    <cellStyle name="Normal 3 3 8 2 2 3" xfId="10274"/>
    <cellStyle name="Normal 3 3 8 2 2 3 2" xfId="25781"/>
    <cellStyle name="Normal 3 3 8 2 2 3 3" xfId="36338"/>
    <cellStyle name="Normal 3 3 8 2 2 3 4" xfId="46893"/>
    <cellStyle name="Normal 3 3 8 2 2 3 5" xfId="57457"/>
    <cellStyle name="Normal 3 3 8 2 2 4" xfId="4992"/>
    <cellStyle name="Normal 3 3 8 2 2 5" xfId="15570"/>
    <cellStyle name="Normal 3 3 8 2 2 6" xfId="20501"/>
    <cellStyle name="Normal 3 3 8 2 2 7" xfId="31058"/>
    <cellStyle name="Normal 3 3 8 2 2 8" xfId="41613"/>
    <cellStyle name="Normal 3 3 8 2 2 9" xfId="52177"/>
    <cellStyle name="Normal 3 3 8 2 3" xfId="6402"/>
    <cellStyle name="Normal 3 3 8 2 3 2" xfId="11683"/>
    <cellStyle name="Normal 3 3 8 2 3 2 2" xfId="27189"/>
    <cellStyle name="Normal 3 3 8 2 3 2 3" xfId="37746"/>
    <cellStyle name="Normal 3 3 8 2 3 2 4" xfId="48301"/>
    <cellStyle name="Normal 3 3 8 2 3 2 5" xfId="58865"/>
    <cellStyle name="Normal 3 3 8 2 3 3" xfId="16802"/>
    <cellStyle name="Normal 3 3 8 2 3 4" xfId="21909"/>
    <cellStyle name="Normal 3 3 8 2 3 5" xfId="32466"/>
    <cellStyle name="Normal 3 3 8 2 3 6" xfId="43021"/>
    <cellStyle name="Normal 3 3 8 2 3 7" xfId="53585"/>
    <cellStyle name="Normal 3 3 8 2 4" xfId="9042"/>
    <cellStyle name="Normal 3 3 8 2 4 2" xfId="24549"/>
    <cellStyle name="Normal 3 3 8 2 4 3" xfId="35106"/>
    <cellStyle name="Normal 3 3 8 2 4 4" xfId="45661"/>
    <cellStyle name="Normal 3 3 8 2 4 5" xfId="56225"/>
    <cellStyle name="Normal 3 3 8 2 5" xfId="3760"/>
    <cellStyle name="Normal 3 3 8 2 6" xfId="14338"/>
    <cellStyle name="Normal 3 3 8 2 7" xfId="19269"/>
    <cellStyle name="Normal 3 3 8 2 8" xfId="29826"/>
    <cellStyle name="Normal 3 3 8 2 9" xfId="40381"/>
    <cellStyle name="Normal 3 3 8 3" xfId="1644"/>
    <cellStyle name="Normal 3 3 8 3 2" xfId="6930"/>
    <cellStyle name="Normal 3 3 8 3 2 2" xfId="12211"/>
    <cellStyle name="Normal 3 3 8 3 2 2 2" xfId="27717"/>
    <cellStyle name="Normal 3 3 8 3 2 2 3" xfId="38274"/>
    <cellStyle name="Normal 3 3 8 3 2 2 4" xfId="48829"/>
    <cellStyle name="Normal 3 3 8 3 2 2 5" xfId="59393"/>
    <cellStyle name="Normal 3 3 8 3 2 3" xfId="17330"/>
    <cellStyle name="Normal 3 3 8 3 2 4" xfId="22437"/>
    <cellStyle name="Normal 3 3 8 3 2 5" xfId="32994"/>
    <cellStyle name="Normal 3 3 8 3 2 6" xfId="43549"/>
    <cellStyle name="Normal 3 3 8 3 2 7" xfId="54113"/>
    <cellStyle name="Normal 3 3 8 3 3" xfId="9570"/>
    <cellStyle name="Normal 3 3 8 3 3 2" xfId="25077"/>
    <cellStyle name="Normal 3 3 8 3 3 3" xfId="35634"/>
    <cellStyle name="Normal 3 3 8 3 3 4" xfId="46189"/>
    <cellStyle name="Normal 3 3 8 3 3 5" xfId="56753"/>
    <cellStyle name="Normal 3 3 8 3 4" xfId="4288"/>
    <cellStyle name="Normal 3 3 8 3 5" xfId="14866"/>
    <cellStyle name="Normal 3 3 8 3 6" xfId="19797"/>
    <cellStyle name="Normal 3 3 8 3 7" xfId="30354"/>
    <cellStyle name="Normal 3 3 8 3 8" xfId="40909"/>
    <cellStyle name="Normal 3 3 8 3 9" xfId="51473"/>
    <cellStyle name="Normal 3 3 8 4" xfId="5697"/>
    <cellStyle name="Normal 3 3 8 4 2" xfId="10979"/>
    <cellStyle name="Normal 3 3 8 4 2 2" xfId="26485"/>
    <cellStyle name="Normal 3 3 8 4 2 3" xfId="37042"/>
    <cellStyle name="Normal 3 3 8 4 2 4" xfId="47597"/>
    <cellStyle name="Normal 3 3 8 4 2 5" xfId="58161"/>
    <cellStyle name="Normal 3 3 8 4 3" xfId="16098"/>
    <cellStyle name="Normal 3 3 8 4 4" xfId="21205"/>
    <cellStyle name="Normal 3 3 8 4 5" xfId="31762"/>
    <cellStyle name="Normal 3 3 8 4 6" xfId="42317"/>
    <cellStyle name="Normal 3 3 8 4 7" xfId="52881"/>
    <cellStyle name="Normal 3 3 8 5" xfId="8338"/>
    <cellStyle name="Normal 3 3 8 5 2" xfId="23845"/>
    <cellStyle name="Normal 3 3 8 5 3" xfId="34402"/>
    <cellStyle name="Normal 3 3 8 5 4" xfId="44957"/>
    <cellStyle name="Normal 3 3 8 5 5" xfId="55521"/>
    <cellStyle name="Normal 3 3 8 6" xfId="3060"/>
    <cellStyle name="Normal 3 3 8 7" xfId="13634"/>
    <cellStyle name="Normal 3 3 8 8" xfId="18565"/>
    <cellStyle name="Normal 3 3 8 9" xfId="29126"/>
    <cellStyle name="Normal 3 3 9" xfId="764"/>
    <cellStyle name="Normal 3 3 9 10" xfId="50593"/>
    <cellStyle name="Normal 3 3 9 2" xfId="1996"/>
    <cellStyle name="Normal 3 3 9 2 2" xfId="7282"/>
    <cellStyle name="Normal 3 3 9 2 2 2" xfId="12563"/>
    <cellStyle name="Normal 3 3 9 2 2 2 2" xfId="28069"/>
    <cellStyle name="Normal 3 3 9 2 2 2 3" xfId="38626"/>
    <cellStyle name="Normal 3 3 9 2 2 2 4" xfId="49181"/>
    <cellStyle name="Normal 3 3 9 2 2 2 5" xfId="59745"/>
    <cellStyle name="Normal 3 3 9 2 2 3" xfId="17682"/>
    <cellStyle name="Normal 3 3 9 2 2 4" xfId="22789"/>
    <cellStyle name="Normal 3 3 9 2 2 5" xfId="33346"/>
    <cellStyle name="Normal 3 3 9 2 2 6" xfId="43901"/>
    <cellStyle name="Normal 3 3 9 2 2 7" xfId="54465"/>
    <cellStyle name="Normal 3 3 9 2 3" xfId="9922"/>
    <cellStyle name="Normal 3 3 9 2 3 2" xfId="25429"/>
    <cellStyle name="Normal 3 3 9 2 3 3" xfId="35986"/>
    <cellStyle name="Normal 3 3 9 2 3 4" xfId="46541"/>
    <cellStyle name="Normal 3 3 9 2 3 5" xfId="57105"/>
    <cellStyle name="Normal 3 3 9 2 4" xfId="4640"/>
    <cellStyle name="Normal 3 3 9 2 5" xfId="15218"/>
    <cellStyle name="Normal 3 3 9 2 6" xfId="20149"/>
    <cellStyle name="Normal 3 3 9 2 7" xfId="30706"/>
    <cellStyle name="Normal 3 3 9 2 8" xfId="41261"/>
    <cellStyle name="Normal 3 3 9 2 9" xfId="51825"/>
    <cellStyle name="Normal 3 3 9 3" xfId="6050"/>
    <cellStyle name="Normal 3 3 9 3 2" xfId="11331"/>
    <cellStyle name="Normal 3 3 9 3 2 2" xfId="26837"/>
    <cellStyle name="Normal 3 3 9 3 2 3" xfId="37394"/>
    <cellStyle name="Normal 3 3 9 3 2 4" xfId="47949"/>
    <cellStyle name="Normal 3 3 9 3 2 5" xfId="58513"/>
    <cellStyle name="Normal 3 3 9 3 3" xfId="16450"/>
    <cellStyle name="Normal 3 3 9 3 4" xfId="21557"/>
    <cellStyle name="Normal 3 3 9 3 5" xfId="32114"/>
    <cellStyle name="Normal 3 3 9 3 6" xfId="42669"/>
    <cellStyle name="Normal 3 3 9 3 7" xfId="53233"/>
    <cellStyle name="Normal 3 3 9 4" xfId="8690"/>
    <cellStyle name="Normal 3 3 9 4 2" xfId="24197"/>
    <cellStyle name="Normal 3 3 9 4 3" xfId="34754"/>
    <cellStyle name="Normal 3 3 9 4 4" xfId="45309"/>
    <cellStyle name="Normal 3 3 9 4 5" xfId="55873"/>
    <cellStyle name="Normal 3 3 9 5" xfId="3408"/>
    <cellStyle name="Normal 3 3 9 6" xfId="13986"/>
    <cellStyle name="Normal 3 3 9 7" xfId="18917"/>
    <cellStyle name="Normal 3 3 9 8" xfId="29474"/>
    <cellStyle name="Normal 3 3 9 9" xfId="40029"/>
    <cellStyle name="Normal 3 4" xfId="56"/>
    <cellStyle name="Normal 3 4 10" xfId="2530"/>
    <cellStyle name="Normal 3 4 10 2" xfId="7816"/>
    <cellStyle name="Normal 3 4 10 2 2" xfId="13097"/>
    <cellStyle name="Normal 3 4 10 2 2 2" xfId="28603"/>
    <cellStyle name="Normal 3 4 10 2 2 3" xfId="39160"/>
    <cellStyle name="Normal 3 4 10 2 2 4" xfId="49715"/>
    <cellStyle name="Normal 3 4 10 2 2 5" xfId="60279"/>
    <cellStyle name="Normal 3 4 10 2 3" xfId="23323"/>
    <cellStyle name="Normal 3 4 10 2 4" xfId="33880"/>
    <cellStyle name="Normal 3 4 10 2 5" xfId="44435"/>
    <cellStyle name="Normal 3 4 10 2 6" xfId="54999"/>
    <cellStyle name="Normal 3 4 10 3" xfId="10456"/>
    <cellStyle name="Normal 3 4 10 3 2" xfId="25963"/>
    <cellStyle name="Normal 3 4 10 3 3" xfId="36520"/>
    <cellStyle name="Normal 3 4 10 3 4" xfId="47075"/>
    <cellStyle name="Normal 3 4 10 3 5" xfId="57639"/>
    <cellStyle name="Normal 3 4 10 4" xfId="5174"/>
    <cellStyle name="Normal 3 4 10 5" xfId="15752"/>
    <cellStyle name="Normal 3 4 10 6" xfId="20683"/>
    <cellStyle name="Normal 3 4 10 7" xfId="31240"/>
    <cellStyle name="Normal 3 4 10 8" xfId="41795"/>
    <cellStyle name="Normal 3 4 10 9" xfId="52359"/>
    <cellStyle name="Normal 3 4 11" xfId="5350"/>
    <cellStyle name="Normal 3 4 11 2" xfId="10632"/>
    <cellStyle name="Normal 3 4 11 2 2" xfId="26139"/>
    <cellStyle name="Normal 3 4 11 2 3" xfId="36696"/>
    <cellStyle name="Normal 3 4 11 2 4" xfId="47251"/>
    <cellStyle name="Normal 3 4 11 2 5" xfId="57815"/>
    <cellStyle name="Normal 3 4 11 3" xfId="20859"/>
    <cellStyle name="Normal 3 4 11 4" xfId="31416"/>
    <cellStyle name="Normal 3 4 11 5" xfId="41971"/>
    <cellStyle name="Normal 3 4 11 6" xfId="52535"/>
    <cellStyle name="Normal 3 4 12" xfId="7992"/>
    <cellStyle name="Normal 3 4 12 2" xfId="23499"/>
    <cellStyle name="Normal 3 4 12 3" xfId="34056"/>
    <cellStyle name="Normal 3 4 12 4" xfId="44611"/>
    <cellStyle name="Normal 3 4 12 5" xfId="55175"/>
    <cellStyle name="Normal 3 4 13" xfId="2704"/>
    <cellStyle name="Normal 3 4 14" xfId="13288"/>
    <cellStyle name="Normal 3 4 15" xfId="18217"/>
    <cellStyle name="Normal 3 4 16" xfId="28781"/>
    <cellStyle name="Normal 3 4 17" xfId="39336"/>
    <cellStyle name="Normal 3 4 18" xfId="49894"/>
    <cellStyle name="Normal 3 4 2" xfId="84"/>
    <cellStyle name="Normal 3 4 2 10" xfId="2740"/>
    <cellStyle name="Normal 3 4 2 11" xfId="13304"/>
    <cellStyle name="Normal 3 4 2 12" xfId="18233"/>
    <cellStyle name="Normal 3 4 2 13" xfId="28814"/>
    <cellStyle name="Normal 3 4 2 14" xfId="39369"/>
    <cellStyle name="Normal 3 4 2 15" xfId="49910"/>
    <cellStyle name="Normal 3 4 2 2" xfId="164"/>
    <cellStyle name="Normal 3 4 2 2 10" xfId="13393"/>
    <cellStyle name="Normal 3 4 2 2 11" xfId="18323"/>
    <cellStyle name="Normal 3 4 2 2 12" xfId="28885"/>
    <cellStyle name="Normal 3 4 2 2 13" xfId="39440"/>
    <cellStyle name="Normal 3 4 2 2 14" xfId="50000"/>
    <cellStyle name="Normal 3 4 2 2 2" xfId="346"/>
    <cellStyle name="Normal 3 4 2 2 2 10" xfId="29061"/>
    <cellStyle name="Normal 3 4 2 2 2 11" xfId="39616"/>
    <cellStyle name="Normal 3 4 2 2 2 12" xfId="50176"/>
    <cellStyle name="Normal 3 4 2 2 2 2" xfId="699"/>
    <cellStyle name="Normal 3 4 2 2 2 2 10" xfId="50528"/>
    <cellStyle name="Normal 3 4 2 2 2 2 2" xfId="1931"/>
    <cellStyle name="Normal 3 4 2 2 2 2 2 2" xfId="7217"/>
    <cellStyle name="Normal 3 4 2 2 2 2 2 2 2" xfId="12498"/>
    <cellStyle name="Normal 3 4 2 2 2 2 2 2 2 2" xfId="28004"/>
    <cellStyle name="Normal 3 4 2 2 2 2 2 2 2 3" xfId="38561"/>
    <cellStyle name="Normal 3 4 2 2 2 2 2 2 2 4" xfId="49116"/>
    <cellStyle name="Normal 3 4 2 2 2 2 2 2 2 5" xfId="59680"/>
    <cellStyle name="Normal 3 4 2 2 2 2 2 2 3" xfId="17617"/>
    <cellStyle name="Normal 3 4 2 2 2 2 2 2 4" xfId="22724"/>
    <cellStyle name="Normal 3 4 2 2 2 2 2 2 5" xfId="33281"/>
    <cellStyle name="Normal 3 4 2 2 2 2 2 2 6" xfId="43836"/>
    <cellStyle name="Normal 3 4 2 2 2 2 2 2 7" xfId="54400"/>
    <cellStyle name="Normal 3 4 2 2 2 2 2 3" xfId="9857"/>
    <cellStyle name="Normal 3 4 2 2 2 2 2 3 2" xfId="25364"/>
    <cellStyle name="Normal 3 4 2 2 2 2 2 3 3" xfId="35921"/>
    <cellStyle name="Normal 3 4 2 2 2 2 2 3 4" xfId="46476"/>
    <cellStyle name="Normal 3 4 2 2 2 2 2 3 5" xfId="57040"/>
    <cellStyle name="Normal 3 4 2 2 2 2 2 4" xfId="4575"/>
    <cellStyle name="Normal 3 4 2 2 2 2 2 5" xfId="15153"/>
    <cellStyle name="Normal 3 4 2 2 2 2 2 6" xfId="20084"/>
    <cellStyle name="Normal 3 4 2 2 2 2 2 7" xfId="30641"/>
    <cellStyle name="Normal 3 4 2 2 2 2 2 8" xfId="41196"/>
    <cellStyle name="Normal 3 4 2 2 2 2 2 9" xfId="51760"/>
    <cellStyle name="Normal 3 4 2 2 2 2 3" xfId="5985"/>
    <cellStyle name="Normal 3 4 2 2 2 2 3 2" xfId="11266"/>
    <cellStyle name="Normal 3 4 2 2 2 2 3 2 2" xfId="26772"/>
    <cellStyle name="Normal 3 4 2 2 2 2 3 2 3" xfId="37329"/>
    <cellStyle name="Normal 3 4 2 2 2 2 3 2 4" xfId="47884"/>
    <cellStyle name="Normal 3 4 2 2 2 2 3 2 5" xfId="58448"/>
    <cellStyle name="Normal 3 4 2 2 2 2 3 3" xfId="16385"/>
    <cellStyle name="Normal 3 4 2 2 2 2 3 4" xfId="21492"/>
    <cellStyle name="Normal 3 4 2 2 2 2 3 5" xfId="32049"/>
    <cellStyle name="Normal 3 4 2 2 2 2 3 6" xfId="42604"/>
    <cellStyle name="Normal 3 4 2 2 2 2 3 7" xfId="53168"/>
    <cellStyle name="Normal 3 4 2 2 2 2 4" xfId="8625"/>
    <cellStyle name="Normal 3 4 2 2 2 2 4 2" xfId="24132"/>
    <cellStyle name="Normal 3 4 2 2 2 2 4 3" xfId="34689"/>
    <cellStyle name="Normal 3 4 2 2 2 2 4 4" xfId="45244"/>
    <cellStyle name="Normal 3 4 2 2 2 2 4 5" xfId="55808"/>
    <cellStyle name="Normal 3 4 2 2 2 2 5" xfId="3343"/>
    <cellStyle name="Normal 3 4 2 2 2 2 6" xfId="13921"/>
    <cellStyle name="Normal 3 4 2 2 2 2 7" xfId="18852"/>
    <cellStyle name="Normal 3 4 2 2 2 2 8" xfId="29409"/>
    <cellStyle name="Normal 3 4 2 2 2 2 9" xfId="39964"/>
    <cellStyle name="Normal 3 4 2 2 2 3" xfId="1051"/>
    <cellStyle name="Normal 3 4 2 2 2 3 10" xfId="50880"/>
    <cellStyle name="Normal 3 4 2 2 2 3 2" xfId="2283"/>
    <cellStyle name="Normal 3 4 2 2 2 3 2 2" xfId="7569"/>
    <cellStyle name="Normal 3 4 2 2 2 3 2 2 2" xfId="12850"/>
    <cellStyle name="Normal 3 4 2 2 2 3 2 2 2 2" xfId="28356"/>
    <cellStyle name="Normal 3 4 2 2 2 3 2 2 2 3" xfId="38913"/>
    <cellStyle name="Normal 3 4 2 2 2 3 2 2 2 4" xfId="49468"/>
    <cellStyle name="Normal 3 4 2 2 2 3 2 2 2 5" xfId="60032"/>
    <cellStyle name="Normal 3 4 2 2 2 3 2 2 3" xfId="17969"/>
    <cellStyle name="Normal 3 4 2 2 2 3 2 2 4" xfId="23076"/>
    <cellStyle name="Normal 3 4 2 2 2 3 2 2 5" xfId="33633"/>
    <cellStyle name="Normal 3 4 2 2 2 3 2 2 6" xfId="44188"/>
    <cellStyle name="Normal 3 4 2 2 2 3 2 2 7" xfId="54752"/>
    <cellStyle name="Normal 3 4 2 2 2 3 2 3" xfId="10209"/>
    <cellStyle name="Normal 3 4 2 2 2 3 2 3 2" xfId="25716"/>
    <cellStyle name="Normal 3 4 2 2 2 3 2 3 3" xfId="36273"/>
    <cellStyle name="Normal 3 4 2 2 2 3 2 3 4" xfId="46828"/>
    <cellStyle name="Normal 3 4 2 2 2 3 2 3 5" xfId="57392"/>
    <cellStyle name="Normal 3 4 2 2 2 3 2 4" xfId="4927"/>
    <cellStyle name="Normal 3 4 2 2 2 3 2 5" xfId="15505"/>
    <cellStyle name="Normal 3 4 2 2 2 3 2 6" xfId="20436"/>
    <cellStyle name="Normal 3 4 2 2 2 3 2 7" xfId="30993"/>
    <cellStyle name="Normal 3 4 2 2 2 3 2 8" xfId="41548"/>
    <cellStyle name="Normal 3 4 2 2 2 3 2 9" xfId="52112"/>
    <cellStyle name="Normal 3 4 2 2 2 3 3" xfId="6337"/>
    <cellStyle name="Normal 3 4 2 2 2 3 3 2" xfId="11618"/>
    <cellStyle name="Normal 3 4 2 2 2 3 3 2 2" xfId="27124"/>
    <cellStyle name="Normal 3 4 2 2 2 3 3 2 3" xfId="37681"/>
    <cellStyle name="Normal 3 4 2 2 2 3 3 2 4" xfId="48236"/>
    <cellStyle name="Normal 3 4 2 2 2 3 3 2 5" xfId="58800"/>
    <cellStyle name="Normal 3 4 2 2 2 3 3 3" xfId="16737"/>
    <cellStyle name="Normal 3 4 2 2 2 3 3 4" xfId="21844"/>
    <cellStyle name="Normal 3 4 2 2 2 3 3 5" xfId="32401"/>
    <cellStyle name="Normal 3 4 2 2 2 3 3 6" xfId="42956"/>
    <cellStyle name="Normal 3 4 2 2 2 3 3 7" xfId="53520"/>
    <cellStyle name="Normal 3 4 2 2 2 3 4" xfId="8977"/>
    <cellStyle name="Normal 3 4 2 2 2 3 4 2" xfId="24484"/>
    <cellStyle name="Normal 3 4 2 2 2 3 4 3" xfId="35041"/>
    <cellStyle name="Normal 3 4 2 2 2 3 4 4" xfId="45596"/>
    <cellStyle name="Normal 3 4 2 2 2 3 4 5" xfId="56160"/>
    <cellStyle name="Normal 3 4 2 2 2 3 5" xfId="3695"/>
    <cellStyle name="Normal 3 4 2 2 2 3 6" xfId="14273"/>
    <cellStyle name="Normal 3 4 2 2 2 3 7" xfId="19204"/>
    <cellStyle name="Normal 3 4 2 2 2 3 8" xfId="29761"/>
    <cellStyle name="Normal 3 4 2 2 2 3 9" xfId="40316"/>
    <cellStyle name="Normal 3 4 2 2 2 4" xfId="1579"/>
    <cellStyle name="Normal 3 4 2 2 2 4 2" xfId="6865"/>
    <cellStyle name="Normal 3 4 2 2 2 4 2 2" xfId="12146"/>
    <cellStyle name="Normal 3 4 2 2 2 4 2 2 2" xfId="27652"/>
    <cellStyle name="Normal 3 4 2 2 2 4 2 2 3" xfId="38209"/>
    <cellStyle name="Normal 3 4 2 2 2 4 2 2 4" xfId="48764"/>
    <cellStyle name="Normal 3 4 2 2 2 4 2 2 5" xfId="59328"/>
    <cellStyle name="Normal 3 4 2 2 2 4 2 3" xfId="17265"/>
    <cellStyle name="Normal 3 4 2 2 2 4 2 4" xfId="22372"/>
    <cellStyle name="Normal 3 4 2 2 2 4 2 5" xfId="32929"/>
    <cellStyle name="Normal 3 4 2 2 2 4 2 6" xfId="43484"/>
    <cellStyle name="Normal 3 4 2 2 2 4 2 7" xfId="54048"/>
    <cellStyle name="Normal 3 4 2 2 2 4 3" xfId="9505"/>
    <cellStyle name="Normal 3 4 2 2 2 4 3 2" xfId="25012"/>
    <cellStyle name="Normal 3 4 2 2 2 4 3 3" xfId="35569"/>
    <cellStyle name="Normal 3 4 2 2 2 4 3 4" xfId="46124"/>
    <cellStyle name="Normal 3 4 2 2 2 4 3 5" xfId="56688"/>
    <cellStyle name="Normal 3 4 2 2 2 4 4" xfId="4223"/>
    <cellStyle name="Normal 3 4 2 2 2 4 5" xfId="14801"/>
    <cellStyle name="Normal 3 4 2 2 2 4 6" xfId="19732"/>
    <cellStyle name="Normal 3 4 2 2 2 4 7" xfId="30289"/>
    <cellStyle name="Normal 3 4 2 2 2 4 8" xfId="40844"/>
    <cellStyle name="Normal 3 4 2 2 2 4 9" xfId="51408"/>
    <cellStyle name="Normal 3 4 2 2 2 5" xfId="5632"/>
    <cellStyle name="Normal 3 4 2 2 2 5 2" xfId="10914"/>
    <cellStyle name="Normal 3 4 2 2 2 5 2 2" xfId="26420"/>
    <cellStyle name="Normal 3 4 2 2 2 5 2 3" xfId="36977"/>
    <cellStyle name="Normal 3 4 2 2 2 5 2 4" xfId="47532"/>
    <cellStyle name="Normal 3 4 2 2 2 5 2 5" xfId="58096"/>
    <cellStyle name="Normal 3 4 2 2 2 5 3" xfId="16033"/>
    <cellStyle name="Normal 3 4 2 2 2 5 4" xfId="21140"/>
    <cellStyle name="Normal 3 4 2 2 2 5 5" xfId="31697"/>
    <cellStyle name="Normal 3 4 2 2 2 5 6" xfId="42252"/>
    <cellStyle name="Normal 3 4 2 2 2 5 7" xfId="52816"/>
    <cellStyle name="Normal 3 4 2 2 2 6" xfId="8273"/>
    <cellStyle name="Normal 3 4 2 2 2 6 2" xfId="23780"/>
    <cellStyle name="Normal 3 4 2 2 2 6 3" xfId="34337"/>
    <cellStyle name="Normal 3 4 2 2 2 6 4" xfId="44892"/>
    <cellStyle name="Normal 3 4 2 2 2 6 5" xfId="55456"/>
    <cellStyle name="Normal 3 4 2 2 2 7" xfId="2995"/>
    <cellStyle name="Normal 3 4 2 2 2 8" xfId="13569"/>
    <cellStyle name="Normal 3 4 2 2 2 9" xfId="18500"/>
    <cellStyle name="Normal 3 4 2 2 3" xfId="522"/>
    <cellStyle name="Normal 3 4 2 2 3 10" xfId="39788"/>
    <cellStyle name="Normal 3 4 2 2 3 11" xfId="50352"/>
    <cellStyle name="Normal 3 4 2 2 3 2" xfId="1227"/>
    <cellStyle name="Normal 3 4 2 2 3 2 10" xfId="51056"/>
    <cellStyle name="Normal 3 4 2 2 3 2 2" xfId="2459"/>
    <cellStyle name="Normal 3 4 2 2 3 2 2 2" xfId="7745"/>
    <cellStyle name="Normal 3 4 2 2 3 2 2 2 2" xfId="13026"/>
    <cellStyle name="Normal 3 4 2 2 3 2 2 2 2 2" xfId="28532"/>
    <cellStyle name="Normal 3 4 2 2 3 2 2 2 2 3" xfId="39089"/>
    <cellStyle name="Normal 3 4 2 2 3 2 2 2 2 4" xfId="49644"/>
    <cellStyle name="Normal 3 4 2 2 3 2 2 2 2 5" xfId="60208"/>
    <cellStyle name="Normal 3 4 2 2 3 2 2 2 3" xfId="18145"/>
    <cellStyle name="Normal 3 4 2 2 3 2 2 2 4" xfId="23252"/>
    <cellStyle name="Normal 3 4 2 2 3 2 2 2 5" xfId="33809"/>
    <cellStyle name="Normal 3 4 2 2 3 2 2 2 6" xfId="44364"/>
    <cellStyle name="Normal 3 4 2 2 3 2 2 2 7" xfId="54928"/>
    <cellStyle name="Normal 3 4 2 2 3 2 2 3" xfId="10385"/>
    <cellStyle name="Normal 3 4 2 2 3 2 2 3 2" xfId="25892"/>
    <cellStyle name="Normal 3 4 2 2 3 2 2 3 3" xfId="36449"/>
    <cellStyle name="Normal 3 4 2 2 3 2 2 3 4" xfId="47004"/>
    <cellStyle name="Normal 3 4 2 2 3 2 2 3 5" xfId="57568"/>
    <cellStyle name="Normal 3 4 2 2 3 2 2 4" xfId="5103"/>
    <cellStyle name="Normal 3 4 2 2 3 2 2 5" xfId="15681"/>
    <cellStyle name="Normal 3 4 2 2 3 2 2 6" xfId="20612"/>
    <cellStyle name="Normal 3 4 2 2 3 2 2 7" xfId="31169"/>
    <cellStyle name="Normal 3 4 2 2 3 2 2 8" xfId="41724"/>
    <cellStyle name="Normal 3 4 2 2 3 2 2 9" xfId="52288"/>
    <cellStyle name="Normal 3 4 2 2 3 2 3" xfId="6513"/>
    <cellStyle name="Normal 3 4 2 2 3 2 3 2" xfId="11794"/>
    <cellStyle name="Normal 3 4 2 2 3 2 3 2 2" xfId="27300"/>
    <cellStyle name="Normal 3 4 2 2 3 2 3 2 3" xfId="37857"/>
    <cellStyle name="Normal 3 4 2 2 3 2 3 2 4" xfId="48412"/>
    <cellStyle name="Normal 3 4 2 2 3 2 3 2 5" xfId="58976"/>
    <cellStyle name="Normal 3 4 2 2 3 2 3 3" xfId="16913"/>
    <cellStyle name="Normal 3 4 2 2 3 2 3 4" xfId="22020"/>
    <cellStyle name="Normal 3 4 2 2 3 2 3 5" xfId="32577"/>
    <cellStyle name="Normal 3 4 2 2 3 2 3 6" xfId="43132"/>
    <cellStyle name="Normal 3 4 2 2 3 2 3 7" xfId="53696"/>
    <cellStyle name="Normal 3 4 2 2 3 2 4" xfId="9153"/>
    <cellStyle name="Normal 3 4 2 2 3 2 4 2" xfId="24660"/>
    <cellStyle name="Normal 3 4 2 2 3 2 4 3" xfId="35217"/>
    <cellStyle name="Normal 3 4 2 2 3 2 4 4" xfId="45772"/>
    <cellStyle name="Normal 3 4 2 2 3 2 4 5" xfId="56336"/>
    <cellStyle name="Normal 3 4 2 2 3 2 5" xfId="3871"/>
    <cellStyle name="Normal 3 4 2 2 3 2 6" xfId="14449"/>
    <cellStyle name="Normal 3 4 2 2 3 2 7" xfId="19380"/>
    <cellStyle name="Normal 3 4 2 2 3 2 8" xfId="29937"/>
    <cellStyle name="Normal 3 4 2 2 3 2 9" xfId="40492"/>
    <cellStyle name="Normal 3 4 2 2 3 3" xfId="1755"/>
    <cellStyle name="Normal 3 4 2 2 3 3 2" xfId="7041"/>
    <cellStyle name="Normal 3 4 2 2 3 3 2 2" xfId="12322"/>
    <cellStyle name="Normal 3 4 2 2 3 3 2 2 2" xfId="27828"/>
    <cellStyle name="Normal 3 4 2 2 3 3 2 2 3" xfId="38385"/>
    <cellStyle name="Normal 3 4 2 2 3 3 2 2 4" xfId="48940"/>
    <cellStyle name="Normal 3 4 2 2 3 3 2 2 5" xfId="59504"/>
    <cellStyle name="Normal 3 4 2 2 3 3 2 3" xfId="17441"/>
    <cellStyle name="Normal 3 4 2 2 3 3 2 4" xfId="22548"/>
    <cellStyle name="Normal 3 4 2 2 3 3 2 5" xfId="33105"/>
    <cellStyle name="Normal 3 4 2 2 3 3 2 6" xfId="43660"/>
    <cellStyle name="Normal 3 4 2 2 3 3 2 7" xfId="54224"/>
    <cellStyle name="Normal 3 4 2 2 3 3 3" xfId="9681"/>
    <cellStyle name="Normal 3 4 2 2 3 3 3 2" xfId="25188"/>
    <cellStyle name="Normal 3 4 2 2 3 3 3 3" xfId="35745"/>
    <cellStyle name="Normal 3 4 2 2 3 3 3 4" xfId="46300"/>
    <cellStyle name="Normal 3 4 2 2 3 3 3 5" xfId="56864"/>
    <cellStyle name="Normal 3 4 2 2 3 3 4" xfId="4399"/>
    <cellStyle name="Normal 3 4 2 2 3 3 5" xfId="14977"/>
    <cellStyle name="Normal 3 4 2 2 3 3 6" xfId="19908"/>
    <cellStyle name="Normal 3 4 2 2 3 3 7" xfId="30465"/>
    <cellStyle name="Normal 3 4 2 2 3 3 8" xfId="41020"/>
    <cellStyle name="Normal 3 4 2 2 3 3 9" xfId="51584"/>
    <cellStyle name="Normal 3 4 2 2 3 4" xfId="5808"/>
    <cellStyle name="Normal 3 4 2 2 3 4 2" xfId="11090"/>
    <cellStyle name="Normal 3 4 2 2 3 4 2 2" xfId="26596"/>
    <cellStyle name="Normal 3 4 2 2 3 4 2 3" xfId="37153"/>
    <cellStyle name="Normal 3 4 2 2 3 4 2 4" xfId="47708"/>
    <cellStyle name="Normal 3 4 2 2 3 4 2 5" xfId="58272"/>
    <cellStyle name="Normal 3 4 2 2 3 4 3" xfId="16209"/>
    <cellStyle name="Normal 3 4 2 2 3 4 4" xfId="21316"/>
    <cellStyle name="Normal 3 4 2 2 3 4 5" xfId="31873"/>
    <cellStyle name="Normal 3 4 2 2 3 4 6" xfId="42428"/>
    <cellStyle name="Normal 3 4 2 2 3 4 7" xfId="52992"/>
    <cellStyle name="Normal 3 4 2 2 3 5" xfId="8449"/>
    <cellStyle name="Normal 3 4 2 2 3 5 2" xfId="23956"/>
    <cellStyle name="Normal 3 4 2 2 3 5 3" xfId="34513"/>
    <cellStyle name="Normal 3 4 2 2 3 5 4" xfId="45068"/>
    <cellStyle name="Normal 3 4 2 2 3 5 5" xfId="55632"/>
    <cellStyle name="Normal 3 4 2 2 3 6" xfId="3167"/>
    <cellStyle name="Normal 3 4 2 2 3 7" xfId="13745"/>
    <cellStyle name="Normal 3 4 2 2 3 8" xfId="18676"/>
    <cellStyle name="Normal 3 4 2 2 3 9" xfId="29233"/>
    <cellStyle name="Normal 3 4 2 2 4" xfId="875"/>
    <cellStyle name="Normal 3 4 2 2 4 10" xfId="50704"/>
    <cellStyle name="Normal 3 4 2 2 4 2" xfId="2107"/>
    <cellStyle name="Normal 3 4 2 2 4 2 2" xfId="7393"/>
    <cellStyle name="Normal 3 4 2 2 4 2 2 2" xfId="12674"/>
    <cellStyle name="Normal 3 4 2 2 4 2 2 2 2" xfId="28180"/>
    <cellStyle name="Normal 3 4 2 2 4 2 2 2 3" xfId="38737"/>
    <cellStyle name="Normal 3 4 2 2 4 2 2 2 4" xfId="49292"/>
    <cellStyle name="Normal 3 4 2 2 4 2 2 2 5" xfId="59856"/>
    <cellStyle name="Normal 3 4 2 2 4 2 2 3" xfId="17793"/>
    <cellStyle name="Normal 3 4 2 2 4 2 2 4" xfId="22900"/>
    <cellStyle name="Normal 3 4 2 2 4 2 2 5" xfId="33457"/>
    <cellStyle name="Normal 3 4 2 2 4 2 2 6" xfId="44012"/>
    <cellStyle name="Normal 3 4 2 2 4 2 2 7" xfId="54576"/>
    <cellStyle name="Normal 3 4 2 2 4 2 3" xfId="10033"/>
    <cellStyle name="Normal 3 4 2 2 4 2 3 2" xfId="25540"/>
    <cellStyle name="Normal 3 4 2 2 4 2 3 3" xfId="36097"/>
    <cellStyle name="Normal 3 4 2 2 4 2 3 4" xfId="46652"/>
    <cellStyle name="Normal 3 4 2 2 4 2 3 5" xfId="57216"/>
    <cellStyle name="Normal 3 4 2 2 4 2 4" xfId="4751"/>
    <cellStyle name="Normal 3 4 2 2 4 2 5" xfId="15329"/>
    <cellStyle name="Normal 3 4 2 2 4 2 6" xfId="20260"/>
    <cellStyle name="Normal 3 4 2 2 4 2 7" xfId="30817"/>
    <cellStyle name="Normal 3 4 2 2 4 2 8" xfId="41372"/>
    <cellStyle name="Normal 3 4 2 2 4 2 9" xfId="51936"/>
    <cellStyle name="Normal 3 4 2 2 4 3" xfId="6161"/>
    <cellStyle name="Normal 3 4 2 2 4 3 2" xfId="11442"/>
    <cellStyle name="Normal 3 4 2 2 4 3 2 2" xfId="26948"/>
    <cellStyle name="Normal 3 4 2 2 4 3 2 3" xfId="37505"/>
    <cellStyle name="Normal 3 4 2 2 4 3 2 4" xfId="48060"/>
    <cellStyle name="Normal 3 4 2 2 4 3 2 5" xfId="58624"/>
    <cellStyle name="Normal 3 4 2 2 4 3 3" xfId="16561"/>
    <cellStyle name="Normal 3 4 2 2 4 3 4" xfId="21668"/>
    <cellStyle name="Normal 3 4 2 2 4 3 5" xfId="32225"/>
    <cellStyle name="Normal 3 4 2 2 4 3 6" xfId="42780"/>
    <cellStyle name="Normal 3 4 2 2 4 3 7" xfId="53344"/>
    <cellStyle name="Normal 3 4 2 2 4 4" xfId="8801"/>
    <cellStyle name="Normal 3 4 2 2 4 4 2" xfId="24308"/>
    <cellStyle name="Normal 3 4 2 2 4 4 3" xfId="34865"/>
    <cellStyle name="Normal 3 4 2 2 4 4 4" xfId="45420"/>
    <cellStyle name="Normal 3 4 2 2 4 4 5" xfId="55984"/>
    <cellStyle name="Normal 3 4 2 2 4 5" xfId="3519"/>
    <cellStyle name="Normal 3 4 2 2 4 6" xfId="14097"/>
    <cellStyle name="Normal 3 4 2 2 4 7" xfId="19028"/>
    <cellStyle name="Normal 3 4 2 2 4 8" xfId="29585"/>
    <cellStyle name="Normal 3 4 2 2 4 9" xfId="40140"/>
    <cellStyle name="Normal 3 4 2 2 5" xfId="1403"/>
    <cellStyle name="Normal 3 4 2 2 5 2" xfId="6689"/>
    <cellStyle name="Normal 3 4 2 2 5 2 2" xfId="11970"/>
    <cellStyle name="Normal 3 4 2 2 5 2 2 2" xfId="27476"/>
    <cellStyle name="Normal 3 4 2 2 5 2 2 3" xfId="38033"/>
    <cellStyle name="Normal 3 4 2 2 5 2 2 4" xfId="48588"/>
    <cellStyle name="Normal 3 4 2 2 5 2 2 5" xfId="59152"/>
    <cellStyle name="Normal 3 4 2 2 5 2 3" xfId="17089"/>
    <cellStyle name="Normal 3 4 2 2 5 2 4" xfId="22196"/>
    <cellStyle name="Normal 3 4 2 2 5 2 5" xfId="32753"/>
    <cellStyle name="Normal 3 4 2 2 5 2 6" xfId="43308"/>
    <cellStyle name="Normal 3 4 2 2 5 2 7" xfId="53872"/>
    <cellStyle name="Normal 3 4 2 2 5 3" xfId="9329"/>
    <cellStyle name="Normal 3 4 2 2 5 3 2" xfId="24836"/>
    <cellStyle name="Normal 3 4 2 2 5 3 3" xfId="35393"/>
    <cellStyle name="Normal 3 4 2 2 5 3 4" xfId="45948"/>
    <cellStyle name="Normal 3 4 2 2 5 3 5" xfId="56512"/>
    <cellStyle name="Normal 3 4 2 2 5 4" xfId="4047"/>
    <cellStyle name="Normal 3 4 2 2 5 5" xfId="14625"/>
    <cellStyle name="Normal 3 4 2 2 5 6" xfId="19556"/>
    <cellStyle name="Normal 3 4 2 2 5 7" xfId="30113"/>
    <cellStyle name="Normal 3 4 2 2 5 8" xfId="40668"/>
    <cellStyle name="Normal 3 4 2 2 5 9" xfId="51232"/>
    <cellStyle name="Normal 3 4 2 2 6" xfId="2635"/>
    <cellStyle name="Normal 3 4 2 2 6 2" xfId="7921"/>
    <cellStyle name="Normal 3 4 2 2 6 2 2" xfId="13202"/>
    <cellStyle name="Normal 3 4 2 2 6 2 2 2" xfId="28708"/>
    <cellStyle name="Normal 3 4 2 2 6 2 2 3" xfId="39265"/>
    <cellStyle name="Normal 3 4 2 2 6 2 2 4" xfId="49820"/>
    <cellStyle name="Normal 3 4 2 2 6 2 2 5" xfId="60384"/>
    <cellStyle name="Normal 3 4 2 2 6 2 3" xfId="23428"/>
    <cellStyle name="Normal 3 4 2 2 6 2 4" xfId="33985"/>
    <cellStyle name="Normal 3 4 2 2 6 2 5" xfId="44540"/>
    <cellStyle name="Normal 3 4 2 2 6 2 6" xfId="55104"/>
    <cellStyle name="Normal 3 4 2 2 6 3" xfId="10561"/>
    <cellStyle name="Normal 3 4 2 2 6 3 2" xfId="26068"/>
    <cellStyle name="Normal 3 4 2 2 6 3 3" xfId="36625"/>
    <cellStyle name="Normal 3 4 2 2 6 3 4" xfId="47180"/>
    <cellStyle name="Normal 3 4 2 2 6 3 5" xfId="57744"/>
    <cellStyle name="Normal 3 4 2 2 6 4" xfId="5279"/>
    <cellStyle name="Normal 3 4 2 2 6 5" xfId="15857"/>
    <cellStyle name="Normal 3 4 2 2 6 6" xfId="20788"/>
    <cellStyle name="Normal 3 4 2 2 6 7" xfId="31345"/>
    <cellStyle name="Normal 3 4 2 2 6 8" xfId="41900"/>
    <cellStyle name="Normal 3 4 2 2 6 9" xfId="52464"/>
    <cellStyle name="Normal 3 4 2 2 7" xfId="5456"/>
    <cellStyle name="Normal 3 4 2 2 7 2" xfId="10738"/>
    <cellStyle name="Normal 3 4 2 2 7 2 2" xfId="26244"/>
    <cellStyle name="Normal 3 4 2 2 7 2 3" xfId="36801"/>
    <cellStyle name="Normal 3 4 2 2 7 2 4" xfId="47356"/>
    <cellStyle name="Normal 3 4 2 2 7 2 5" xfId="57920"/>
    <cellStyle name="Normal 3 4 2 2 7 3" xfId="20964"/>
    <cellStyle name="Normal 3 4 2 2 7 4" xfId="31521"/>
    <cellStyle name="Normal 3 4 2 2 7 5" xfId="42076"/>
    <cellStyle name="Normal 3 4 2 2 7 6" xfId="52640"/>
    <cellStyle name="Normal 3 4 2 2 8" xfId="8097"/>
    <cellStyle name="Normal 3 4 2 2 8 2" xfId="23604"/>
    <cellStyle name="Normal 3 4 2 2 8 3" xfId="34161"/>
    <cellStyle name="Normal 3 4 2 2 8 4" xfId="44716"/>
    <cellStyle name="Normal 3 4 2 2 8 5" xfId="55280"/>
    <cellStyle name="Normal 3 4 2 2 9" xfId="2812"/>
    <cellStyle name="Normal 3 4 2 3" xfId="257"/>
    <cellStyle name="Normal 3 4 2 3 10" xfId="28972"/>
    <cellStyle name="Normal 3 4 2 3 11" xfId="39527"/>
    <cellStyle name="Normal 3 4 2 3 12" xfId="50087"/>
    <cellStyle name="Normal 3 4 2 3 2" xfId="610"/>
    <cellStyle name="Normal 3 4 2 3 2 10" xfId="50439"/>
    <cellStyle name="Normal 3 4 2 3 2 2" xfId="1842"/>
    <cellStyle name="Normal 3 4 2 3 2 2 2" xfId="7128"/>
    <cellStyle name="Normal 3 4 2 3 2 2 2 2" xfId="12409"/>
    <cellStyle name="Normal 3 4 2 3 2 2 2 2 2" xfId="27915"/>
    <cellStyle name="Normal 3 4 2 3 2 2 2 2 3" xfId="38472"/>
    <cellStyle name="Normal 3 4 2 3 2 2 2 2 4" xfId="49027"/>
    <cellStyle name="Normal 3 4 2 3 2 2 2 2 5" xfId="59591"/>
    <cellStyle name="Normal 3 4 2 3 2 2 2 3" xfId="17528"/>
    <cellStyle name="Normal 3 4 2 3 2 2 2 4" xfId="22635"/>
    <cellStyle name="Normal 3 4 2 3 2 2 2 5" xfId="33192"/>
    <cellStyle name="Normal 3 4 2 3 2 2 2 6" xfId="43747"/>
    <cellStyle name="Normal 3 4 2 3 2 2 2 7" xfId="54311"/>
    <cellStyle name="Normal 3 4 2 3 2 2 3" xfId="9768"/>
    <cellStyle name="Normal 3 4 2 3 2 2 3 2" xfId="25275"/>
    <cellStyle name="Normal 3 4 2 3 2 2 3 3" xfId="35832"/>
    <cellStyle name="Normal 3 4 2 3 2 2 3 4" xfId="46387"/>
    <cellStyle name="Normal 3 4 2 3 2 2 3 5" xfId="56951"/>
    <cellStyle name="Normal 3 4 2 3 2 2 4" xfId="4486"/>
    <cellStyle name="Normal 3 4 2 3 2 2 5" xfId="15064"/>
    <cellStyle name="Normal 3 4 2 3 2 2 6" xfId="19995"/>
    <cellStyle name="Normal 3 4 2 3 2 2 7" xfId="30552"/>
    <cellStyle name="Normal 3 4 2 3 2 2 8" xfId="41107"/>
    <cellStyle name="Normal 3 4 2 3 2 2 9" xfId="51671"/>
    <cellStyle name="Normal 3 4 2 3 2 3" xfId="5896"/>
    <cellStyle name="Normal 3 4 2 3 2 3 2" xfId="11177"/>
    <cellStyle name="Normal 3 4 2 3 2 3 2 2" xfId="26683"/>
    <cellStyle name="Normal 3 4 2 3 2 3 2 3" xfId="37240"/>
    <cellStyle name="Normal 3 4 2 3 2 3 2 4" xfId="47795"/>
    <cellStyle name="Normal 3 4 2 3 2 3 2 5" xfId="58359"/>
    <cellStyle name="Normal 3 4 2 3 2 3 3" xfId="16296"/>
    <cellStyle name="Normal 3 4 2 3 2 3 4" xfId="21403"/>
    <cellStyle name="Normal 3 4 2 3 2 3 5" xfId="31960"/>
    <cellStyle name="Normal 3 4 2 3 2 3 6" xfId="42515"/>
    <cellStyle name="Normal 3 4 2 3 2 3 7" xfId="53079"/>
    <cellStyle name="Normal 3 4 2 3 2 4" xfId="8536"/>
    <cellStyle name="Normal 3 4 2 3 2 4 2" xfId="24043"/>
    <cellStyle name="Normal 3 4 2 3 2 4 3" xfId="34600"/>
    <cellStyle name="Normal 3 4 2 3 2 4 4" xfId="45155"/>
    <cellStyle name="Normal 3 4 2 3 2 4 5" xfId="55719"/>
    <cellStyle name="Normal 3 4 2 3 2 5" xfId="3254"/>
    <cellStyle name="Normal 3 4 2 3 2 6" xfId="13832"/>
    <cellStyle name="Normal 3 4 2 3 2 7" xfId="18763"/>
    <cellStyle name="Normal 3 4 2 3 2 8" xfId="29320"/>
    <cellStyle name="Normal 3 4 2 3 2 9" xfId="39875"/>
    <cellStyle name="Normal 3 4 2 3 3" xfId="962"/>
    <cellStyle name="Normal 3 4 2 3 3 10" xfId="50791"/>
    <cellStyle name="Normal 3 4 2 3 3 2" xfId="2194"/>
    <cellStyle name="Normal 3 4 2 3 3 2 2" xfId="7480"/>
    <cellStyle name="Normal 3 4 2 3 3 2 2 2" xfId="12761"/>
    <cellStyle name="Normal 3 4 2 3 3 2 2 2 2" xfId="28267"/>
    <cellStyle name="Normal 3 4 2 3 3 2 2 2 3" xfId="38824"/>
    <cellStyle name="Normal 3 4 2 3 3 2 2 2 4" xfId="49379"/>
    <cellStyle name="Normal 3 4 2 3 3 2 2 2 5" xfId="59943"/>
    <cellStyle name="Normal 3 4 2 3 3 2 2 3" xfId="17880"/>
    <cellStyle name="Normal 3 4 2 3 3 2 2 4" xfId="22987"/>
    <cellStyle name="Normal 3 4 2 3 3 2 2 5" xfId="33544"/>
    <cellStyle name="Normal 3 4 2 3 3 2 2 6" xfId="44099"/>
    <cellStyle name="Normal 3 4 2 3 3 2 2 7" xfId="54663"/>
    <cellStyle name="Normal 3 4 2 3 3 2 3" xfId="10120"/>
    <cellStyle name="Normal 3 4 2 3 3 2 3 2" xfId="25627"/>
    <cellStyle name="Normal 3 4 2 3 3 2 3 3" xfId="36184"/>
    <cellStyle name="Normal 3 4 2 3 3 2 3 4" xfId="46739"/>
    <cellStyle name="Normal 3 4 2 3 3 2 3 5" xfId="57303"/>
    <cellStyle name="Normal 3 4 2 3 3 2 4" xfId="4838"/>
    <cellStyle name="Normal 3 4 2 3 3 2 5" xfId="15416"/>
    <cellStyle name="Normal 3 4 2 3 3 2 6" xfId="20347"/>
    <cellStyle name="Normal 3 4 2 3 3 2 7" xfId="30904"/>
    <cellStyle name="Normal 3 4 2 3 3 2 8" xfId="41459"/>
    <cellStyle name="Normal 3 4 2 3 3 2 9" xfId="52023"/>
    <cellStyle name="Normal 3 4 2 3 3 3" xfId="6248"/>
    <cellStyle name="Normal 3 4 2 3 3 3 2" xfId="11529"/>
    <cellStyle name="Normal 3 4 2 3 3 3 2 2" xfId="27035"/>
    <cellStyle name="Normal 3 4 2 3 3 3 2 3" xfId="37592"/>
    <cellStyle name="Normal 3 4 2 3 3 3 2 4" xfId="48147"/>
    <cellStyle name="Normal 3 4 2 3 3 3 2 5" xfId="58711"/>
    <cellStyle name="Normal 3 4 2 3 3 3 3" xfId="16648"/>
    <cellStyle name="Normal 3 4 2 3 3 3 4" xfId="21755"/>
    <cellStyle name="Normal 3 4 2 3 3 3 5" xfId="32312"/>
    <cellStyle name="Normal 3 4 2 3 3 3 6" xfId="42867"/>
    <cellStyle name="Normal 3 4 2 3 3 3 7" xfId="53431"/>
    <cellStyle name="Normal 3 4 2 3 3 4" xfId="8888"/>
    <cellStyle name="Normal 3 4 2 3 3 4 2" xfId="24395"/>
    <cellStyle name="Normal 3 4 2 3 3 4 3" xfId="34952"/>
    <cellStyle name="Normal 3 4 2 3 3 4 4" xfId="45507"/>
    <cellStyle name="Normal 3 4 2 3 3 4 5" xfId="56071"/>
    <cellStyle name="Normal 3 4 2 3 3 5" xfId="3606"/>
    <cellStyle name="Normal 3 4 2 3 3 6" xfId="14184"/>
    <cellStyle name="Normal 3 4 2 3 3 7" xfId="19115"/>
    <cellStyle name="Normal 3 4 2 3 3 8" xfId="29672"/>
    <cellStyle name="Normal 3 4 2 3 3 9" xfId="40227"/>
    <cellStyle name="Normal 3 4 2 3 4" xfId="1490"/>
    <cellStyle name="Normal 3 4 2 3 4 2" xfId="6776"/>
    <cellStyle name="Normal 3 4 2 3 4 2 2" xfId="12057"/>
    <cellStyle name="Normal 3 4 2 3 4 2 2 2" xfId="27563"/>
    <cellStyle name="Normal 3 4 2 3 4 2 2 3" xfId="38120"/>
    <cellStyle name="Normal 3 4 2 3 4 2 2 4" xfId="48675"/>
    <cellStyle name="Normal 3 4 2 3 4 2 2 5" xfId="59239"/>
    <cellStyle name="Normal 3 4 2 3 4 2 3" xfId="17176"/>
    <cellStyle name="Normal 3 4 2 3 4 2 4" xfId="22283"/>
    <cellStyle name="Normal 3 4 2 3 4 2 5" xfId="32840"/>
    <cellStyle name="Normal 3 4 2 3 4 2 6" xfId="43395"/>
    <cellStyle name="Normal 3 4 2 3 4 2 7" xfId="53959"/>
    <cellStyle name="Normal 3 4 2 3 4 3" xfId="9416"/>
    <cellStyle name="Normal 3 4 2 3 4 3 2" xfId="24923"/>
    <cellStyle name="Normal 3 4 2 3 4 3 3" xfId="35480"/>
    <cellStyle name="Normal 3 4 2 3 4 3 4" xfId="46035"/>
    <cellStyle name="Normal 3 4 2 3 4 3 5" xfId="56599"/>
    <cellStyle name="Normal 3 4 2 3 4 4" xfId="4134"/>
    <cellStyle name="Normal 3 4 2 3 4 5" xfId="14712"/>
    <cellStyle name="Normal 3 4 2 3 4 6" xfId="19643"/>
    <cellStyle name="Normal 3 4 2 3 4 7" xfId="30200"/>
    <cellStyle name="Normal 3 4 2 3 4 8" xfId="40755"/>
    <cellStyle name="Normal 3 4 2 3 4 9" xfId="51319"/>
    <cellStyle name="Normal 3 4 2 3 5" xfId="5543"/>
    <cellStyle name="Normal 3 4 2 3 5 2" xfId="10825"/>
    <cellStyle name="Normal 3 4 2 3 5 2 2" xfId="26331"/>
    <cellStyle name="Normal 3 4 2 3 5 2 3" xfId="36888"/>
    <cellStyle name="Normal 3 4 2 3 5 2 4" xfId="47443"/>
    <cellStyle name="Normal 3 4 2 3 5 2 5" xfId="58007"/>
    <cellStyle name="Normal 3 4 2 3 5 3" xfId="15944"/>
    <cellStyle name="Normal 3 4 2 3 5 4" xfId="21051"/>
    <cellStyle name="Normal 3 4 2 3 5 5" xfId="31608"/>
    <cellStyle name="Normal 3 4 2 3 5 6" xfId="42163"/>
    <cellStyle name="Normal 3 4 2 3 5 7" xfId="52727"/>
    <cellStyle name="Normal 3 4 2 3 6" xfId="8184"/>
    <cellStyle name="Normal 3 4 2 3 6 2" xfId="23691"/>
    <cellStyle name="Normal 3 4 2 3 6 3" xfId="34248"/>
    <cellStyle name="Normal 3 4 2 3 6 4" xfId="44803"/>
    <cellStyle name="Normal 3 4 2 3 6 5" xfId="55367"/>
    <cellStyle name="Normal 3 4 2 3 7" xfId="2906"/>
    <cellStyle name="Normal 3 4 2 3 8" xfId="13480"/>
    <cellStyle name="Normal 3 4 2 3 9" xfId="18411"/>
    <cellStyle name="Normal 3 4 2 4" xfId="435"/>
    <cellStyle name="Normal 3 4 2 4 10" xfId="39705"/>
    <cellStyle name="Normal 3 4 2 4 11" xfId="50265"/>
    <cellStyle name="Normal 3 4 2 4 2" xfId="1140"/>
    <cellStyle name="Normal 3 4 2 4 2 10" xfId="50969"/>
    <cellStyle name="Normal 3 4 2 4 2 2" xfId="2372"/>
    <cellStyle name="Normal 3 4 2 4 2 2 2" xfId="7658"/>
    <cellStyle name="Normal 3 4 2 4 2 2 2 2" xfId="12939"/>
    <cellStyle name="Normal 3 4 2 4 2 2 2 2 2" xfId="28445"/>
    <cellStyle name="Normal 3 4 2 4 2 2 2 2 3" xfId="39002"/>
    <cellStyle name="Normal 3 4 2 4 2 2 2 2 4" xfId="49557"/>
    <cellStyle name="Normal 3 4 2 4 2 2 2 2 5" xfId="60121"/>
    <cellStyle name="Normal 3 4 2 4 2 2 2 3" xfId="18058"/>
    <cellStyle name="Normal 3 4 2 4 2 2 2 4" xfId="23165"/>
    <cellStyle name="Normal 3 4 2 4 2 2 2 5" xfId="33722"/>
    <cellStyle name="Normal 3 4 2 4 2 2 2 6" xfId="44277"/>
    <cellStyle name="Normal 3 4 2 4 2 2 2 7" xfId="54841"/>
    <cellStyle name="Normal 3 4 2 4 2 2 3" xfId="10298"/>
    <cellStyle name="Normal 3 4 2 4 2 2 3 2" xfId="25805"/>
    <cellStyle name="Normal 3 4 2 4 2 2 3 3" xfId="36362"/>
    <cellStyle name="Normal 3 4 2 4 2 2 3 4" xfId="46917"/>
    <cellStyle name="Normal 3 4 2 4 2 2 3 5" xfId="57481"/>
    <cellStyle name="Normal 3 4 2 4 2 2 4" xfId="5016"/>
    <cellStyle name="Normal 3 4 2 4 2 2 5" xfId="15594"/>
    <cellStyle name="Normal 3 4 2 4 2 2 6" xfId="20525"/>
    <cellStyle name="Normal 3 4 2 4 2 2 7" xfId="31082"/>
    <cellStyle name="Normal 3 4 2 4 2 2 8" xfId="41637"/>
    <cellStyle name="Normal 3 4 2 4 2 2 9" xfId="52201"/>
    <cellStyle name="Normal 3 4 2 4 2 3" xfId="6426"/>
    <cellStyle name="Normal 3 4 2 4 2 3 2" xfId="11707"/>
    <cellStyle name="Normal 3 4 2 4 2 3 2 2" xfId="27213"/>
    <cellStyle name="Normal 3 4 2 4 2 3 2 3" xfId="37770"/>
    <cellStyle name="Normal 3 4 2 4 2 3 2 4" xfId="48325"/>
    <cellStyle name="Normal 3 4 2 4 2 3 2 5" xfId="58889"/>
    <cellStyle name="Normal 3 4 2 4 2 3 3" xfId="16826"/>
    <cellStyle name="Normal 3 4 2 4 2 3 4" xfId="21933"/>
    <cellStyle name="Normal 3 4 2 4 2 3 5" xfId="32490"/>
    <cellStyle name="Normal 3 4 2 4 2 3 6" xfId="43045"/>
    <cellStyle name="Normal 3 4 2 4 2 3 7" xfId="53609"/>
    <cellStyle name="Normal 3 4 2 4 2 4" xfId="9066"/>
    <cellStyle name="Normal 3 4 2 4 2 4 2" xfId="24573"/>
    <cellStyle name="Normal 3 4 2 4 2 4 3" xfId="35130"/>
    <cellStyle name="Normal 3 4 2 4 2 4 4" xfId="45685"/>
    <cellStyle name="Normal 3 4 2 4 2 4 5" xfId="56249"/>
    <cellStyle name="Normal 3 4 2 4 2 5" xfId="3784"/>
    <cellStyle name="Normal 3 4 2 4 2 6" xfId="14362"/>
    <cellStyle name="Normal 3 4 2 4 2 7" xfId="19293"/>
    <cellStyle name="Normal 3 4 2 4 2 8" xfId="29850"/>
    <cellStyle name="Normal 3 4 2 4 2 9" xfId="40405"/>
    <cellStyle name="Normal 3 4 2 4 3" xfId="1668"/>
    <cellStyle name="Normal 3 4 2 4 3 2" xfId="6954"/>
    <cellStyle name="Normal 3 4 2 4 3 2 2" xfId="12235"/>
    <cellStyle name="Normal 3 4 2 4 3 2 2 2" xfId="27741"/>
    <cellStyle name="Normal 3 4 2 4 3 2 2 3" xfId="38298"/>
    <cellStyle name="Normal 3 4 2 4 3 2 2 4" xfId="48853"/>
    <cellStyle name="Normal 3 4 2 4 3 2 2 5" xfId="59417"/>
    <cellStyle name="Normal 3 4 2 4 3 2 3" xfId="17354"/>
    <cellStyle name="Normal 3 4 2 4 3 2 4" xfId="22461"/>
    <cellStyle name="Normal 3 4 2 4 3 2 5" xfId="33018"/>
    <cellStyle name="Normal 3 4 2 4 3 2 6" xfId="43573"/>
    <cellStyle name="Normal 3 4 2 4 3 2 7" xfId="54137"/>
    <cellStyle name="Normal 3 4 2 4 3 3" xfId="9594"/>
    <cellStyle name="Normal 3 4 2 4 3 3 2" xfId="25101"/>
    <cellStyle name="Normal 3 4 2 4 3 3 3" xfId="35658"/>
    <cellStyle name="Normal 3 4 2 4 3 3 4" xfId="46213"/>
    <cellStyle name="Normal 3 4 2 4 3 3 5" xfId="56777"/>
    <cellStyle name="Normal 3 4 2 4 3 4" xfId="4312"/>
    <cellStyle name="Normal 3 4 2 4 3 5" xfId="14890"/>
    <cellStyle name="Normal 3 4 2 4 3 6" xfId="19821"/>
    <cellStyle name="Normal 3 4 2 4 3 7" xfId="30378"/>
    <cellStyle name="Normal 3 4 2 4 3 8" xfId="40933"/>
    <cellStyle name="Normal 3 4 2 4 3 9" xfId="51497"/>
    <cellStyle name="Normal 3 4 2 4 4" xfId="5721"/>
    <cellStyle name="Normal 3 4 2 4 4 2" xfId="11003"/>
    <cellStyle name="Normal 3 4 2 4 4 2 2" xfId="26509"/>
    <cellStyle name="Normal 3 4 2 4 4 2 3" xfId="37066"/>
    <cellStyle name="Normal 3 4 2 4 4 2 4" xfId="47621"/>
    <cellStyle name="Normal 3 4 2 4 4 2 5" xfId="58185"/>
    <cellStyle name="Normal 3 4 2 4 4 3" xfId="16122"/>
    <cellStyle name="Normal 3 4 2 4 4 4" xfId="21229"/>
    <cellStyle name="Normal 3 4 2 4 4 5" xfId="31786"/>
    <cellStyle name="Normal 3 4 2 4 4 6" xfId="42341"/>
    <cellStyle name="Normal 3 4 2 4 4 7" xfId="52905"/>
    <cellStyle name="Normal 3 4 2 4 5" xfId="8362"/>
    <cellStyle name="Normal 3 4 2 4 5 2" xfId="23869"/>
    <cellStyle name="Normal 3 4 2 4 5 3" xfId="34426"/>
    <cellStyle name="Normal 3 4 2 4 5 4" xfId="44981"/>
    <cellStyle name="Normal 3 4 2 4 5 5" xfId="55545"/>
    <cellStyle name="Normal 3 4 2 4 6" xfId="3084"/>
    <cellStyle name="Normal 3 4 2 4 7" xfId="13658"/>
    <cellStyle name="Normal 3 4 2 4 8" xfId="18589"/>
    <cellStyle name="Normal 3 4 2 4 9" xfId="29150"/>
    <cellStyle name="Normal 3 4 2 5" xfId="788"/>
    <cellStyle name="Normal 3 4 2 5 10" xfId="50617"/>
    <cellStyle name="Normal 3 4 2 5 2" xfId="2020"/>
    <cellStyle name="Normal 3 4 2 5 2 2" xfId="7306"/>
    <cellStyle name="Normal 3 4 2 5 2 2 2" xfId="12587"/>
    <cellStyle name="Normal 3 4 2 5 2 2 2 2" xfId="28093"/>
    <cellStyle name="Normal 3 4 2 5 2 2 2 3" xfId="38650"/>
    <cellStyle name="Normal 3 4 2 5 2 2 2 4" xfId="49205"/>
    <cellStyle name="Normal 3 4 2 5 2 2 2 5" xfId="59769"/>
    <cellStyle name="Normal 3 4 2 5 2 2 3" xfId="17706"/>
    <cellStyle name="Normal 3 4 2 5 2 2 4" xfId="22813"/>
    <cellStyle name="Normal 3 4 2 5 2 2 5" xfId="33370"/>
    <cellStyle name="Normal 3 4 2 5 2 2 6" xfId="43925"/>
    <cellStyle name="Normal 3 4 2 5 2 2 7" xfId="54489"/>
    <cellStyle name="Normal 3 4 2 5 2 3" xfId="9946"/>
    <cellStyle name="Normal 3 4 2 5 2 3 2" xfId="25453"/>
    <cellStyle name="Normal 3 4 2 5 2 3 3" xfId="36010"/>
    <cellStyle name="Normal 3 4 2 5 2 3 4" xfId="46565"/>
    <cellStyle name="Normal 3 4 2 5 2 3 5" xfId="57129"/>
    <cellStyle name="Normal 3 4 2 5 2 4" xfId="4664"/>
    <cellStyle name="Normal 3 4 2 5 2 5" xfId="15242"/>
    <cellStyle name="Normal 3 4 2 5 2 6" xfId="20173"/>
    <cellStyle name="Normal 3 4 2 5 2 7" xfId="30730"/>
    <cellStyle name="Normal 3 4 2 5 2 8" xfId="41285"/>
    <cellStyle name="Normal 3 4 2 5 2 9" xfId="51849"/>
    <cellStyle name="Normal 3 4 2 5 3" xfId="6074"/>
    <cellStyle name="Normal 3 4 2 5 3 2" xfId="11355"/>
    <cellStyle name="Normal 3 4 2 5 3 2 2" xfId="26861"/>
    <cellStyle name="Normal 3 4 2 5 3 2 3" xfId="37418"/>
    <cellStyle name="Normal 3 4 2 5 3 2 4" xfId="47973"/>
    <cellStyle name="Normal 3 4 2 5 3 2 5" xfId="58537"/>
    <cellStyle name="Normal 3 4 2 5 3 3" xfId="16474"/>
    <cellStyle name="Normal 3 4 2 5 3 4" xfId="21581"/>
    <cellStyle name="Normal 3 4 2 5 3 5" xfId="32138"/>
    <cellStyle name="Normal 3 4 2 5 3 6" xfId="42693"/>
    <cellStyle name="Normal 3 4 2 5 3 7" xfId="53257"/>
    <cellStyle name="Normal 3 4 2 5 4" xfId="8714"/>
    <cellStyle name="Normal 3 4 2 5 4 2" xfId="24221"/>
    <cellStyle name="Normal 3 4 2 5 4 3" xfId="34778"/>
    <cellStyle name="Normal 3 4 2 5 4 4" xfId="45333"/>
    <cellStyle name="Normal 3 4 2 5 4 5" xfId="55897"/>
    <cellStyle name="Normal 3 4 2 5 5" xfId="3432"/>
    <cellStyle name="Normal 3 4 2 5 6" xfId="14010"/>
    <cellStyle name="Normal 3 4 2 5 7" xfId="18941"/>
    <cellStyle name="Normal 3 4 2 5 8" xfId="29498"/>
    <cellStyle name="Normal 3 4 2 5 9" xfId="40053"/>
    <cellStyle name="Normal 3 4 2 6" xfId="1314"/>
    <cellStyle name="Normal 3 4 2 6 2" xfId="6600"/>
    <cellStyle name="Normal 3 4 2 6 2 2" xfId="11881"/>
    <cellStyle name="Normal 3 4 2 6 2 2 2" xfId="27387"/>
    <cellStyle name="Normal 3 4 2 6 2 2 3" xfId="37944"/>
    <cellStyle name="Normal 3 4 2 6 2 2 4" xfId="48499"/>
    <cellStyle name="Normal 3 4 2 6 2 2 5" xfId="59063"/>
    <cellStyle name="Normal 3 4 2 6 2 3" xfId="17000"/>
    <cellStyle name="Normal 3 4 2 6 2 4" xfId="22107"/>
    <cellStyle name="Normal 3 4 2 6 2 5" xfId="32664"/>
    <cellStyle name="Normal 3 4 2 6 2 6" xfId="43219"/>
    <cellStyle name="Normal 3 4 2 6 2 7" xfId="53783"/>
    <cellStyle name="Normal 3 4 2 6 3" xfId="9240"/>
    <cellStyle name="Normal 3 4 2 6 3 2" xfId="24747"/>
    <cellStyle name="Normal 3 4 2 6 3 3" xfId="35304"/>
    <cellStyle name="Normal 3 4 2 6 3 4" xfId="45859"/>
    <cellStyle name="Normal 3 4 2 6 3 5" xfId="56423"/>
    <cellStyle name="Normal 3 4 2 6 4" xfId="3958"/>
    <cellStyle name="Normal 3 4 2 6 5" xfId="14536"/>
    <cellStyle name="Normal 3 4 2 6 6" xfId="19467"/>
    <cellStyle name="Normal 3 4 2 6 7" xfId="30024"/>
    <cellStyle name="Normal 3 4 2 6 8" xfId="40579"/>
    <cellStyle name="Normal 3 4 2 6 9" xfId="51143"/>
    <cellStyle name="Normal 3 4 2 7" xfId="2546"/>
    <cellStyle name="Normal 3 4 2 7 2" xfId="7832"/>
    <cellStyle name="Normal 3 4 2 7 2 2" xfId="13113"/>
    <cellStyle name="Normal 3 4 2 7 2 2 2" xfId="28619"/>
    <cellStyle name="Normal 3 4 2 7 2 2 3" xfId="39176"/>
    <cellStyle name="Normal 3 4 2 7 2 2 4" xfId="49731"/>
    <cellStyle name="Normal 3 4 2 7 2 2 5" xfId="60295"/>
    <cellStyle name="Normal 3 4 2 7 2 3" xfId="23339"/>
    <cellStyle name="Normal 3 4 2 7 2 4" xfId="33896"/>
    <cellStyle name="Normal 3 4 2 7 2 5" xfId="44451"/>
    <cellStyle name="Normal 3 4 2 7 2 6" xfId="55015"/>
    <cellStyle name="Normal 3 4 2 7 3" xfId="10472"/>
    <cellStyle name="Normal 3 4 2 7 3 2" xfId="25979"/>
    <cellStyle name="Normal 3 4 2 7 3 3" xfId="36536"/>
    <cellStyle name="Normal 3 4 2 7 3 4" xfId="47091"/>
    <cellStyle name="Normal 3 4 2 7 3 5" xfId="57655"/>
    <cellStyle name="Normal 3 4 2 7 4" xfId="5190"/>
    <cellStyle name="Normal 3 4 2 7 5" xfId="15768"/>
    <cellStyle name="Normal 3 4 2 7 6" xfId="20699"/>
    <cellStyle name="Normal 3 4 2 7 7" xfId="31256"/>
    <cellStyle name="Normal 3 4 2 7 8" xfId="41811"/>
    <cellStyle name="Normal 3 4 2 7 9" xfId="52375"/>
    <cellStyle name="Normal 3 4 2 8" xfId="5369"/>
    <cellStyle name="Normal 3 4 2 8 2" xfId="10651"/>
    <cellStyle name="Normal 3 4 2 8 2 2" xfId="26157"/>
    <cellStyle name="Normal 3 4 2 8 2 3" xfId="36714"/>
    <cellStyle name="Normal 3 4 2 8 2 4" xfId="47269"/>
    <cellStyle name="Normal 3 4 2 8 2 5" xfId="57833"/>
    <cellStyle name="Normal 3 4 2 8 3" xfId="20877"/>
    <cellStyle name="Normal 3 4 2 8 4" xfId="31434"/>
    <cellStyle name="Normal 3 4 2 8 5" xfId="41989"/>
    <cellStyle name="Normal 3 4 2 8 6" xfId="52553"/>
    <cellStyle name="Normal 3 4 2 9" xfId="8010"/>
    <cellStyle name="Normal 3 4 2 9 2" xfId="23517"/>
    <cellStyle name="Normal 3 4 2 9 3" xfId="34074"/>
    <cellStyle name="Normal 3 4 2 9 4" xfId="44629"/>
    <cellStyle name="Normal 3 4 2 9 5" xfId="55193"/>
    <cellStyle name="Normal 3 4 3" xfId="101"/>
    <cellStyle name="Normal 3 4 3 10" xfId="2757"/>
    <cellStyle name="Normal 3 4 3 11" xfId="13321"/>
    <cellStyle name="Normal 3 4 3 12" xfId="18250"/>
    <cellStyle name="Normal 3 4 3 13" xfId="28831"/>
    <cellStyle name="Normal 3 4 3 14" xfId="39386"/>
    <cellStyle name="Normal 3 4 3 15" xfId="49927"/>
    <cellStyle name="Normal 3 4 3 2" xfId="181"/>
    <cellStyle name="Normal 3 4 3 2 10" xfId="13408"/>
    <cellStyle name="Normal 3 4 3 2 11" xfId="18338"/>
    <cellStyle name="Normal 3 4 3 2 12" xfId="28900"/>
    <cellStyle name="Normal 3 4 3 2 13" xfId="39455"/>
    <cellStyle name="Normal 3 4 3 2 14" xfId="50015"/>
    <cellStyle name="Normal 3 4 3 2 2" xfId="361"/>
    <cellStyle name="Normal 3 4 3 2 2 10" xfId="29076"/>
    <cellStyle name="Normal 3 4 3 2 2 11" xfId="39631"/>
    <cellStyle name="Normal 3 4 3 2 2 12" xfId="50191"/>
    <cellStyle name="Normal 3 4 3 2 2 2" xfId="714"/>
    <cellStyle name="Normal 3 4 3 2 2 2 10" xfId="50543"/>
    <cellStyle name="Normal 3 4 3 2 2 2 2" xfId="1946"/>
    <cellStyle name="Normal 3 4 3 2 2 2 2 2" xfId="7232"/>
    <cellStyle name="Normal 3 4 3 2 2 2 2 2 2" xfId="12513"/>
    <cellStyle name="Normal 3 4 3 2 2 2 2 2 2 2" xfId="28019"/>
    <cellStyle name="Normal 3 4 3 2 2 2 2 2 2 3" xfId="38576"/>
    <cellStyle name="Normal 3 4 3 2 2 2 2 2 2 4" xfId="49131"/>
    <cellStyle name="Normal 3 4 3 2 2 2 2 2 2 5" xfId="59695"/>
    <cellStyle name="Normal 3 4 3 2 2 2 2 2 3" xfId="17632"/>
    <cellStyle name="Normal 3 4 3 2 2 2 2 2 4" xfId="22739"/>
    <cellStyle name="Normal 3 4 3 2 2 2 2 2 5" xfId="33296"/>
    <cellStyle name="Normal 3 4 3 2 2 2 2 2 6" xfId="43851"/>
    <cellStyle name="Normal 3 4 3 2 2 2 2 2 7" xfId="54415"/>
    <cellStyle name="Normal 3 4 3 2 2 2 2 3" xfId="9872"/>
    <cellStyle name="Normal 3 4 3 2 2 2 2 3 2" xfId="25379"/>
    <cellStyle name="Normal 3 4 3 2 2 2 2 3 3" xfId="35936"/>
    <cellStyle name="Normal 3 4 3 2 2 2 2 3 4" xfId="46491"/>
    <cellStyle name="Normal 3 4 3 2 2 2 2 3 5" xfId="57055"/>
    <cellStyle name="Normal 3 4 3 2 2 2 2 4" xfId="4590"/>
    <cellStyle name="Normal 3 4 3 2 2 2 2 5" xfId="15168"/>
    <cellStyle name="Normal 3 4 3 2 2 2 2 6" xfId="20099"/>
    <cellStyle name="Normal 3 4 3 2 2 2 2 7" xfId="30656"/>
    <cellStyle name="Normal 3 4 3 2 2 2 2 8" xfId="41211"/>
    <cellStyle name="Normal 3 4 3 2 2 2 2 9" xfId="51775"/>
    <cellStyle name="Normal 3 4 3 2 2 2 3" xfId="6000"/>
    <cellStyle name="Normal 3 4 3 2 2 2 3 2" xfId="11281"/>
    <cellStyle name="Normal 3 4 3 2 2 2 3 2 2" xfId="26787"/>
    <cellStyle name="Normal 3 4 3 2 2 2 3 2 3" xfId="37344"/>
    <cellStyle name="Normal 3 4 3 2 2 2 3 2 4" xfId="47899"/>
    <cellStyle name="Normal 3 4 3 2 2 2 3 2 5" xfId="58463"/>
    <cellStyle name="Normal 3 4 3 2 2 2 3 3" xfId="16400"/>
    <cellStyle name="Normal 3 4 3 2 2 2 3 4" xfId="21507"/>
    <cellStyle name="Normal 3 4 3 2 2 2 3 5" xfId="32064"/>
    <cellStyle name="Normal 3 4 3 2 2 2 3 6" xfId="42619"/>
    <cellStyle name="Normal 3 4 3 2 2 2 3 7" xfId="53183"/>
    <cellStyle name="Normal 3 4 3 2 2 2 4" xfId="8640"/>
    <cellStyle name="Normal 3 4 3 2 2 2 4 2" xfId="24147"/>
    <cellStyle name="Normal 3 4 3 2 2 2 4 3" xfId="34704"/>
    <cellStyle name="Normal 3 4 3 2 2 2 4 4" xfId="45259"/>
    <cellStyle name="Normal 3 4 3 2 2 2 4 5" xfId="55823"/>
    <cellStyle name="Normal 3 4 3 2 2 2 5" xfId="3358"/>
    <cellStyle name="Normal 3 4 3 2 2 2 6" xfId="13936"/>
    <cellStyle name="Normal 3 4 3 2 2 2 7" xfId="18867"/>
    <cellStyle name="Normal 3 4 3 2 2 2 8" xfId="29424"/>
    <cellStyle name="Normal 3 4 3 2 2 2 9" xfId="39979"/>
    <cellStyle name="Normal 3 4 3 2 2 3" xfId="1066"/>
    <cellStyle name="Normal 3 4 3 2 2 3 10" xfId="50895"/>
    <cellStyle name="Normal 3 4 3 2 2 3 2" xfId="2298"/>
    <cellStyle name="Normal 3 4 3 2 2 3 2 2" xfId="7584"/>
    <cellStyle name="Normal 3 4 3 2 2 3 2 2 2" xfId="12865"/>
    <cellStyle name="Normal 3 4 3 2 2 3 2 2 2 2" xfId="28371"/>
    <cellStyle name="Normal 3 4 3 2 2 3 2 2 2 3" xfId="38928"/>
    <cellStyle name="Normal 3 4 3 2 2 3 2 2 2 4" xfId="49483"/>
    <cellStyle name="Normal 3 4 3 2 2 3 2 2 2 5" xfId="60047"/>
    <cellStyle name="Normal 3 4 3 2 2 3 2 2 3" xfId="17984"/>
    <cellStyle name="Normal 3 4 3 2 2 3 2 2 4" xfId="23091"/>
    <cellStyle name="Normal 3 4 3 2 2 3 2 2 5" xfId="33648"/>
    <cellStyle name="Normal 3 4 3 2 2 3 2 2 6" xfId="44203"/>
    <cellStyle name="Normal 3 4 3 2 2 3 2 2 7" xfId="54767"/>
    <cellStyle name="Normal 3 4 3 2 2 3 2 3" xfId="10224"/>
    <cellStyle name="Normal 3 4 3 2 2 3 2 3 2" xfId="25731"/>
    <cellStyle name="Normal 3 4 3 2 2 3 2 3 3" xfId="36288"/>
    <cellStyle name="Normal 3 4 3 2 2 3 2 3 4" xfId="46843"/>
    <cellStyle name="Normal 3 4 3 2 2 3 2 3 5" xfId="57407"/>
    <cellStyle name="Normal 3 4 3 2 2 3 2 4" xfId="4942"/>
    <cellStyle name="Normal 3 4 3 2 2 3 2 5" xfId="15520"/>
    <cellStyle name="Normal 3 4 3 2 2 3 2 6" xfId="20451"/>
    <cellStyle name="Normal 3 4 3 2 2 3 2 7" xfId="31008"/>
    <cellStyle name="Normal 3 4 3 2 2 3 2 8" xfId="41563"/>
    <cellStyle name="Normal 3 4 3 2 2 3 2 9" xfId="52127"/>
    <cellStyle name="Normal 3 4 3 2 2 3 3" xfId="6352"/>
    <cellStyle name="Normal 3 4 3 2 2 3 3 2" xfId="11633"/>
    <cellStyle name="Normal 3 4 3 2 2 3 3 2 2" xfId="27139"/>
    <cellStyle name="Normal 3 4 3 2 2 3 3 2 3" xfId="37696"/>
    <cellStyle name="Normal 3 4 3 2 2 3 3 2 4" xfId="48251"/>
    <cellStyle name="Normal 3 4 3 2 2 3 3 2 5" xfId="58815"/>
    <cellStyle name="Normal 3 4 3 2 2 3 3 3" xfId="16752"/>
    <cellStyle name="Normal 3 4 3 2 2 3 3 4" xfId="21859"/>
    <cellStyle name="Normal 3 4 3 2 2 3 3 5" xfId="32416"/>
    <cellStyle name="Normal 3 4 3 2 2 3 3 6" xfId="42971"/>
    <cellStyle name="Normal 3 4 3 2 2 3 3 7" xfId="53535"/>
    <cellStyle name="Normal 3 4 3 2 2 3 4" xfId="8992"/>
    <cellStyle name="Normal 3 4 3 2 2 3 4 2" xfId="24499"/>
    <cellStyle name="Normal 3 4 3 2 2 3 4 3" xfId="35056"/>
    <cellStyle name="Normal 3 4 3 2 2 3 4 4" xfId="45611"/>
    <cellStyle name="Normal 3 4 3 2 2 3 4 5" xfId="56175"/>
    <cellStyle name="Normal 3 4 3 2 2 3 5" xfId="3710"/>
    <cellStyle name="Normal 3 4 3 2 2 3 6" xfId="14288"/>
    <cellStyle name="Normal 3 4 3 2 2 3 7" xfId="19219"/>
    <cellStyle name="Normal 3 4 3 2 2 3 8" xfId="29776"/>
    <cellStyle name="Normal 3 4 3 2 2 3 9" xfId="40331"/>
    <cellStyle name="Normal 3 4 3 2 2 4" xfId="1594"/>
    <cellStyle name="Normal 3 4 3 2 2 4 2" xfId="6880"/>
    <cellStyle name="Normal 3 4 3 2 2 4 2 2" xfId="12161"/>
    <cellStyle name="Normal 3 4 3 2 2 4 2 2 2" xfId="27667"/>
    <cellStyle name="Normal 3 4 3 2 2 4 2 2 3" xfId="38224"/>
    <cellStyle name="Normal 3 4 3 2 2 4 2 2 4" xfId="48779"/>
    <cellStyle name="Normal 3 4 3 2 2 4 2 2 5" xfId="59343"/>
    <cellStyle name="Normal 3 4 3 2 2 4 2 3" xfId="17280"/>
    <cellStyle name="Normal 3 4 3 2 2 4 2 4" xfId="22387"/>
    <cellStyle name="Normal 3 4 3 2 2 4 2 5" xfId="32944"/>
    <cellStyle name="Normal 3 4 3 2 2 4 2 6" xfId="43499"/>
    <cellStyle name="Normal 3 4 3 2 2 4 2 7" xfId="54063"/>
    <cellStyle name="Normal 3 4 3 2 2 4 3" xfId="9520"/>
    <cellStyle name="Normal 3 4 3 2 2 4 3 2" xfId="25027"/>
    <cellStyle name="Normal 3 4 3 2 2 4 3 3" xfId="35584"/>
    <cellStyle name="Normal 3 4 3 2 2 4 3 4" xfId="46139"/>
    <cellStyle name="Normal 3 4 3 2 2 4 3 5" xfId="56703"/>
    <cellStyle name="Normal 3 4 3 2 2 4 4" xfId="4238"/>
    <cellStyle name="Normal 3 4 3 2 2 4 5" xfId="14816"/>
    <cellStyle name="Normal 3 4 3 2 2 4 6" xfId="19747"/>
    <cellStyle name="Normal 3 4 3 2 2 4 7" xfId="30304"/>
    <cellStyle name="Normal 3 4 3 2 2 4 8" xfId="40859"/>
    <cellStyle name="Normal 3 4 3 2 2 4 9" xfId="51423"/>
    <cellStyle name="Normal 3 4 3 2 2 5" xfId="5647"/>
    <cellStyle name="Normal 3 4 3 2 2 5 2" xfId="10929"/>
    <cellStyle name="Normal 3 4 3 2 2 5 2 2" xfId="26435"/>
    <cellStyle name="Normal 3 4 3 2 2 5 2 3" xfId="36992"/>
    <cellStyle name="Normal 3 4 3 2 2 5 2 4" xfId="47547"/>
    <cellStyle name="Normal 3 4 3 2 2 5 2 5" xfId="58111"/>
    <cellStyle name="Normal 3 4 3 2 2 5 3" xfId="16048"/>
    <cellStyle name="Normal 3 4 3 2 2 5 4" xfId="21155"/>
    <cellStyle name="Normal 3 4 3 2 2 5 5" xfId="31712"/>
    <cellStyle name="Normal 3 4 3 2 2 5 6" xfId="42267"/>
    <cellStyle name="Normal 3 4 3 2 2 5 7" xfId="52831"/>
    <cellStyle name="Normal 3 4 3 2 2 6" xfId="8288"/>
    <cellStyle name="Normal 3 4 3 2 2 6 2" xfId="23795"/>
    <cellStyle name="Normal 3 4 3 2 2 6 3" xfId="34352"/>
    <cellStyle name="Normal 3 4 3 2 2 6 4" xfId="44907"/>
    <cellStyle name="Normal 3 4 3 2 2 6 5" xfId="55471"/>
    <cellStyle name="Normal 3 4 3 2 2 7" xfId="3010"/>
    <cellStyle name="Normal 3 4 3 2 2 8" xfId="13584"/>
    <cellStyle name="Normal 3 4 3 2 2 9" xfId="18515"/>
    <cellStyle name="Normal 3 4 3 2 3" xfId="537"/>
    <cellStyle name="Normal 3 4 3 2 3 10" xfId="39803"/>
    <cellStyle name="Normal 3 4 3 2 3 11" xfId="50367"/>
    <cellStyle name="Normal 3 4 3 2 3 2" xfId="1242"/>
    <cellStyle name="Normal 3 4 3 2 3 2 10" xfId="51071"/>
    <cellStyle name="Normal 3 4 3 2 3 2 2" xfId="2474"/>
    <cellStyle name="Normal 3 4 3 2 3 2 2 2" xfId="7760"/>
    <cellStyle name="Normal 3 4 3 2 3 2 2 2 2" xfId="13041"/>
    <cellStyle name="Normal 3 4 3 2 3 2 2 2 2 2" xfId="28547"/>
    <cellStyle name="Normal 3 4 3 2 3 2 2 2 2 3" xfId="39104"/>
    <cellStyle name="Normal 3 4 3 2 3 2 2 2 2 4" xfId="49659"/>
    <cellStyle name="Normal 3 4 3 2 3 2 2 2 2 5" xfId="60223"/>
    <cellStyle name="Normal 3 4 3 2 3 2 2 2 3" xfId="18160"/>
    <cellStyle name="Normal 3 4 3 2 3 2 2 2 4" xfId="23267"/>
    <cellStyle name="Normal 3 4 3 2 3 2 2 2 5" xfId="33824"/>
    <cellStyle name="Normal 3 4 3 2 3 2 2 2 6" xfId="44379"/>
    <cellStyle name="Normal 3 4 3 2 3 2 2 2 7" xfId="54943"/>
    <cellStyle name="Normal 3 4 3 2 3 2 2 3" xfId="10400"/>
    <cellStyle name="Normal 3 4 3 2 3 2 2 3 2" xfId="25907"/>
    <cellStyle name="Normal 3 4 3 2 3 2 2 3 3" xfId="36464"/>
    <cellStyle name="Normal 3 4 3 2 3 2 2 3 4" xfId="47019"/>
    <cellStyle name="Normal 3 4 3 2 3 2 2 3 5" xfId="57583"/>
    <cellStyle name="Normal 3 4 3 2 3 2 2 4" xfId="5118"/>
    <cellStyle name="Normal 3 4 3 2 3 2 2 5" xfId="15696"/>
    <cellStyle name="Normal 3 4 3 2 3 2 2 6" xfId="20627"/>
    <cellStyle name="Normal 3 4 3 2 3 2 2 7" xfId="31184"/>
    <cellStyle name="Normal 3 4 3 2 3 2 2 8" xfId="41739"/>
    <cellStyle name="Normal 3 4 3 2 3 2 2 9" xfId="52303"/>
    <cellStyle name="Normal 3 4 3 2 3 2 3" xfId="6528"/>
    <cellStyle name="Normal 3 4 3 2 3 2 3 2" xfId="11809"/>
    <cellStyle name="Normal 3 4 3 2 3 2 3 2 2" xfId="27315"/>
    <cellStyle name="Normal 3 4 3 2 3 2 3 2 3" xfId="37872"/>
    <cellStyle name="Normal 3 4 3 2 3 2 3 2 4" xfId="48427"/>
    <cellStyle name="Normal 3 4 3 2 3 2 3 2 5" xfId="58991"/>
    <cellStyle name="Normal 3 4 3 2 3 2 3 3" xfId="16928"/>
    <cellStyle name="Normal 3 4 3 2 3 2 3 4" xfId="22035"/>
    <cellStyle name="Normal 3 4 3 2 3 2 3 5" xfId="32592"/>
    <cellStyle name="Normal 3 4 3 2 3 2 3 6" xfId="43147"/>
    <cellStyle name="Normal 3 4 3 2 3 2 3 7" xfId="53711"/>
    <cellStyle name="Normal 3 4 3 2 3 2 4" xfId="9168"/>
    <cellStyle name="Normal 3 4 3 2 3 2 4 2" xfId="24675"/>
    <cellStyle name="Normal 3 4 3 2 3 2 4 3" xfId="35232"/>
    <cellStyle name="Normal 3 4 3 2 3 2 4 4" xfId="45787"/>
    <cellStyle name="Normal 3 4 3 2 3 2 4 5" xfId="56351"/>
    <cellStyle name="Normal 3 4 3 2 3 2 5" xfId="3886"/>
    <cellStyle name="Normal 3 4 3 2 3 2 6" xfId="14464"/>
    <cellStyle name="Normal 3 4 3 2 3 2 7" xfId="19395"/>
    <cellStyle name="Normal 3 4 3 2 3 2 8" xfId="29952"/>
    <cellStyle name="Normal 3 4 3 2 3 2 9" xfId="40507"/>
    <cellStyle name="Normal 3 4 3 2 3 3" xfId="1770"/>
    <cellStyle name="Normal 3 4 3 2 3 3 2" xfId="7056"/>
    <cellStyle name="Normal 3 4 3 2 3 3 2 2" xfId="12337"/>
    <cellStyle name="Normal 3 4 3 2 3 3 2 2 2" xfId="27843"/>
    <cellStyle name="Normal 3 4 3 2 3 3 2 2 3" xfId="38400"/>
    <cellStyle name="Normal 3 4 3 2 3 3 2 2 4" xfId="48955"/>
    <cellStyle name="Normal 3 4 3 2 3 3 2 2 5" xfId="59519"/>
    <cellStyle name="Normal 3 4 3 2 3 3 2 3" xfId="17456"/>
    <cellStyle name="Normal 3 4 3 2 3 3 2 4" xfId="22563"/>
    <cellStyle name="Normal 3 4 3 2 3 3 2 5" xfId="33120"/>
    <cellStyle name="Normal 3 4 3 2 3 3 2 6" xfId="43675"/>
    <cellStyle name="Normal 3 4 3 2 3 3 2 7" xfId="54239"/>
    <cellStyle name="Normal 3 4 3 2 3 3 3" xfId="9696"/>
    <cellStyle name="Normal 3 4 3 2 3 3 3 2" xfId="25203"/>
    <cellStyle name="Normal 3 4 3 2 3 3 3 3" xfId="35760"/>
    <cellStyle name="Normal 3 4 3 2 3 3 3 4" xfId="46315"/>
    <cellStyle name="Normal 3 4 3 2 3 3 3 5" xfId="56879"/>
    <cellStyle name="Normal 3 4 3 2 3 3 4" xfId="4414"/>
    <cellStyle name="Normal 3 4 3 2 3 3 5" xfId="14992"/>
    <cellStyle name="Normal 3 4 3 2 3 3 6" xfId="19923"/>
    <cellStyle name="Normal 3 4 3 2 3 3 7" xfId="30480"/>
    <cellStyle name="Normal 3 4 3 2 3 3 8" xfId="41035"/>
    <cellStyle name="Normal 3 4 3 2 3 3 9" xfId="51599"/>
    <cellStyle name="Normal 3 4 3 2 3 4" xfId="5823"/>
    <cellStyle name="Normal 3 4 3 2 3 4 2" xfId="11105"/>
    <cellStyle name="Normal 3 4 3 2 3 4 2 2" xfId="26611"/>
    <cellStyle name="Normal 3 4 3 2 3 4 2 3" xfId="37168"/>
    <cellStyle name="Normal 3 4 3 2 3 4 2 4" xfId="47723"/>
    <cellStyle name="Normal 3 4 3 2 3 4 2 5" xfId="58287"/>
    <cellStyle name="Normal 3 4 3 2 3 4 3" xfId="16224"/>
    <cellStyle name="Normal 3 4 3 2 3 4 4" xfId="21331"/>
    <cellStyle name="Normal 3 4 3 2 3 4 5" xfId="31888"/>
    <cellStyle name="Normal 3 4 3 2 3 4 6" xfId="42443"/>
    <cellStyle name="Normal 3 4 3 2 3 4 7" xfId="53007"/>
    <cellStyle name="Normal 3 4 3 2 3 5" xfId="8464"/>
    <cellStyle name="Normal 3 4 3 2 3 5 2" xfId="23971"/>
    <cellStyle name="Normal 3 4 3 2 3 5 3" xfId="34528"/>
    <cellStyle name="Normal 3 4 3 2 3 5 4" xfId="45083"/>
    <cellStyle name="Normal 3 4 3 2 3 5 5" xfId="55647"/>
    <cellStyle name="Normal 3 4 3 2 3 6" xfId="3182"/>
    <cellStyle name="Normal 3 4 3 2 3 7" xfId="13760"/>
    <cellStyle name="Normal 3 4 3 2 3 8" xfId="18691"/>
    <cellStyle name="Normal 3 4 3 2 3 9" xfId="29248"/>
    <cellStyle name="Normal 3 4 3 2 4" xfId="890"/>
    <cellStyle name="Normal 3 4 3 2 4 10" xfId="50719"/>
    <cellStyle name="Normal 3 4 3 2 4 2" xfId="2122"/>
    <cellStyle name="Normal 3 4 3 2 4 2 2" xfId="7408"/>
    <cellStyle name="Normal 3 4 3 2 4 2 2 2" xfId="12689"/>
    <cellStyle name="Normal 3 4 3 2 4 2 2 2 2" xfId="28195"/>
    <cellStyle name="Normal 3 4 3 2 4 2 2 2 3" xfId="38752"/>
    <cellStyle name="Normal 3 4 3 2 4 2 2 2 4" xfId="49307"/>
    <cellStyle name="Normal 3 4 3 2 4 2 2 2 5" xfId="59871"/>
    <cellStyle name="Normal 3 4 3 2 4 2 2 3" xfId="17808"/>
    <cellStyle name="Normal 3 4 3 2 4 2 2 4" xfId="22915"/>
    <cellStyle name="Normal 3 4 3 2 4 2 2 5" xfId="33472"/>
    <cellStyle name="Normal 3 4 3 2 4 2 2 6" xfId="44027"/>
    <cellStyle name="Normal 3 4 3 2 4 2 2 7" xfId="54591"/>
    <cellStyle name="Normal 3 4 3 2 4 2 3" xfId="10048"/>
    <cellStyle name="Normal 3 4 3 2 4 2 3 2" xfId="25555"/>
    <cellStyle name="Normal 3 4 3 2 4 2 3 3" xfId="36112"/>
    <cellStyle name="Normal 3 4 3 2 4 2 3 4" xfId="46667"/>
    <cellStyle name="Normal 3 4 3 2 4 2 3 5" xfId="57231"/>
    <cellStyle name="Normal 3 4 3 2 4 2 4" xfId="4766"/>
    <cellStyle name="Normal 3 4 3 2 4 2 5" xfId="15344"/>
    <cellStyle name="Normal 3 4 3 2 4 2 6" xfId="20275"/>
    <cellStyle name="Normal 3 4 3 2 4 2 7" xfId="30832"/>
    <cellStyle name="Normal 3 4 3 2 4 2 8" xfId="41387"/>
    <cellStyle name="Normal 3 4 3 2 4 2 9" xfId="51951"/>
    <cellStyle name="Normal 3 4 3 2 4 3" xfId="6176"/>
    <cellStyle name="Normal 3 4 3 2 4 3 2" xfId="11457"/>
    <cellStyle name="Normal 3 4 3 2 4 3 2 2" xfId="26963"/>
    <cellStyle name="Normal 3 4 3 2 4 3 2 3" xfId="37520"/>
    <cellStyle name="Normal 3 4 3 2 4 3 2 4" xfId="48075"/>
    <cellStyle name="Normal 3 4 3 2 4 3 2 5" xfId="58639"/>
    <cellStyle name="Normal 3 4 3 2 4 3 3" xfId="16576"/>
    <cellStyle name="Normal 3 4 3 2 4 3 4" xfId="21683"/>
    <cellStyle name="Normal 3 4 3 2 4 3 5" xfId="32240"/>
    <cellStyle name="Normal 3 4 3 2 4 3 6" xfId="42795"/>
    <cellStyle name="Normal 3 4 3 2 4 3 7" xfId="53359"/>
    <cellStyle name="Normal 3 4 3 2 4 4" xfId="8816"/>
    <cellStyle name="Normal 3 4 3 2 4 4 2" xfId="24323"/>
    <cellStyle name="Normal 3 4 3 2 4 4 3" xfId="34880"/>
    <cellStyle name="Normal 3 4 3 2 4 4 4" xfId="45435"/>
    <cellStyle name="Normal 3 4 3 2 4 4 5" xfId="55999"/>
    <cellStyle name="Normal 3 4 3 2 4 5" xfId="3534"/>
    <cellStyle name="Normal 3 4 3 2 4 6" xfId="14112"/>
    <cellStyle name="Normal 3 4 3 2 4 7" xfId="19043"/>
    <cellStyle name="Normal 3 4 3 2 4 8" xfId="29600"/>
    <cellStyle name="Normal 3 4 3 2 4 9" xfId="40155"/>
    <cellStyle name="Normal 3 4 3 2 5" xfId="1418"/>
    <cellStyle name="Normal 3 4 3 2 5 2" xfId="6704"/>
    <cellStyle name="Normal 3 4 3 2 5 2 2" xfId="11985"/>
    <cellStyle name="Normal 3 4 3 2 5 2 2 2" xfId="27491"/>
    <cellStyle name="Normal 3 4 3 2 5 2 2 3" xfId="38048"/>
    <cellStyle name="Normal 3 4 3 2 5 2 2 4" xfId="48603"/>
    <cellStyle name="Normal 3 4 3 2 5 2 2 5" xfId="59167"/>
    <cellStyle name="Normal 3 4 3 2 5 2 3" xfId="17104"/>
    <cellStyle name="Normal 3 4 3 2 5 2 4" xfId="22211"/>
    <cellStyle name="Normal 3 4 3 2 5 2 5" xfId="32768"/>
    <cellStyle name="Normal 3 4 3 2 5 2 6" xfId="43323"/>
    <cellStyle name="Normal 3 4 3 2 5 2 7" xfId="53887"/>
    <cellStyle name="Normal 3 4 3 2 5 3" xfId="9344"/>
    <cellStyle name="Normal 3 4 3 2 5 3 2" xfId="24851"/>
    <cellStyle name="Normal 3 4 3 2 5 3 3" xfId="35408"/>
    <cellStyle name="Normal 3 4 3 2 5 3 4" xfId="45963"/>
    <cellStyle name="Normal 3 4 3 2 5 3 5" xfId="56527"/>
    <cellStyle name="Normal 3 4 3 2 5 4" xfId="4062"/>
    <cellStyle name="Normal 3 4 3 2 5 5" xfId="14640"/>
    <cellStyle name="Normal 3 4 3 2 5 6" xfId="19571"/>
    <cellStyle name="Normal 3 4 3 2 5 7" xfId="30128"/>
    <cellStyle name="Normal 3 4 3 2 5 8" xfId="40683"/>
    <cellStyle name="Normal 3 4 3 2 5 9" xfId="51247"/>
    <cellStyle name="Normal 3 4 3 2 6" xfId="2650"/>
    <cellStyle name="Normal 3 4 3 2 6 2" xfId="7936"/>
    <cellStyle name="Normal 3 4 3 2 6 2 2" xfId="13217"/>
    <cellStyle name="Normal 3 4 3 2 6 2 2 2" xfId="28723"/>
    <cellStyle name="Normal 3 4 3 2 6 2 2 3" xfId="39280"/>
    <cellStyle name="Normal 3 4 3 2 6 2 2 4" xfId="49835"/>
    <cellStyle name="Normal 3 4 3 2 6 2 2 5" xfId="60399"/>
    <cellStyle name="Normal 3 4 3 2 6 2 3" xfId="23443"/>
    <cellStyle name="Normal 3 4 3 2 6 2 4" xfId="34000"/>
    <cellStyle name="Normal 3 4 3 2 6 2 5" xfId="44555"/>
    <cellStyle name="Normal 3 4 3 2 6 2 6" xfId="55119"/>
    <cellStyle name="Normal 3 4 3 2 6 3" xfId="10576"/>
    <cellStyle name="Normal 3 4 3 2 6 3 2" xfId="26083"/>
    <cellStyle name="Normal 3 4 3 2 6 3 3" xfId="36640"/>
    <cellStyle name="Normal 3 4 3 2 6 3 4" xfId="47195"/>
    <cellStyle name="Normal 3 4 3 2 6 3 5" xfId="57759"/>
    <cellStyle name="Normal 3 4 3 2 6 4" xfId="5294"/>
    <cellStyle name="Normal 3 4 3 2 6 5" xfId="15872"/>
    <cellStyle name="Normal 3 4 3 2 6 6" xfId="20803"/>
    <cellStyle name="Normal 3 4 3 2 6 7" xfId="31360"/>
    <cellStyle name="Normal 3 4 3 2 6 8" xfId="41915"/>
    <cellStyle name="Normal 3 4 3 2 6 9" xfId="52479"/>
    <cellStyle name="Normal 3 4 3 2 7" xfId="5471"/>
    <cellStyle name="Normal 3 4 3 2 7 2" xfId="10753"/>
    <cellStyle name="Normal 3 4 3 2 7 2 2" xfId="26259"/>
    <cellStyle name="Normal 3 4 3 2 7 2 3" xfId="36816"/>
    <cellStyle name="Normal 3 4 3 2 7 2 4" xfId="47371"/>
    <cellStyle name="Normal 3 4 3 2 7 2 5" xfId="57935"/>
    <cellStyle name="Normal 3 4 3 2 7 3" xfId="20979"/>
    <cellStyle name="Normal 3 4 3 2 7 4" xfId="31536"/>
    <cellStyle name="Normal 3 4 3 2 7 5" xfId="42091"/>
    <cellStyle name="Normal 3 4 3 2 7 6" xfId="52655"/>
    <cellStyle name="Normal 3 4 3 2 8" xfId="8112"/>
    <cellStyle name="Normal 3 4 3 2 8 2" xfId="23619"/>
    <cellStyle name="Normal 3 4 3 2 8 3" xfId="34176"/>
    <cellStyle name="Normal 3 4 3 2 8 4" xfId="44731"/>
    <cellStyle name="Normal 3 4 3 2 8 5" xfId="55295"/>
    <cellStyle name="Normal 3 4 3 2 9" xfId="2827"/>
    <cellStyle name="Normal 3 4 3 3" xfId="274"/>
    <cellStyle name="Normal 3 4 3 3 10" xfId="28989"/>
    <cellStyle name="Normal 3 4 3 3 11" xfId="39544"/>
    <cellStyle name="Normal 3 4 3 3 12" xfId="50104"/>
    <cellStyle name="Normal 3 4 3 3 2" xfId="627"/>
    <cellStyle name="Normal 3 4 3 3 2 10" xfId="50456"/>
    <cellStyle name="Normal 3 4 3 3 2 2" xfId="1859"/>
    <cellStyle name="Normal 3 4 3 3 2 2 2" xfId="7145"/>
    <cellStyle name="Normal 3 4 3 3 2 2 2 2" xfId="12426"/>
    <cellStyle name="Normal 3 4 3 3 2 2 2 2 2" xfId="27932"/>
    <cellStyle name="Normal 3 4 3 3 2 2 2 2 3" xfId="38489"/>
    <cellStyle name="Normal 3 4 3 3 2 2 2 2 4" xfId="49044"/>
    <cellStyle name="Normal 3 4 3 3 2 2 2 2 5" xfId="59608"/>
    <cellStyle name="Normal 3 4 3 3 2 2 2 3" xfId="17545"/>
    <cellStyle name="Normal 3 4 3 3 2 2 2 4" xfId="22652"/>
    <cellStyle name="Normal 3 4 3 3 2 2 2 5" xfId="33209"/>
    <cellStyle name="Normal 3 4 3 3 2 2 2 6" xfId="43764"/>
    <cellStyle name="Normal 3 4 3 3 2 2 2 7" xfId="54328"/>
    <cellStyle name="Normal 3 4 3 3 2 2 3" xfId="9785"/>
    <cellStyle name="Normal 3 4 3 3 2 2 3 2" xfId="25292"/>
    <cellStyle name="Normal 3 4 3 3 2 2 3 3" xfId="35849"/>
    <cellStyle name="Normal 3 4 3 3 2 2 3 4" xfId="46404"/>
    <cellStyle name="Normal 3 4 3 3 2 2 3 5" xfId="56968"/>
    <cellStyle name="Normal 3 4 3 3 2 2 4" xfId="4503"/>
    <cellStyle name="Normal 3 4 3 3 2 2 5" xfId="15081"/>
    <cellStyle name="Normal 3 4 3 3 2 2 6" xfId="20012"/>
    <cellStyle name="Normal 3 4 3 3 2 2 7" xfId="30569"/>
    <cellStyle name="Normal 3 4 3 3 2 2 8" xfId="41124"/>
    <cellStyle name="Normal 3 4 3 3 2 2 9" xfId="51688"/>
    <cellStyle name="Normal 3 4 3 3 2 3" xfId="5913"/>
    <cellStyle name="Normal 3 4 3 3 2 3 2" xfId="11194"/>
    <cellStyle name="Normal 3 4 3 3 2 3 2 2" xfId="26700"/>
    <cellStyle name="Normal 3 4 3 3 2 3 2 3" xfId="37257"/>
    <cellStyle name="Normal 3 4 3 3 2 3 2 4" xfId="47812"/>
    <cellStyle name="Normal 3 4 3 3 2 3 2 5" xfId="58376"/>
    <cellStyle name="Normal 3 4 3 3 2 3 3" xfId="16313"/>
    <cellStyle name="Normal 3 4 3 3 2 3 4" xfId="21420"/>
    <cellStyle name="Normal 3 4 3 3 2 3 5" xfId="31977"/>
    <cellStyle name="Normal 3 4 3 3 2 3 6" xfId="42532"/>
    <cellStyle name="Normal 3 4 3 3 2 3 7" xfId="53096"/>
    <cellStyle name="Normal 3 4 3 3 2 4" xfId="8553"/>
    <cellStyle name="Normal 3 4 3 3 2 4 2" xfId="24060"/>
    <cellStyle name="Normal 3 4 3 3 2 4 3" xfId="34617"/>
    <cellStyle name="Normal 3 4 3 3 2 4 4" xfId="45172"/>
    <cellStyle name="Normal 3 4 3 3 2 4 5" xfId="55736"/>
    <cellStyle name="Normal 3 4 3 3 2 5" xfId="3271"/>
    <cellStyle name="Normal 3 4 3 3 2 6" xfId="13849"/>
    <cellStyle name="Normal 3 4 3 3 2 7" xfId="18780"/>
    <cellStyle name="Normal 3 4 3 3 2 8" xfId="29337"/>
    <cellStyle name="Normal 3 4 3 3 2 9" xfId="39892"/>
    <cellStyle name="Normal 3 4 3 3 3" xfId="979"/>
    <cellStyle name="Normal 3 4 3 3 3 10" xfId="50808"/>
    <cellStyle name="Normal 3 4 3 3 3 2" xfId="2211"/>
    <cellStyle name="Normal 3 4 3 3 3 2 2" xfId="7497"/>
    <cellStyle name="Normal 3 4 3 3 3 2 2 2" xfId="12778"/>
    <cellStyle name="Normal 3 4 3 3 3 2 2 2 2" xfId="28284"/>
    <cellStyle name="Normal 3 4 3 3 3 2 2 2 3" xfId="38841"/>
    <cellStyle name="Normal 3 4 3 3 3 2 2 2 4" xfId="49396"/>
    <cellStyle name="Normal 3 4 3 3 3 2 2 2 5" xfId="59960"/>
    <cellStyle name="Normal 3 4 3 3 3 2 2 3" xfId="17897"/>
    <cellStyle name="Normal 3 4 3 3 3 2 2 4" xfId="23004"/>
    <cellStyle name="Normal 3 4 3 3 3 2 2 5" xfId="33561"/>
    <cellStyle name="Normal 3 4 3 3 3 2 2 6" xfId="44116"/>
    <cellStyle name="Normal 3 4 3 3 3 2 2 7" xfId="54680"/>
    <cellStyle name="Normal 3 4 3 3 3 2 3" xfId="10137"/>
    <cellStyle name="Normal 3 4 3 3 3 2 3 2" xfId="25644"/>
    <cellStyle name="Normal 3 4 3 3 3 2 3 3" xfId="36201"/>
    <cellStyle name="Normal 3 4 3 3 3 2 3 4" xfId="46756"/>
    <cellStyle name="Normal 3 4 3 3 3 2 3 5" xfId="57320"/>
    <cellStyle name="Normal 3 4 3 3 3 2 4" xfId="4855"/>
    <cellStyle name="Normal 3 4 3 3 3 2 5" xfId="15433"/>
    <cellStyle name="Normal 3 4 3 3 3 2 6" xfId="20364"/>
    <cellStyle name="Normal 3 4 3 3 3 2 7" xfId="30921"/>
    <cellStyle name="Normal 3 4 3 3 3 2 8" xfId="41476"/>
    <cellStyle name="Normal 3 4 3 3 3 2 9" xfId="52040"/>
    <cellStyle name="Normal 3 4 3 3 3 3" xfId="6265"/>
    <cellStyle name="Normal 3 4 3 3 3 3 2" xfId="11546"/>
    <cellStyle name="Normal 3 4 3 3 3 3 2 2" xfId="27052"/>
    <cellStyle name="Normal 3 4 3 3 3 3 2 3" xfId="37609"/>
    <cellStyle name="Normal 3 4 3 3 3 3 2 4" xfId="48164"/>
    <cellStyle name="Normal 3 4 3 3 3 3 2 5" xfId="58728"/>
    <cellStyle name="Normal 3 4 3 3 3 3 3" xfId="16665"/>
    <cellStyle name="Normal 3 4 3 3 3 3 4" xfId="21772"/>
    <cellStyle name="Normal 3 4 3 3 3 3 5" xfId="32329"/>
    <cellStyle name="Normal 3 4 3 3 3 3 6" xfId="42884"/>
    <cellStyle name="Normal 3 4 3 3 3 3 7" xfId="53448"/>
    <cellStyle name="Normal 3 4 3 3 3 4" xfId="8905"/>
    <cellStyle name="Normal 3 4 3 3 3 4 2" xfId="24412"/>
    <cellStyle name="Normal 3 4 3 3 3 4 3" xfId="34969"/>
    <cellStyle name="Normal 3 4 3 3 3 4 4" xfId="45524"/>
    <cellStyle name="Normal 3 4 3 3 3 4 5" xfId="56088"/>
    <cellStyle name="Normal 3 4 3 3 3 5" xfId="3623"/>
    <cellStyle name="Normal 3 4 3 3 3 6" xfId="14201"/>
    <cellStyle name="Normal 3 4 3 3 3 7" xfId="19132"/>
    <cellStyle name="Normal 3 4 3 3 3 8" xfId="29689"/>
    <cellStyle name="Normal 3 4 3 3 3 9" xfId="40244"/>
    <cellStyle name="Normal 3 4 3 3 4" xfId="1507"/>
    <cellStyle name="Normal 3 4 3 3 4 2" xfId="6793"/>
    <cellStyle name="Normal 3 4 3 3 4 2 2" xfId="12074"/>
    <cellStyle name="Normal 3 4 3 3 4 2 2 2" xfId="27580"/>
    <cellStyle name="Normal 3 4 3 3 4 2 2 3" xfId="38137"/>
    <cellStyle name="Normal 3 4 3 3 4 2 2 4" xfId="48692"/>
    <cellStyle name="Normal 3 4 3 3 4 2 2 5" xfId="59256"/>
    <cellStyle name="Normal 3 4 3 3 4 2 3" xfId="17193"/>
    <cellStyle name="Normal 3 4 3 3 4 2 4" xfId="22300"/>
    <cellStyle name="Normal 3 4 3 3 4 2 5" xfId="32857"/>
    <cellStyle name="Normal 3 4 3 3 4 2 6" xfId="43412"/>
    <cellStyle name="Normal 3 4 3 3 4 2 7" xfId="53976"/>
    <cellStyle name="Normal 3 4 3 3 4 3" xfId="9433"/>
    <cellStyle name="Normal 3 4 3 3 4 3 2" xfId="24940"/>
    <cellStyle name="Normal 3 4 3 3 4 3 3" xfId="35497"/>
    <cellStyle name="Normal 3 4 3 3 4 3 4" xfId="46052"/>
    <cellStyle name="Normal 3 4 3 3 4 3 5" xfId="56616"/>
    <cellStyle name="Normal 3 4 3 3 4 4" xfId="4151"/>
    <cellStyle name="Normal 3 4 3 3 4 5" xfId="14729"/>
    <cellStyle name="Normal 3 4 3 3 4 6" xfId="19660"/>
    <cellStyle name="Normal 3 4 3 3 4 7" xfId="30217"/>
    <cellStyle name="Normal 3 4 3 3 4 8" xfId="40772"/>
    <cellStyle name="Normal 3 4 3 3 4 9" xfId="51336"/>
    <cellStyle name="Normal 3 4 3 3 5" xfId="5560"/>
    <cellStyle name="Normal 3 4 3 3 5 2" xfId="10842"/>
    <cellStyle name="Normal 3 4 3 3 5 2 2" xfId="26348"/>
    <cellStyle name="Normal 3 4 3 3 5 2 3" xfId="36905"/>
    <cellStyle name="Normal 3 4 3 3 5 2 4" xfId="47460"/>
    <cellStyle name="Normal 3 4 3 3 5 2 5" xfId="58024"/>
    <cellStyle name="Normal 3 4 3 3 5 3" xfId="15961"/>
    <cellStyle name="Normal 3 4 3 3 5 4" xfId="21068"/>
    <cellStyle name="Normal 3 4 3 3 5 5" xfId="31625"/>
    <cellStyle name="Normal 3 4 3 3 5 6" xfId="42180"/>
    <cellStyle name="Normal 3 4 3 3 5 7" xfId="52744"/>
    <cellStyle name="Normal 3 4 3 3 6" xfId="8201"/>
    <cellStyle name="Normal 3 4 3 3 6 2" xfId="23708"/>
    <cellStyle name="Normal 3 4 3 3 6 3" xfId="34265"/>
    <cellStyle name="Normal 3 4 3 3 6 4" xfId="44820"/>
    <cellStyle name="Normal 3 4 3 3 6 5" xfId="55384"/>
    <cellStyle name="Normal 3 4 3 3 7" xfId="2923"/>
    <cellStyle name="Normal 3 4 3 3 8" xfId="13497"/>
    <cellStyle name="Normal 3 4 3 3 9" xfId="18428"/>
    <cellStyle name="Normal 3 4 3 4" xfId="451"/>
    <cellStyle name="Normal 3 4 3 4 10" xfId="39719"/>
    <cellStyle name="Normal 3 4 3 4 11" xfId="50281"/>
    <cellStyle name="Normal 3 4 3 4 2" xfId="1156"/>
    <cellStyle name="Normal 3 4 3 4 2 10" xfId="50985"/>
    <cellStyle name="Normal 3 4 3 4 2 2" xfId="2388"/>
    <cellStyle name="Normal 3 4 3 4 2 2 2" xfId="7674"/>
    <cellStyle name="Normal 3 4 3 4 2 2 2 2" xfId="12955"/>
    <cellStyle name="Normal 3 4 3 4 2 2 2 2 2" xfId="28461"/>
    <cellStyle name="Normal 3 4 3 4 2 2 2 2 3" xfId="39018"/>
    <cellStyle name="Normal 3 4 3 4 2 2 2 2 4" xfId="49573"/>
    <cellStyle name="Normal 3 4 3 4 2 2 2 2 5" xfId="60137"/>
    <cellStyle name="Normal 3 4 3 4 2 2 2 3" xfId="18074"/>
    <cellStyle name="Normal 3 4 3 4 2 2 2 4" xfId="23181"/>
    <cellStyle name="Normal 3 4 3 4 2 2 2 5" xfId="33738"/>
    <cellStyle name="Normal 3 4 3 4 2 2 2 6" xfId="44293"/>
    <cellStyle name="Normal 3 4 3 4 2 2 2 7" xfId="54857"/>
    <cellStyle name="Normal 3 4 3 4 2 2 3" xfId="10314"/>
    <cellStyle name="Normal 3 4 3 4 2 2 3 2" xfId="25821"/>
    <cellStyle name="Normal 3 4 3 4 2 2 3 3" xfId="36378"/>
    <cellStyle name="Normal 3 4 3 4 2 2 3 4" xfId="46933"/>
    <cellStyle name="Normal 3 4 3 4 2 2 3 5" xfId="57497"/>
    <cellStyle name="Normal 3 4 3 4 2 2 4" xfId="5032"/>
    <cellStyle name="Normal 3 4 3 4 2 2 5" xfId="15610"/>
    <cellStyle name="Normal 3 4 3 4 2 2 6" xfId="20541"/>
    <cellStyle name="Normal 3 4 3 4 2 2 7" xfId="31098"/>
    <cellStyle name="Normal 3 4 3 4 2 2 8" xfId="41653"/>
    <cellStyle name="Normal 3 4 3 4 2 2 9" xfId="52217"/>
    <cellStyle name="Normal 3 4 3 4 2 3" xfId="6442"/>
    <cellStyle name="Normal 3 4 3 4 2 3 2" xfId="11723"/>
    <cellStyle name="Normal 3 4 3 4 2 3 2 2" xfId="27229"/>
    <cellStyle name="Normal 3 4 3 4 2 3 2 3" xfId="37786"/>
    <cellStyle name="Normal 3 4 3 4 2 3 2 4" xfId="48341"/>
    <cellStyle name="Normal 3 4 3 4 2 3 2 5" xfId="58905"/>
    <cellStyle name="Normal 3 4 3 4 2 3 3" xfId="16842"/>
    <cellStyle name="Normal 3 4 3 4 2 3 4" xfId="21949"/>
    <cellStyle name="Normal 3 4 3 4 2 3 5" xfId="32506"/>
    <cellStyle name="Normal 3 4 3 4 2 3 6" xfId="43061"/>
    <cellStyle name="Normal 3 4 3 4 2 3 7" xfId="53625"/>
    <cellStyle name="Normal 3 4 3 4 2 4" xfId="9082"/>
    <cellStyle name="Normal 3 4 3 4 2 4 2" xfId="24589"/>
    <cellStyle name="Normal 3 4 3 4 2 4 3" xfId="35146"/>
    <cellStyle name="Normal 3 4 3 4 2 4 4" xfId="45701"/>
    <cellStyle name="Normal 3 4 3 4 2 4 5" xfId="56265"/>
    <cellStyle name="Normal 3 4 3 4 2 5" xfId="3800"/>
    <cellStyle name="Normal 3 4 3 4 2 6" xfId="14378"/>
    <cellStyle name="Normal 3 4 3 4 2 7" xfId="19309"/>
    <cellStyle name="Normal 3 4 3 4 2 8" xfId="29866"/>
    <cellStyle name="Normal 3 4 3 4 2 9" xfId="40421"/>
    <cellStyle name="Normal 3 4 3 4 3" xfId="1684"/>
    <cellStyle name="Normal 3 4 3 4 3 2" xfId="6970"/>
    <cellStyle name="Normal 3 4 3 4 3 2 2" xfId="12251"/>
    <cellStyle name="Normal 3 4 3 4 3 2 2 2" xfId="27757"/>
    <cellStyle name="Normal 3 4 3 4 3 2 2 3" xfId="38314"/>
    <cellStyle name="Normal 3 4 3 4 3 2 2 4" xfId="48869"/>
    <cellStyle name="Normal 3 4 3 4 3 2 2 5" xfId="59433"/>
    <cellStyle name="Normal 3 4 3 4 3 2 3" xfId="17370"/>
    <cellStyle name="Normal 3 4 3 4 3 2 4" xfId="22477"/>
    <cellStyle name="Normal 3 4 3 4 3 2 5" xfId="33034"/>
    <cellStyle name="Normal 3 4 3 4 3 2 6" xfId="43589"/>
    <cellStyle name="Normal 3 4 3 4 3 2 7" xfId="54153"/>
    <cellStyle name="Normal 3 4 3 4 3 3" xfId="9610"/>
    <cellStyle name="Normal 3 4 3 4 3 3 2" xfId="25117"/>
    <cellStyle name="Normal 3 4 3 4 3 3 3" xfId="35674"/>
    <cellStyle name="Normal 3 4 3 4 3 3 4" xfId="46229"/>
    <cellStyle name="Normal 3 4 3 4 3 3 5" xfId="56793"/>
    <cellStyle name="Normal 3 4 3 4 3 4" xfId="4328"/>
    <cellStyle name="Normal 3 4 3 4 3 5" xfId="14906"/>
    <cellStyle name="Normal 3 4 3 4 3 6" xfId="19837"/>
    <cellStyle name="Normal 3 4 3 4 3 7" xfId="30394"/>
    <cellStyle name="Normal 3 4 3 4 3 8" xfId="40949"/>
    <cellStyle name="Normal 3 4 3 4 3 9" xfId="51513"/>
    <cellStyle name="Normal 3 4 3 4 4" xfId="5737"/>
    <cellStyle name="Normal 3 4 3 4 4 2" xfId="11019"/>
    <cellStyle name="Normal 3 4 3 4 4 2 2" xfId="26525"/>
    <cellStyle name="Normal 3 4 3 4 4 2 3" xfId="37082"/>
    <cellStyle name="Normal 3 4 3 4 4 2 4" xfId="47637"/>
    <cellStyle name="Normal 3 4 3 4 4 2 5" xfId="58201"/>
    <cellStyle name="Normal 3 4 3 4 4 3" xfId="16138"/>
    <cellStyle name="Normal 3 4 3 4 4 4" xfId="21245"/>
    <cellStyle name="Normal 3 4 3 4 4 5" xfId="31802"/>
    <cellStyle name="Normal 3 4 3 4 4 6" xfId="42357"/>
    <cellStyle name="Normal 3 4 3 4 4 7" xfId="52921"/>
    <cellStyle name="Normal 3 4 3 4 5" xfId="8378"/>
    <cellStyle name="Normal 3 4 3 4 5 2" xfId="23885"/>
    <cellStyle name="Normal 3 4 3 4 5 3" xfId="34442"/>
    <cellStyle name="Normal 3 4 3 4 5 4" xfId="44997"/>
    <cellStyle name="Normal 3 4 3 4 5 5" xfId="55561"/>
    <cellStyle name="Normal 3 4 3 4 6" xfId="3098"/>
    <cellStyle name="Normal 3 4 3 4 7" xfId="13674"/>
    <cellStyle name="Normal 3 4 3 4 8" xfId="18605"/>
    <cellStyle name="Normal 3 4 3 4 9" xfId="29164"/>
    <cellStyle name="Normal 3 4 3 5" xfId="804"/>
    <cellStyle name="Normal 3 4 3 5 10" xfId="50633"/>
    <cellStyle name="Normal 3 4 3 5 2" xfId="2036"/>
    <cellStyle name="Normal 3 4 3 5 2 2" xfId="7322"/>
    <cellStyle name="Normal 3 4 3 5 2 2 2" xfId="12603"/>
    <cellStyle name="Normal 3 4 3 5 2 2 2 2" xfId="28109"/>
    <cellStyle name="Normal 3 4 3 5 2 2 2 3" xfId="38666"/>
    <cellStyle name="Normal 3 4 3 5 2 2 2 4" xfId="49221"/>
    <cellStyle name="Normal 3 4 3 5 2 2 2 5" xfId="59785"/>
    <cellStyle name="Normal 3 4 3 5 2 2 3" xfId="17722"/>
    <cellStyle name="Normal 3 4 3 5 2 2 4" xfId="22829"/>
    <cellStyle name="Normal 3 4 3 5 2 2 5" xfId="33386"/>
    <cellStyle name="Normal 3 4 3 5 2 2 6" xfId="43941"/>
    <cellStyle name="Normal 3 4 3 5 2 2 7" xfId="54505"/>
    <cellStyle name="Normal 3 4 3 5 2 3" xfId="9962"/>
    <cellStyle name="Normal 3 4 3 5 2 3 2" xfId="25469"/>
    <cellStyle name="Normal 3 4 3 5 2 3 3" xfId="36026"/>
    <cellStyle name="Normal 3 4 3 5 2 3 4" xfId="46581"/>
    <cellStyle name="Normal 3 4 3 5 2 3 5" xfId="57145"/>
    <cellStyle name="Normal 3 4 3 5 2 4" xfId="4680"/>
    <cellStyle name="Normal 3 4 3 5 2 5" xfId="15258"/>
    <cellStyle name="Normal 3 4 3 5 2 6" xfId="20189"/>
    <cellStyle name="Normal 3 4 3 5 2 7" xfId="30746"/>
    <cellStyle name="Normal 3 4 3 5 2 8" xfId="41301"/>
    <cellStyle name="Normal 3 4 3 5 2 9" xfId="51865"/>
    <cellStyle name="Normal 3 4 3 5 3" xfId="6090"/>
    <cellStyle name="Normal 3 4 3 5 3 2" xfId="11371"/>
    <cellStyle name="Normal 3 4 3 5 3 2 2" xfId="26877"/>
    <cellStyle name="Normal 3 4 3 5 3 2 3" xfId="37434"/>
    <cellStyle name="Normal 3 4 3 5 3 2 4" xfId="47989"/>
    <cellStyle name="Normal 3 4 3 5 3 2 5" xfId="58553"/>
    <cellStyle name="Normal 3 4 3 5 3 3" xfId="16490"/>
    <cellStyle name="Normal 3 4 3 5 3 4" xfId="21597"/>
    <cellStyle name="Normal 3 4 3 5 3 5" xfId="32154"/>
    <cellStyle name="Normal 3 4 3 5 3 6" xfId="42709"/>
    <cellStyle name="Normal 3 4 3 5 3 7" xfId="53273"/>
    <cellStyle name="Normal 3 4 3 5 4" xfId="8730"/>
    <cellStyle name="Normal 3 4 3 5 4 2" xfId="24237"/>
    <cellStyle name="Normal 3 4 3 5 4 3" xfId="34794"/>
    <cellStyle name="Normal 3 4 3 5 4 4" xfId="45349"/>
    <cellStyle name="Normal 3 4 3 5 4 5" xfId="55913"/>
    <cellStyle name="Normal 3 4 3 5 5" xfId="3448"/>
    <cellStyle name="Normal 3 4 3 5 6" xfId="14026"/>
    <cellStyle name="Normal 3 4 3 5 7" xfId="18957"/>
    <cellStyle name="Normal 3 4 3 5 8" xfId="29514"/>
    <cellStyle name="Normal 3 4 3 5 9" xfId="40069"/>
    <cellStyle name="Normal 3 4 3 6" xfId="1331"/>
    <cellStyle name="Normal 3 4 3 6 2" xfId="6617"/>
    <cellStyle name="Normal 3 4 3 6 2 2" xfId="11898"/>
    <cellStyle name="Normal 3 4 3 6 2 2 2" xfId="27404"/>
    <cellStyle name="Normal 3 4 3 6 2 2 3" xfId="37961"/>
    <cellStyle name="Normal 3 4 3 6 2 2 4" xfId="48516"/>
    <cellStyle name="Normal 3 4 3 6 2 2 5" xfId="59080"/>
    <cellStyle name="Normal 3 4 3 6 2 3" xfId="17017"/>
    <cellStyle name="Normal 3 4 3 6 2 4" xfId="22124"/>
    <cellStyle name="Normal 3 4 3 6 2 5" xfId="32681"/>
    <cellStyle name="Normal 3 4 3 6 2 6" xfId="43236"/>
    <cellStyle name="Normal 3 4 3 6 2 7" xfId="53800"/>
    <cellStyle name="Normal 3 4 3 6 3" xfId="9257"/>
    <cellStyle name="Normal 3 4 3 6 3 2" xfId="24764"/>
    <cellStyle name="Normal 3 4 3 6 3 3" xfId="35321"/>
    <cellStyle name="Normal 3 4 3 6 3 4" xfId="45876"/>
    <cellStyle name="Normal 3 4 3 6 3 5" xfId="56440"/>
    <cellStyle name="Normal 3 4 3 6 4" xfId="3975"/>
    <cellStyle name="Normal 3 4 3 6 5" xfId="14553"/>
    <cellStyle name="Normal 3 4 3 6 6" xfId="19484"/>
    <cellStyle name="Normal 3 4 3 6 7" xfId="30041"/>
    <cellStyle name="Normal 3 4 3 6 8" xfId="40596"/>
    <cellStyle name="Normal 3 4 3 6 9" xfId="51160"/>
    <cellStyle name="Normal 3 4 3 7" xfId="2563"/>
    <cellStyle name="Normal 3 4 3 7 2" xfId="7849"/>
    <cellStyle name="Normal 3 4 3 7 2 2" xfId="13130"/>
    <cellStyle name="Normal 3 4 3 7 2 2 2" xfId="28636"/>
    <cellStyle name="Normal 3 4 3 7 2 2 3" xfId="39193"/>
    <cellStyle name="Normal 3 4 3 7 2 2 4" xfId="49748"/>
    <cellStyle name="Normal 3 4 3 7 2 2 5" xfId="60312"/>
    <cellStyle name="Normal 3 4 3 7 2 3" xfId="23356"/>
    <cellStyle name="Normal 3 4 3 7 2 4" xfId="33913"/>
    <cellStyle name="Normal 3 4 3 7 2 5" xfId="44468"/>
    <cellStyle name="Normal 3 4 3 7 2 6" xfId="55032"/>
    <cellStyle name="Normal 3 4 3 7 3" xfId="10489"/>
    <cellStyle name="Normal 3 4 3 7 3 2" xfId="25996"/>
    <cellStyle name="Normal 3 4 3 7 3 3" xfId="36553"/>
    <cellStyle name="Normal 3 4 3 7 3 4" xfId="47108"/>
    <cellStyle name="Normal 3 4 3 7 3 5" xfId="57672"/>
    <cellStyle name="Normal 3 4 3 7 4" xfId="5207"/>
    <cellStyle name="Normal 3 4 3 7 5" xfId="15785"/>
    <cellStyle name="Normal 3 4 3 7 6" xfId="20716"/>
    <cellStyle name="Normal 3 4 3 7 7" xfId="31273"/>
    <cellStyle name="Normal 3 4 3 7 8" xfId="41828"/>
    <cellStyle name="Normal 3 4 3 7 9" xfId="52392"/>
    <cellStyle name="Normal 3 4 3 8" xfId="5385"/>
    <cellStyle name="Normal 3 4 3 8 2" xfId="10667"/>
    <cellStyle name="Normal 3 4 3 8 2 2" xfId="26173"/>
    <cellStyle name="Normal 3 4 3 8 2 3" xfId="36730"/>
    <cellStyle name="Normal 3 4 3 8 2 4" xfId="47285"/>
    <cellStyle name="Normal 3 4 3 8 2 5" xfId="57849"/>
    <cellStyle name="Normal 3 4 3 8 3" xfId="20893"/>
    <cellStyle name="Normal 3 4 3 8 4" xfId="31450"/>
    <cellStyle name="Normal 3 4 3 8 5" xfId="42005"/>
    <cellStyle name="Normal 3 4 3 8 6" xfId="52569"/>
    <cellStyle name="Normal 3 4 3 9" xfId="8026"/>
    <cellStyle name="Normal 3 4 3 9 2" xfId="23533"/>
    <cellStyle name="Normal 3 4 3 9 3" xfId="34090"/>
    <cellStyle name="Normal 3 4 3 9 4" xfId="44645"/>
    <cellStyle name="Normal 3 4 3 9 5" xfId="55209"/>
    <cellStyle name="Normal 3 4 4" xfId="113"/>
    <cellStyle name="Normal 3 4 4 10" xfId="2768"/>
    <cellStyle name="Normal 3 4 4 11" xfId="13333"/>
    <cellStyle name="Normal 3 4 4 12" xfId="18262"/>
    <cellStyle name="Normal 3 4 4 13" xfId="28842"/>
    <cellStyle name="Normal 3 4 4 14" xfId="39397"/>
    <cellStyle name="Normal 3 4 4 15" xfId="49939"/>
    <cellStyle name="Normal 3 4 4 2" xfId="193"/>
    <cellStyle name="Normal 3 4 4 2 10" xfId="13420"/>
    <cellStyle name="Normal 3 4 4 2 11" xfId="18350"/>
    <cellStyle name="Normal 3 4 4 2 12" xfId="28912"/>
    <cellStyle name="Normal 3 4 4 2 13" xfId="39467"/>
    <cellStyle name="Normal 3 4 4 2 14" xfId="50027"/>
    <cellStyle name="Normal 3 4 4 2 2" xfId="373"/>
    <cellStyle name="Normal 3 4 4 2 2 10" xfId="29088"/>
    <cellStyle name="Normal 3 4 4 2 2 11" xfId="39643"/>
    <cellStyle name="Normal 3 4 4 2 2 12" xfId="50203"/>
    <cellStyle name="Normal 3 4 4 2 2 2" xfId="726"/>
    <cellStyle name="Normal 3 4 4 2 2 2 10" xfId="50555"/>
    <cellStyle name="Normal 3 4 4 2 2 2 2" xfId="1958"/>
    <cellStyle name="Normal 3 4 4 2 2 2 2 2" xfId="7244"/>
    <cellStyle name="Normal 3 4 4 2 2 2 2 2 2" xfId="12525"/>
    <cellStyle name="Normal 3 4 4 2 2 2 2 2 2 2" xfId="28031"/>
    <cellStyle name="Normal 3 4 4 2 2 2 2 2 2 3" xfId="38588"/>
    <cellStyle name="Normal 3 4 4 2 2 2 2 2 2 4" xfId="49143"/>
    <cellStyle name="Normal 3 4 4 2 2 2 2 2 2 5" xfId="59707"/>
    <cellStyle name="Normal 3 4 4 2 2 2 2 2 3" xfId="17644"/>
    <cellStyle name="Normal 3 4 4 2 2 2 2 2 4" xfId="22751"/>
    <cellStyle name="Normal 3 4 4 2 2 2 2 2 5" xfId="33308"/>
    <cellStyle name="Normal 3 4 4 2 2 2 2 2 6" xfId="43863"/>
    <cellStyle name="Normal 3 4 4 2 2 2 2 2 7" xfId="54427"/>
    <cellStyle name="Normal 3 4 4 2 2 2 2 3" xfId="9884"/>
    <cellStyle name="Normal 3 4 4 2 2 2 2 3 2" xfId="25391"/>
    <cellStyle name="Normal 3 4 4 2 2 2 2 3 3" xfId="35948"/>
    <cellStyle name="Normal 3 4 4 2 2 2 2 3 4" xfId="46503"/>
    <cellStyle name="Normal 3 4 4 2 2 2 2 3 5" xfId="57067"/>
    <cellStyle name="Normal 3 4 4 2 2 2 2 4" xfId="4602"/>
    <cellStyle name="Normal 3 4 4 2 2 2 2 5" xfId="15180"/>
    <cellStyle name="Normal 3 4 4 2 2 2 2 6" xfId="20111"/>
    <cellStyle name="Normal 3 4 4 2 2 2 2 7" xfId="30668"/>
    <cellStyle name="Normal 3 4 4 2 2 2 2 8" xfId="41223"/>
    <cellStyle name="Normal 3 4 4 2 2 2 2 9" xfId="51787"/>
    <cellStyle name="Normal 3 4 4 2 2 2 3" xfId="6012"/>
    <cellStyle name="Normal 3 4 4 2 2 2 3 2" xfId="11293"/>
    <cellStyle name="Normal 3 4 4 2 2 2 3 2 2" xfId="26799"/>
    <cellStyle name="Normal 3 4 4 2 2 2 3 2 3" xfId="37356"/>
    <cellStyle name="Normal 3 4 4 2 2 2 3 2 4" xfId="47911"/>
    <cellStyle name="Normal 3 4 4 2 2 2 3 2 5" xfId="58475"/>
    <cellStyle name="Normal 3 4 4 2 2 2 3 3" xfId="16412"/>
    <cellStyle name="Normal 3 4 4 2 2 2 3 4" xfId="21519"/>
    <cellStyle name="Normal 3 4 4 2 2 2 3 5" xfId="32076"/>
    <cellStyle name="Normal 3 4 4 2 2 2 3 6" xfId="42631"/>
    <cellStyle name="Normal 3 4 4 2 2 2 3 7" xfId="53195"/>
    <cellStyle name="Normal 3 4 4 2 2 2 4" xfId="8652"/>
    <cellStyle name="Normal 3 4 4 2 2 2 4 2" xfId="24159"/>
    <cellStyle name="Normal 3 4 4 2 2 2 4 3" xfId="34716"/>
    <cellStyle name="Normal 3 4 4 2 2 2 4 4" xfId="45271"/>
    <cellStyle name="Normal 3 4 4 2 2 2 4 5" xfId="55835"/>
    <cellStyle name="Normal 3 4 4 2 2 2 5" xfId="3370"/>
    <cellStyle name="Normal 3 4 4 2 2 2 6" xfId="13948"/>
    <cellStyle name="Normal 3 4 4 2 2 2 7" xfId="18879"/>
    <cellStyle name="Normal 3 4 4 2 2 2 8" xfId="29436"/>
    <cellStyle name="Normal 3 4 4 2 2 2 9" xfId="39991"/>
    <cellStyle name="Normal 3 4 4 2 2 3" xfId="1078"/>
    <cellStyle name="Normal 3 4 4 2 2 3 10" xfId="50907"/>
    <cellStyle name="Normal 3 4 4 2 2 3 2" xfId="2310"/>
    <cellStyle name="Normal 3 4 4 2 2 3 2 2" xfId="7596"/>
    <cellStyle name="Normal 3 4 4 2 2 3 2 2 2" xfId="12877"/>
    <cellStyle name="Normal 3 4 4 2 2 3 2 2 2 2" xfId="28383"/>
    <cellStyle name="Normal 3 4 4 2 2 3 2 2 2 3" xfId="38940"/>
    <cellStyle name="Normal 3 4 4 2 2 3 2 2 2 4" xfId="49495"/>
    <cellStyle name="Normal 3 4 4 2 2 3 2 2 2 5" xfId="60059"/>
    <cellStyle name="Normal 3 4 4 2 2 3 2 2 3" xfId="17996"/>
    <cellStyle name="Normal 3 4 4 2 2 3 2 2 4" xfId="23103"/>
    <cellStyle name="Normal 3 4 4 2 2 3 2 2 5" xfId="33660"/>
    <cellStyle name="Normal 3 4 4 2 2 3 2 2 6" xfId="44215"/>
    <cellStyle name="Normal 3 4 4 2 2 3 2 2 7" xfId="54779"/>
    <cellStyle name="Normal 3 4 4 2 2 3 2 3" xfId="10236"/>
    <cellStyle name="Normal 3 4 4 2 2 3 2 3 2" xfId="25743"/>
    <cellStyle name="Normal 3 4 4 2 2 3 2 3 3" xfId="36300"/>
    <cellStyle name="Normal 3 4 4 2 2 3 2 3 4" xfId="46855"/>
    <cellStyle name="Normal 3 4 4 2 2 3 2 3 5" xfId="57419"/>
    <cellStyle name="Normal 3 4 4 2 2 3 2 4" xfId="4954"/>
    <cellStyle name="Normal 3 4 4 2 2 3 2 5" xfId="15532"/>
    <cellStyle name="Normal 3 4 4 2 2 3 2 6" xfId="20463"/>
    <cellStyle name="Normal 3 4 4 2 2 3 2 7" xfId="31020"/>
    <cellStyle name="Normal 3 4 4 2 2 3 2 8" xfId="41575"/>
    <cellStyle name="Normal 3 4 4 2 2 3 2 9" xfId="52139"/>
    <cellStyle name="Normal 3 4 4 2 2 3 3" xfId="6364"/>
    <cellStyle name="Normal 3 4 4 2 2 3 3 2" xfId="11645"/>
    <cellStyle name="Normal 3 4 4 2 2 3 3 2 2" xfId="27151"/>
    <cellStyle name="Normal 3 4 4 2 2 3 3 2 3" xfId="37708"/>
    <cellStyle name="Normal 3 4 4 2 2 3 3 2 4" xfId="48263"/>
    <cellStyle name="Normal 3 4 4 2 2 3 3 2 5" xfId="58827"/>
    <cellStyle name="Normal 3 4 4 2 2 3 3 3" xfId="16764"/>
    <cellStyle name="Normal 3 4 4 2 2 3 3 4" xfId="21871"/>
    <cellStyle name="Normal 3 4 4 2 2 3 3 5" xfId="32428"/>
    <cellStyle name="Normal 3 4 4 2 2 3 3 6" xfId="42983"/>
    <cellStyle name="Normal 3 4 4 2 2 3 3 7" xfId="53547"/>
    <cellStyle name="Normal 3 4 4 2 2 3 4" xfId="9004"/>
    <cellStyle name="Normal 3 4 4 2 2 3 4 2" xfId="24511"/>
    <cellStyle name="Normal 3 4 4 2 2 3 4 3" xfId="35068"/>
    <cellStyle name="Normal 3 4 4 2 2 3 4 4" xfId="45623"/>
    <cellStyle name="Normal 3 4 4 2 2 3 4 5" xfId="56187"/>
    <cellStyle name="Normal 3 4 4 2 2 3 5" xfId="3722"/>
    <cellStyle name="Normal 3 4 4 2 2 3 6" xfId="14300"/>
    <cellStyle name="Normal 3 4 4 2 2 3 7" xfId="19231"/>
    <cellStyle name="Normal 3 4 4 2 2 3 8" xfId="29788"/>
    <cellStyle name="Normal 3 4 4 2 2 3 9" xfId="40343"/>
    <cellStyle name="Normal 3 4 4 2 2 4" xfId="1606"/>
    <cellStyle name="Normal 3 4 4 2 2 4 2" xfId="6892"/>
    <cellStyle name="Normal 3 4 4 2 2 4 2 2" xfId="12173"/>
    <cellStyle name="Normal 3 4 4 2 2 4 2 2 2" xfId="27679"/>
    <cellStyle name="Normal 3 4 4 2 2 4 2 2 3" xfId="38236"/>
    <cellStyle name="Normal 3 4 4 2 2 4 2 2 4" xfId="48791"/>
    <cellStyle name="Normal 3 4 4 2 2 4 2 2 5" xfId="59355"/>
    <cellStyle name="Normal 3 4 4 2 2 4 2 3" xfId="17292"/>
    <cellStyle name="Normal 3 4 4 2 2 4 2 4" xfId="22399"/>
    <cellStyle name="Normal 3 4 4 2 2 4 2 5" xfId="32956"/>
    <cellStyle name="Normal 3 4 4 2 2 4 2 6" xfId="43511"/>
    <cellStyle name="Normal 3 4 4 2 2 4 2 7" xfId="54075"/>
    <cellStyle name="Normal 3 4 4 2 2 4 3" xfId="9532"/>
    <cellStyle name="Normal 3 4 4 2 2 4 3 2" xfId="25039"/>
    <cellStyle name="Normal 3 4 4 2 2 4 3 3" xfId="35596"/>
    <cellStyle name="Normal 3 4 4 2 2 4 3 4" xfId="46151"/>
    <cellStyle name="Normal 3 4 4 2 2 4 3 5" xfId="56715"/>
    <cellStyle name="Normal 3 4 4 2 2 4 4" xfId="4250"/>
    <cellStyle name="Normal 3 4 4 2 2 4 5" xfId="14828"/>
    <cellStyle name="Normal 3 4 4 2 2 4 6" xfId="19759"/>
    <cellStyle name="Normal 3 4 4 2 2 4 7" xfId="30316"/>
    <cellStyle name="Normal 3 4 4 2 2 4 8" xfId="40871"/>
    <cellStyle name="Normal 3 4 4 2 2 4 9" xfId="51435"/>
    <cellStyle name="Normal 3 4 4 2 2 5" xfId="5659"/>
    <cellStyle name="Normal 3 4 4 2 2 5 2" xfId="10941"/>
    <cellStyle name="Normal 3 4 4 2 2 5 2 2" xfId="26447"/>
    <cellStyle name="Normal 3 4 4 2 2 5 2 3" xfId="37004"/>
    <cellStyle name="Normal 3 4 4 2 2 5 2 4" xfId="47559"/>
    <cellStyle name="Normal 3 4 4 2 2 5 2 5" xfId="58123"/>
    <cellStyle name="Normal 3 4 4 2 2 5 3" xfId="16060"/>
    <cellStyle name="Normal 3 4 4 2 2 5 4" xfId="21167"/>
    <cellStyle name="Normal 3 4 4 2 2 5 5" xfId="31724"/>
    <cellStyle name="Normal 3 4 4 2 2 5 6" xfId="42279"/>
    <cellStyle name="Normal 3 4 4 2 2 5 7" xfId="52843"/>
    <cellStyle name="Normal 3 4 4 2 2 6" xfId="8300"/>
    <cellStyle name="Normal 3 4 4 2 2 6 2" xfId="23807"/>
    <cellStyle name="Normal 3 4 4 2 2 6 3" xfId="34364"/>
    <cellStyle name="Normal 3 4 4 2 2 6 4" xfId="44919"/>
    <cellStyle name="Normal 3 4 4 2 2 6 5" xfId="55483"/>
    <cellStyle name="Normal 3 4 4 2 2 7" xfId="3022"/>
    <cellStyle name="Normal 3 4 4 2 2 8" xfId="13596"/>
    <cellStyle name="Normal 3 4 4 2 2 9" xfId="18527"/>
    <cellStyle name="Normal 3 4 4 2 3" xfId="549"/>
    <cellStyle name="Normal 3 4 4 2 3 10" xfId="39815"/>
    <cellStyle name="Normal 3 4 4 2 3 11" xfId="50379"/>
    <cellStyle name="Normal 3 4 4 2 3 2" xfId="1254"/>
    <cellStyle name="Normal 3 4 4 2 3 2 10" xfId="51083"/>
    <cellStyle name="Normal 3 4 4 2 3 2 2" xfId="2486"/>
    <cellStyle name="Normal 3 4 4 2 3 2 2 2" xfId="7772"/>
    <cellStyle name="Normal 3 4 4 2 3 2 2 2 2" xfId="13053"/>
    <cellStyle name="Normal 3 4 4 2 3 2 2 2 2 2" xfId="28559"/>
    <cellStyle name="Normal 3 4 4 2 3 2 2 2 2 3" xfId="39116"/>
    <cellStyle name="Normal 3 4 4 2 3 2 2 2 2 4" xfId="49671"/>
    <cellStyle name="Normal 3 4 4 2 3 2 2 2 2 5" xfId="60235"/>
    <cellStyle name="Normal 3 4 4 2 3 2 2 2 3" xfId="18172"/>
    <cellStyle name="Normal 3 4 4 2 3 2 2 2 4" xfId="23279"/>
    <cellStyle name="Normal 3 4 4 2 3 2 2 2 5" xfId="33836"/>
    <cellStyle name="Normal 3 4 4 2 3 2 2 2 6" xfId="44391"/>
    <cellStyle name="Normal 3 4 4 2 3 2 2 2 7" xfId="54955"/>
    <cellStyle name="Normal 3 4 4 2 3 2 2 3" xfId="10412"/>
    <cellStyle name="Normal 3 4 4 2 3 2 2 3 2" xfId="25919"/>
    <cellStyle name="Normal 3 4 4 2 3 2 2 3 3" xfId="36476"/>
    <cellStyle name="Normal 3 4 4 2 3 2 2 3 4" xfId="47031"/>
    <cellStyle name="Normal 3 4 4 2 3 2 2 3 5" xfId="57595"/>
    <cellStyle name="Normal 3 4 4 2 3 2 2 4" xfId="5130"/>
    <cellStyle name="Normal 3 4 4 2 3 2 2 5" xfId="15708"/>
    <cellStyle name="Normal 3 4 4 2 3 2 2 6" xfId="20639"/>
    <cellStyle name="Normal 3 4 4 2 3 2 2 7" xfId="31196"/>
    <cellStyle name="Normal 3 4 4 2 3 2 2 8" xfId="41751"/>
    <cellStyle name="Normal 3 4 4 2 3 2 2 9" xfId="52315"/>
    <cellStyle name="Normal 3 4 4 2 3 2 3" xfId="6540"/>
    <cellStyle name="Normal 3 4 4 2 3 2 3 2" xfId="11821"/>
    <cellStyle name="Normal 3 4 4 2 3 2 3 2 2" xfId="27327"/>
    <cellStyle name="Normal 3 4 4 2 3 2 3 2 3" xfId="37884"/>
    <cellStyle name="Normal 3 4 4 2 3 2 3 2 4" xfId="48439"/>
    <cellStyle name="Normal 3 4 4 2 3 2 3 2 5" xfId="59003"/>
    <cellStyle name="Normal 3 4 4 2 3 2 3 3" xfId="16940"/>
    <cellStyle name="Normal 3 4 4 2 3 2 3 4" xfId="22047"/>
    <cellStyle name="Normal 3 4 4 2 3 2 3 5" xfId="32604"/>
    <cellStyle name="Normal 3 4 4 2 3 2 3 6" xfId="43159"/>
    <cellStyle name="Normal 3 4 4 2 3 2 3 7" xfId="53723"/>
    <cellStyle name="Normal 3 4 4 2 3 2 4" xfId="9180"/>
    <cellStyle name="Normal 3 4 4 2 3 2 4 2" xfId="24687"/>
    <cellStyle name="Normal 3 4 4 2 3 2 4 3" xfId="35244"/>
    <cellStyle name="Normal 3 4 4 2 3 2 4 4" xfId="45799"/>
    <cellStyle name="Normal 3 4 4 2 3 2 4 5" xfId="56363"/>
    <cellStyle name="Normal 3 4 4 2 3 2 5" xfId="3898"/>
    <cellStyle name="Normal 3 4 4 2 3 2 6" xfId="14476"/>
    <cellStyle name="Normal 3 4 4 2 3 2 7" xfId="19407"/>
    <cellStyle name="Normal 3 4 4 2 3 2 8" xfId="29964"/>
    <cellStyle name="Normal 3 4 4 2 3 2 9" xfId="40519"/>
    <cellStyle name="Normal 3 4 4 2 3 3" xfId="1782"/>
    <cellStyle name="Normal 3 4 4 2 3 3 2" xfId="7068"/>
    <cellStyle name="Normal 3 4 4 2 3 3 2 2" xfId="12349"/>
    <cellStyle name="Normal 3 4 4 2 3 3 2 2 2" xfId="27855"/>
    <cellStyle name="Normal 3 4 4 2 3 3 2 2 3" xfId="38412"/>
    <cellStyle name="Normal 3 4 4 2 3 3 2 2 4" xfId="48967"/>
    <cellStyle name="Normal 3 4 4 2 3 3 2 2 5" xfId="59531"/>
    <cellStyle name="Normal 3 4 4 2 3 3 2 3" xfId="17468"/>
    <cellStyle name="Normal 3 4 4 2 3 3 2 4" xfId="22575"/>
    <cellStyle name="Normal 3 4 4 2 3 3 2 5" xfId="33132"/>
    <cellStyle name="Normal 3 4 4 2 3 3 2 6" xfId="43687"/>
    <cellStyle name="Normal 3 4 4 2 3 3 2 7" xfId="54251"/>
    <cellStyle name="Normal 3 4 4 2 3 3 3" xfId="9708"/>
    <cellStyle name="Normal 3 4 4 2 3 3 3 2" xfId="25215"/>
    <cellStyle name="Normal 3 4 4 2 3 3 3 3" xfId="35772"/>
    <cellStyle name="Normal 3 4 4 2 3 3 3 4" xfId="46327"/>
    <cellStyle name="Normal 3 4 4 2 3 3 3 5" xfId="56891"/>
    <cellStyle name="Normal 3 4 4 2 3 3 4" xfId="4426"/>
    <cellStyle name="Normal 3 4 4 2 3 3 5" xfId="15004"/>
    <cellStyle name="Normal 3 4 4 2 3 3 6" xfId="19935"/>
    <cellStyle name="Normal 3 4 4 2 3 3 7" xfId="30492"/>
    <cellStyle name="Normal 3 4 4 2 3 3 8" xfId="41047"/>
    <cellStyle name="Normal 3 4 4 2 3 3 9" xfId="51611"/>
    <cellStyle name="Normal 3 4 4 2 3 4" xfId="5835"/>
    <cellStyle name="Normal 3 4 4 2 3 4 2" xfId="11117"/>
    <cellStyle name="Normal 3 4 4 2 3 4 2 2" xfId="26623"/>
    <cellStyle name="Normal 3 4 4 2 3 4 2 3" xfId="37180"/>
    <cellStyle name="Normal 3 4 4 2 3 4 2 4" xfId="47735"/>
    <cellStyle name="Normal 3 4 4 2 3 4 2 5" xfId="58299"/>
    <cellStyle name="Normal 3 4 4 2 3 4 3" xfId="16236"/>
    <cellStyle name="Normal 3 4 4 2 3 4 4" xfId="21343"/>
    <cellStyle name="Normal 3 4 4 2 3 4 5" xfId="31900"/>
    <cellStyle name="Normal 3 4 4 2 3 4 6" xfId="42455"/>
    <cellStyle name="Normal 3 4 4 2 3 4 7" xfId="53019"/>
    <cellStyle name="Normal 3 4 4 2 3 5" xfId="8476"/>
    <cellStyle name="Normal 3 4 4 2 3 5 2" xfId="23983"/>
    <cellStyle name="Normal 3 4 4 2 3 5 3" xfId="34540"/>
    <cellStyle name="Normal 3 4 4 2 3 5 4" xfId="45095"/>
    <cellStyle name="Normal 3 4 4 2 3 5 5" xfId="55659"/>
    <cellStyle name="Normal 3 4 4 2 3 6" xfId="3194"/>
    <cellStyle name="Normal 3 4 4 2 3 7" xfId="13772"/>
    <cellStyle name="Normal 3 4 4 2 3 8" xfId="18703"/>
    <cellStyle name="Normal 3 4 4 2 3 9" xfId="29260"/>
    <cellStyle name="Normal 3 4 4 2 4" xfId="902"/>
    <cellStyle name="Normal 3 4 4 2 4 10" xfId="50731"/>
    <cellStyle name="Normal 3 4 4 2 4 2" xfId="2134"/>
    <cellStyle name="Normal 3 4 4 2 4 2 2" xfId="7420"/>
    <cellStyle name="Normal 3 4 4 2 4 2 2 2" xfId="12701"/>
    <cellStyle name="Normal 3 4 4 2 4 2 2 2 2" xfId="28207"/>
    <cellStyle name="Normal 3 4 4 2 4 2 2 2 3" xfId="38764"/>
    <cellStyle name="Normal 3 4 4 2 4 2 2 2 4" xfId="49319"/>
    <cellStyle name="Normal 3 4 4 2 4 2 2 2 5" xfId="59883"/>
    <cellStyle name="Normal 3 4 4 2 4 2 2 3" xfId="17820"/>
    <cellStyle name="Normal 3 4 4 2 4 2 2 4" xfId="22927"/>
    <cellStyle name="Normal 3 4 4 2 4 2 2 5" xfId="33484"/>
    <cellStyle name="Normal 3 4 4 2 4 2 2 6" xfId="44039"/>
    <cellStyle name="Normal 3 4 4 2 4 2 2 7" xfId="54603"/>
    <cellStyle name="Normal 3 4 4 2 4 2 3" xfId="10060"/>
    <cellStyle name="Normal 3 4 4 2 4 2 3 2" xfId="25567"/>
    <cellStyle name="Normal 3 4 4 2 4 2 3 3" xfId="36124"/>
    <cellStyle name="Normal 3 4 4 2 4 2 3 4" xfId="46679"/>
    <cellStyle name="Normal 3 4 4 2 4 2 3 5" xfId="57243"/>
    <cellStyle name="Normal 3 4 4 2 4 2 4" xfId="4778"/>
    <cellStyle name="Normal 3 4 4 2 4 2 5" xfId="15356"/>
    <cellStyle name="Normal 3 4 4 2 4 2 6" xfId="20287"/>
    <cellStyle name="Normal 3 4 4 2 4 2 7" xfId="30844"/>
    <cellStyle name="Normal 3 4 4 2 4 2 8" xfId="41399"/>
    <cellStyle name="Normal 3 4 4 2 4 2 9" xfId="51963"/>
    <cellStyle name="Normal 3 4 4 2 4 3" xfId="6188"/>
    <cellStyle name="Normal 3 4 4 2 4 3 2" xfId="11469"/>
    <cellStyle name="Normal 3 4 4 2 4 3 2 2" xfId="26975"/>
    <cellStyle name="Normal 3 4 4 2 4 3 2 3" xfId="37532"/>
    <cellStyle name="Normal 3 4 4 2 4 3 2 4" xfId="48087"/>
    <cellStyle name="Normal 3 4 4 2 4 3 2 5" xfId="58651"/>
    <cellStyle name="Normal 3 4 4 2 4 3 3" xfId="16588"/>
    <cellStyle name="Normal 3 4 4 2 4 3 4" xfId="21695"/>
    <cellStyle name="Normal 3 4 4 2 4 3 5" xfId="32252"/>
    <cellStyle name="Normal 3 4 4 2 4 3 6" xfId="42807"/>
    <cellStyle name="Normal 3 4 4 2 4 3 7" xfId="53371"/>
    <cellStyle name="Normal 3 4 4 2 4 4" xfId="8828"/>
    <cellStyle name="Normal 3 4 4 2 4 4 2" xfId="24335"/>
    <cellStyle name="Normal 3 4 4 2 4 4 3" xfId="34892"/>
    <cellStyle name="Normal 3 4 4 2 4 4 4" xfId="45447"/>
    <cellStyle name="Normal 3 4 4 2 4 4 5" xfId="56011"/>
    <cellStyle name="Normal 3 4 4 2 4 5" xfId="3546"/>
    <cellStyle name="Normal 3 4 4 2 4 6" xfId="14124"/>
    <cellStyle name="Normal 3 4 4 2 4 7" xfId="19055"/>
    <cellStyle name="Normal 3 4 4 2 4 8" xfId="29612"/>
    <cellStyle name="Normal 3 4 4 2 4 9" xfId="40167"/>
    <cellStyle name="Normal 3 4 4 2 5" xfId="1430"/>
    <cellStyle name="Normal 3 4 4 2 5 2" xfId="6716"/>
    <cellStyle name="Normal 3 4 4 2 5 2 2" xfId="11997"/>
    <cellStyle name="Normal 3 4 4 2 5 2 2 2" xfId="27503"/>
    <cellStyle name="Normal 3 4 4 2 5 2 2 3" xfId="38060"/>
    <cellStyle name="Normal 3 4 4 2 5 2 2 4" xfId="48615"/>
    <cellStyle name="Normal 3 4 4 2 5 2 2 5" xfId="59179"/>
    <cellStyle name="Normal 3 4 4 2 5 2 3" xfId="17116"/>
    <cellStyle name="Normal 3 4 4 2 5 2 4" xfId="22223"/>
    <cellStyle name="Normal 3 4 4 2 5 2 5" xfId="32780"/>
    <cellStyle name="Normal 3 4 4 2 5 2 6" xfId="43335"/>
    <cellStyle name="Normal 3 4 4 2 5 2 7" xfId="53899"/>
    <cellStyle name="Normal 3 4 4 2 5 3" xfId="9356"/>
    <cellStyle name="Normal 3 4 4 2 5 3 2" xfId="24863"/>
    <cellStyle name="Normal 3 4 4 2 5 3 3" xfId="35420"/>
    <cellStyle name="Normal 3 4 4 2 5 3 4" xfId="45975"/>
    <cellStyle name="Normal 3 4 4 2 5 3 5" xfId="56539"/>
    <cellStyle name="Normal 3 4 4 2 5 4" xfId="4074"/>
    <cellStyle name="Normal 3 4 4 2 5 5" xfId="14652"/>
    <cellStyle name="Normal 3 4 4 2 5 6" xfId="19583"/>
    <cellStyle name="Normal 3 4 4 2 5 7" xfId="30140"/>
    <cellStyle name="Normal 3 4 4 2 5 8" xfId="40695"/>
    <cellStyle name="Normal 3 4 4 2 5 9" xfId="51259"/>
    <cellStyle name="Normal 3 4 4 2 6" xfId="2662"/>
    <cellStyle name="Normal 3 4 4 2 6 2" xfId="7948"/>
    <cellStyle name="Normal 3 4 4 2 6 2 2" xfId="13229"/>
    <cellStyle name="Normal 3 4 4 2 6 2 2 2" xfId="28735"/>
    <cellStyle name="Normal 3 4 4 2 6 2 2 3" xfId="39292"/>
    <cellStyle name="Normal 3 4 4 2 6 2 2 4" xfId="49847"/>
    <cellStyle name="Normal 3 4 4 2 6 2 2 5" xfId="60411"/>
    <cellStyle name="Normal 3 4 4 2 6 2 3" xfId="23455"/>
    <cellStyle name="Normal 3 4 4 2 6 2 4" xfId="34012"/>
    <cellStyle name="Normal 3 4 4 2 6 2 5" xfId="44567"/>
    <cellStyle name="Normal 3 4 4 2 6 2 6" xfId="55131"/>
    <cellStyle name="Normal 3 4 4 2 6 3" xfId="10588"/>
    <cellStyle name="Normal 3 4 4 2 6 3 2" xfId="26095"/>
    <cellStyle name="Normal 3 4 4 2 6 3 3" xfId="36652"/>
    <cellStyle name="Normal 3 4 4 2 6 3 4" xfId="47207"/>
    <cellStyle name="Normal 3 4 4 2 6 3 5" xfId="57771"/>
    <cellStyle name="Normal 3 4 4 2 6 4" xfId="5306"/>
    <cellStyle name="Normal 3 4 4 2 6 5" xfId="15884"/>
    <cellStyle name="Normal 3 4 4 2 6 6" xfId="20815"/>
    <cellStyle name="Normal 3 4 4 2 6 7" xfId="31372"/>
    <cellStyle name="Normal 3 4 4 2 6 8" xfId="41927"/>
    <cellStyle name="Normal 3 4 4 2 6 9" xfId="52491"/>
    <cellStyle name="Normal 3 4 4 2 7" xfId="5483"/>
    <cellStyle name="Normal 3 4 4 2 7 2" xfId="10765"/>
    <cellStyle name="Normal 3 4 4 2 7 2 2" xfId="26271"/>
    <cellStyle name="Normal 3 4 4 2 7 2 3" xfId="36828"/>
    <cellStyle name="Normal 3 4 4 2 7 2 4" xfId="47383"/>
    <cellStyle name="Normal 3 4 4 2 7 2 5" xfId="57947"/>
    <cellStyle name="Normal 3 4 4 2 7 3" xfId="20991"/>
    <cellStyle name="Normal 3 4 4 2 7 4" xfId="31548"/>
    <cellStyle name="Normal 3 4 4 2 7 5" xfId="42103"/>
    <cellStyle name="Normal 3 4 4 2 7 6" xfId="52667"/>
    <cellStyle name="Normal 3 4 4 2 8" xfId="8124"/>
    <cellStyle name="Normal 3 4 4 2 8 2" xfId="23631"/>
    <cellStyle name="Normal 3 4 4 2 8 3" xfId="34188"/>
    <cellStyle name="Normal 3 4 4 2 8 4" xfId="44743"/>
    <cellStyle name="Normal 3 4 4 2 8 5" xfId="55307"/>
    <cellStyle name="Normal 3 4 4 2 9" xfId="2839"/>
    <cellStyle name="Normal 3 4 4 3" xfId="286"/>
    <cellStyle name="Normal 3 4 4 3 10" xfId="29001"/>
    <cellStyle name="Normal 3 4 4 3 11" xfId="39556"/>
    <cellStyle name="Normal 3 4 4 3 12" xfId="50116"/>
    <cellStyle name="Normal 3 4 4 3 2" xfId="639"/>
    <cellStyle name="Normal 3 4 4 3 2 10" xfId="50468"/>
    <cellStyle name="Normal 3 4 4 3 2 2" xfId="1871"/>
    <cellStyle name="Normal 3 4 4 3 2 2 2" xfId="7157"/>
    <cellStyle name="Normal 3 4 4 3 2 2 2 2" xfId="12438"/>
    <cellStyle name="Normal 3 4 4 3 2 2 2 2 2" xfId="27944"/>
    <cellStyle name="Normal 3 4 4 3 2 2 2 2 3" xfId="38501"/>
    <cellStyle name="Normal 3 4 4 3 2 2 2 2 4" xfId="49056"/>
    <cellStyle name="Normal 3 4 4 3 2 2 2 2 5" xfId="59620"/>
    <cellStyle name="Normal 3 4 4 3 2 2 2 3" xfId="17557"/>
    <cellStyle name="Normal 3 4 4 3 2 2 2 4" xfId="22664"/>
    <cellStyle name="Normal 3 4 4 3 2 2 2 5" xfId="33221"/>
    <cellStyle name="Normal 3 4 4 3 2 2 2 6" xfId="43776"/>
    <cellStyle name="Normal 3 4 4 3 2 2 2 7" xfId="54340"/>
    <cellStyle name="Normal 3 4 4 3 2 2 3" xfId="9797"/>
    <cellStyle name="Normal 3 4 4 3 2 2 3 2" xfId="25304"/>
    <cellStyle name="Normal 3 4 4 3 2 2 3 3" xfId="35861"/>
    <cellStyle name="Normal 3 4 4 3 2 2 3 4" xfId="46416"/>
    <cellStyle name="Normal 3 4 4 3 2 2 3 5" xfId="56980"/>
    <cellStyle name="Normal 3 4 4 3 2 2 4" xfId="4515"/>
    <cellStyle name="Normal 3 4 4 3 2 2 5" xfId="15093"/>
    <cellStyle name="Normal 3 4 4 3 2 2 6" xfId="20024"/>
    <cellStyle name="Normal 3 4 4 3 2 2 7" xfId="30581"/>
    <cellStyle name="Normal 3 4 4 3 2 2 8" xfId="41136"/>
    <cellStyle name="Normal 3 4 4 3 2 2 9" xfId="51700"/>
    <cellStyle name="Normal 3 4 4 3 2 3" xfId="5925"/>
    <cellStyle name="Normal 3 4 4 3 2 3 2" xfId="11206"/>
    <cellStyle name="Normal 3 4 4 3 2 3 2 2" xfId="26712"/>
    <cellStyle name="Normal 3 4 4 3 2 3 2 3" xfId="37269"/>
    <cellStyle name="Normal 3 4 4 3 2 3 2 4" xfId="47824"/>
    <cellStyle name="Normal 3 4 4 3 2 3 2 5" xfId="58388"/>
    <cellStyle name="Normal 3 4 4 3 2 3 3" xfId="16325"/>
    <cellStyle name="Normal 3 4 4 3 2 3 4" xfId="21432"/>
    <cellStyle name="Normal 3 4 4 3 2 3 5" xfId="31989"/>
    <cellStyle name="Normal 3 4 4 3 2 3 6" xfId="42544"/>
    <cellStyle name="Normal 3 4 4 3 2 3 7" xfId="53108"/>
    <cellStyle name="Normal 3 4 4 3 2 4" xfId="8565"/>
    <cellStyle name="Normal 3 4 4 3 2 4 2" xfId="24072"/>
    <cellStyle name="Normal 3 4 4 3 2 4 3" xfId="34629"/>
    <cellStyle name="Normal 3 4 4 3 2 4 4" xfId="45184"/>
    <cellStyle name="Normal 3 4 4 3 2 4 5" xfId="55748"/>
    <cellStyle name="Normal 3 4 4 3 2 5" xfId="3283"/>
    <cellStyle name="Normal 3 4 4 3 2 6" xfId="13861"/>
    <cellStyle name="Normal 3 4 4 3 2 7" xfId="18792"/>
    <cellStyle name="Normal 3 4 4 3 2 8" xfId="29349"/>
    <cellStyle name="Normal 3 4 4 3 2 9" xfId="39904"/>
    <cellStyle name="Normal 3 4 4 3 3" xfId="991"/>
    <cellStyle name="Normal 3 4 4 3 3 10" xfId="50820"/>
    <cellStyle name="Normal 3 4 4 3 3 2" xfId="2223"/>
    <cellStyle name="Normal 3 4 4 3 3 2 2" xfId="7509"/>
    <cellStyle name="Normal 3 4 4 3 3 2 2 2" xfId="12790"/>
    <cellStyle name="Normal 3 4 4 3 3 2 2 2 2" xfId="28296"/>
    <cellStyle name="Normal 3 4 4 3 3 2 2 2 3" xfId="38853"/>
    <cellStyle name="Normal 3 4 4 3 3 2 2 2 4" xfId="49408"/>
    <cellStyle name="Normal 3 4 4 3 3 2 2 2 5" xfId="59972"/>
    <cellStyle name="Normal 3 4 4 3 3 2 2 3" xfId="17909"/>
    <cellStyle name="Normal 3 4 4 3 3 2 2 4" xfId="23016"/>
    <cellStyle name="Normal 3 4 4 3 3 2 2 5" xfId="33573"/>
    <cellStyle name="Normal 3 4 4 3 3 2 2 6" xfId="44128"/>
    <cellStyle name="Normal 3 4 4 3 3 2 2 7" xfId="54692"/>
    <cellStyle name="Normal 3 4 4 3 3 2 3" xfId="10149"/>
    <cellStyle name="Normal 3 4 4 3 3 2 3 2" xfId="25656"/>
    <cellStyle name="Normal 3 4 4 3 3 2 3 3" xfId="36213"/>
    <cellStyle name="Normal 3 4 4 3 3 2 3 4" xfId="46768"/>
    <cellStyle name="Normal 3 4 4 3 3 2 3 5" xfId="57332"/>
    <cellStyle name="Normal 3 4 4 3 3 2 4" xfId="4867"/>
    <cellStyle name="Normal 3 4 4 3 3 2 5" xfId="15445"/>
    <cellStyle name="Normal 3 4 4 3 3 2 6" xfId="20376"/>
    <cellStyle name="Normal 3 4 4 3 3 2 7" xfId="30933"/>
    <cellStyle name="Normal 3 4 4 3 3 2 8" xfId="41488"/>
    <cellStyle name="Normal 3 4 4 3 3 2 9" xfId="52052"/>
    <cellStyle name="Normal 3 4 4 3 3 3" xfId="6277"/>
    <cellStyle name="Normal 3 4 4 3 3 3 2" xfId="11558"/>
    <cellStyle name="Normal 3 4 4 3 3 3 2 2" xfId="27064"/>
    <cellStyle name="Normal 3 4 4 3 3 3 2 3" xfId="37621"/>
    <cellStyle name="Normal 3 4 4 3 3 3 2 4" xfId="48176"/>
    <cellStyle name="Normal 3 4 4 3 3 3 2 5" xfId="58740"/>
    <cellStyle name="Normal 3 4 4 3 3 3 3" xfId="16677"/>
    <cellStyle name="Normal 3 4 4 3 3 3 4" xfId="21784"/>
    <cellStyle name="Normal 3 4 4 3 3 3 5" xfId="32341"/>
    <cellStyle name="Normal 3 4 4 3 3 3 6" xfId="42896"/>
    <cellStyle name="Normal 3 4 4 3 3 3 7" xfId="53460"/>
    <cellStyle name="Normal 3 4 4 3 3 4" xfId="8917"/>
    <cellStyle name="Normal 3 4 4 3 3 4 2" xfId="24424"/>
    <cellStyle name="Normal 3 4 4 3 3 4 3" xfId="34981"/>
    <cellStyle name="Normal 3 4 4 3 3 4 4" xfId="45536"/>
    <cellStyle name="Normal 3 4 4 3 3 4 5" xfId="56100"/>
    <cellStyle name="Normal 3 4 4 3 3 5" xfId="3635"/>
    <cellStyle name="Normal 3 4 4 3 3 6" xfId="14213"/>
    <cellStyle name="Normal 3 4 4 3 3 7" xfId="19144"/>
    <cellStyle name="Normal 3 4 4 3 3 8" xfId="29701"/>
    <cellStyle name="Normal 3 4 4 3 3 9" xfId="40256"/>
    <cellStyle name="Normal 3 4 4 3 4" xfId="1519"/>
    <cellStyle name="Normal 3 4 4 3 4 2" xfId="6805"/>
    <cellStyle name="Normal 3 4 4 3 4 2 2" xfId="12086"/>
    <cellStyle name="Normal 3 4 4 3 4 2 2 2" xfId="27592"/>
    <cellStyle name="Normal 3 4 4 3 4 2 2 3" xfId="38149"/>
    <cellStyle name="Normal 3 4 4 3 4 2 2 4" xfId="48704"/>
    <cellStyle name="Normal 3 4 4 3 4 2 2 5" xfId="59268"/>
    <cellStyle name="Normal 3 4 4 3 4 2 3" xfId="17205"/>
    <cellStyle name="Normal 3 4 4 3 4 2 4" xfId="22312"/>
    <cellStyle name="Normal 3 4 4 3 4 2 5" xfId="32869"/>
    <cellStyle name="Normal 3 4 4 3 4 2 6" xfId="43424"/>
    <cellStyle name="Normal 3 4 4 3 4 2 7" xfId="53988"/>
    <cellStyle name="Normal 3 4 4 3 4 3" xfId="9445"/>
    <cellStyle name="Normal 3 4 4 3 4 3 2" xfId="24952"/>
    <cellStyle name="Normal 3 4 4 3 4 3 3" xfId="35509"/>
    <cellStyle name="Normal 3 4 4 3 4 3 4" xfId="46064"/>
    <cellStyle name="Normal 3 4 4 3 4 3 5" xfId="56628"/>
    <cellStyle name="Normal 3 4 4 3 4 4" xfId="4163"/>
    <cellStyle name="Normal 3 4 4 3 4 5" xfId="14741"/>
    <cellStyle name="Normal 3 4 4 3 4 6" xfId="19672"/>
    <cellStyle name="Normal 3 4 4 3 4 7" xfId="30229"/>
    <cellStyle name="Normal 3 4 4 3 4 8" xfId="40784"/>
    <cellStyle name="Normal 3 4 4 3 4 9" xfId="51348"/>
    <cellStyle name="Normal 3 4 4 3 5" xfId="5572"/>
    <cellStyle name="Normal 3 4 4 3 5 2" xfId="10854"/>
    <cellStyle name="Normal 3 4 4 3 5 2 2" xfId="26360"/>
    <cellStyle name="Normal 3 4 4 3 5 2 3" xfId="36917"/>
    <cellStyle name="Normal 3 4 4 3 5 2 4" xfId="47472"/>
    <cellStyle name="Normal 3 4 4 3 5 2 5" xfId="58036"/>
    <cellStyle name="Normal 3 4 4 3 5 3" xfId="15973"/>
    <cellStyle name="Normal 3 4 4 3 5 4" xfId="21080"/>
    <cellStyle name="Normal 3 4 4 3 5 5" xfId="31637"/>
    <cellStyle name="Normal 3 4 4 3 5 6" xfId="42192"/>
    <cellStyle name="Normal 3 4 4 3 5 7" xfId="52756"/>
    <cellStyle name="Normal 3 4 4 3 6" xfId="8213"/>
    <cellStyle name="Normal 3 4 4 3 6 2" xfId="23720"/>
    <cellStyle name="Normal 3 4 4 3 6 3" xfId="34277"/>
    <cellStyle name="Normal 3 4 4 3 6 4" xfId="44832"/>
    <cellStyle name="Normal 3 4 4 3 6 5" xfId="55396"/>
    <cellStyle name="Normal 3 4 4 3 7" xfId="2935"/>
    <cellStyle name="Normal 3 4 4 3 8" xfId="13509"/>
    <cellStyle name="Normal 3 4 4 3 9" xfId="18440"/>
    <cellStyle name="Normal 3 4 4 4" xfId="462"/>
    <cellStyle name="Normal 3 4 4 4 10" xfId="39730"/>
    <cellStyle name="Normal 3 4 4 4 11" xfId="50292"/>
    <cellStyle name="Normal 3 4 4 4 2" xfId="1167"/>
    <cellStyle name="Normal 3 4 4 4 2 10" xfId="50996"/>
    <cellStyle name="Normal 3 4 4 4 2 2" xfId="2399"/>
    <cellStyle name="Normal 3 4 4 4 2 2 2" xfId="7685"/>
    <cellStyle name="Normal 3 4 4 4 2 2 2 2" xfId="12966"/>
    <cellStyle name="Normal 3 4 4 4 2 2 2 2 2" xfId="28472"/>
    <cellStyle name="Normal 3 4 4 4 2 2 2 2 3" xfId="39029"/>
    <cellStyle name="Normal 3 4 4 4 2 2 2 2 4" xfId="49584"/>
    <cellStyle name="Normal 3 4 4 4 2 2 2 2 5" xfId="60148"/>
    <cellStyle name="Normal 3 4 4 4 2 2 2 3" xfId="18085"/>
    <cellStyle name="Normal 3 4 4 4 2 2 2 4" xfId="23192"/>
    <cellStyle name="Normal 3 4 4 4 2 2 2 5" xfId="33749"/>
    <cellStyle name="Normal 3 4 4 4 2 2 2 6" xfId="44304"/>
    <cellStyle name="Normal 3 4 4 4 2 2 2 7" xfId="54868"/>
    <cellStyle name="Normal 3 4 4 4 2 2 3" xfId="10325"/>
    <cellStyle name="Normal 3 4 4 4 2 2 3 2" xfId="25832"/>
    <cellStyle name="Normal 3 4 4 4 2 2 3 3" xfId="36389"/>
    <cellStyle name="Normal 3 4 4 4 2 2 3 4" xfId="46944"/>
    <cellStyle name="Normal 3 4 4 4 2 2 3 5" xfId="57508"/>
    <cellStyle name="Normal 3 4 4 4 2 2 4" xfId="5043"/>
    <cellStyle name="Normal 3 4 4 4 2 2 5" xfId="15621"/>
    <cellStyle name="Normal 3 4 4 4 2 2 6" xfId="20552"/>
    <cellStyle name="Normal 3 4 4 4 2 2 7" xfId="31109"/>
    <cellStyle name="Normal 3 4 4 4 2 2 8" xfId="41664"/>
    <cellStyle name="Normal 3 4 4 4 2 2 9" xfId="52228"/>
    <cellStyle name="Normal 3 4 4 4 2 3" xfId="6453"/>
    <cellStyle name="Normal 3 4 4 4 2 3 2" xfId="11734"/>
    <cellStyle name="Normal 3 4 4 4 2 3 2 2" xfId="27240"/>
    <cellStyle name="Normal 3 4 4 4 2 3 2 3" xfId="37797"/>
    <cellStyle name="Normal 3 4 4 4 2 3 2 4" xfId="48352"/>
    <cellStyle name="Normal 3 4 4 4 2 3 2 5" xfId="58916"/>
    <cellStyle name="Normal 3 4 4 4 2 3 3" xfId="16853"/>
    <cellStyle name="Normal 3 4 4 4 2 3 4" xfId="21960"/>
    <cellStyle name="Normal 3 4 4 4 2 3 5" xfId="32517"/>
    <cellStyle name="Normal 3 4 4 4 2 3 6" xfId="43072"/>
    <cellStyle name="Normal 3 4 4 4 2 3 7" xfId="53636"/>
    <cellStyle name="Normal 3 4 4 4 2 4" xfId="9093"/>
    <cellStyle name="Normal 3 4 4 4 2 4 2" xfId="24600"/>
    <cellStyle name="Normal 3 4 4 4 2 4 3" xfId="35157"/>
    <cellStyle name="Normal 3 4 4 4 2 4 4" xfId="45712"/>
    <cellStyle name="Normal 3 4 4 4 2 4 5" xfId="56276"/>
    <cellStyle name="Normal 3 4 4 4 2 5" xfId="3811"/>
    <cellStyle name="Normal 3 4 4 4 2 6" xfId="14389"/>
    <cellStyle name="Normal 3 4 4 4 2 7" xfId="19320"/>
    <cellStyle name="Normal 3 4 4 4 2 8" xfId="29877"/>
    <cellStyle name="Normal 3 4 4 4 2 9" xfId="40432"/>
    <cellStyle name="Normal 3 4 4 4 3" xfId="1695"/>
    <cellStyle name="Normal 3 4 4 4 3 2" xfId="6981"/>
    <cellStyle name="Normal 3 4 4 4 3 2 2" xfId="12262"/>
    <cellStyle name="Normal 3 4 4 4 3 2 2 2" xfId="27768"/>
    <cellStyle name="Normal 3 4 4 4 3 2 2 3" xfId="38325"/>
    <cellStyle name="Normal 3 4 4 4 3 2 2 4" xfId="48880"/>
    <cellStyle name="Normal 3 4 4 4 3 2 2 5" xfId="59444"/>
    <cellStyle name="Normal 3 4 4 4 3 2 3" xfId="17381"/>
    <cellStyle name="Normal 3 4 4 4 3 2 4" xfId="22488"/>
    <cellStyle name="Normal 3 4 4 4 3 2 5" xfId="33045"/>
    <cellStyle name="Normal 3 4 4 4 3 2 6" xfId="43600"/>
    <cellStyle name="Normal 3 4 4 4 3 2 7" xfId="54164"/>
    <cellStyle name="Normal 3 4 4 4 3 3" xfId="9621"/>
    <cellStyle name="Normal 3 4 4 4 3 3 2" xfId="25128"/>
    <cellStyle name="Normal 3 4 4 4 3 3 3" xfId="35685"/>
    <cellStyle name="Normal 3 4 4 4 3 3 4" xfId="46240"/>
    <cellStyle name="Normal 3 4 4 4 3 3 5" xfId="56804"/>
    <cellStyle name="Normal 3 4 4 4 3 4" xfId="4339"/>
    <cellStyle name="Normal 3 4 4 4 3 5" xfId="14917"/>
    <cellStyle name="Normal 3 4 4 4 3 6" xfId="19848"/>
    <cellStyle name="Normal 3 4 4 4 3 7" xfId="30405"/>
    <cellStyle name="Normal 3 4 4 4 3 8" xfId="40960"/>
    <cellStyle name="Normal 3 4 4 4 3 9" xfId="51524"/>
    <cellStyle name="Normal 3 4 4 4 4" xfId="5748"/>
    <cellStyle name="Normal 3 4 4 4 4 2" xfId="11030"/>
    <cellStyle name="Normal 3 4 4 4 4 2 2" xfId="26536"/>
    <cellStyle name="Normal 3 4 4 4 4 2 3" xfId="37093"/>
    <cellStyle name="Normal 3 4 4 4 4 2 4" xfId="47648"/>
    <cellStyle name="Normal 3 4 4 4 4 2 5" xfId="58212"/>
    <cellStyle name="Normal 3 4 4 4 4 3" xfId="16149"/>
    <cellStyle name="Normal 3 4 4 4 4 4" xfId="21256"/>
    <cellStyle name="Normal 3 4 4 4 4 5" xfId="31813"/>
    <cellStyle name="Normal 3 4 4 4 4 6" xfId="42368"/>
    <cellStyle name="Normal 3 4 4 4 4 7" xfId="52932"/>
    <cellStyle name="Normal 3 4 4 4 5" xfId="8389"/>
    <cellStyle name="Normal 3 4 4 4 5 2" xfId="23896"/>
    <cellStyle name="Normal 3 4 4 4 5 3" xfId="34453"/>
    <cellStyle name="Normal 3 4 4 4 5 4" xfId="45008"/>
    <cellStyle name="Normal 3 4 4 4 5 5" xfId="55572"/>
    <cellStyle name="Normal 3 4 4 4 6" xfId="3109"/>
    <cellStyle name="Normal 3 4 4 4 7" xfId="13685"/>
    <cellStyle name="Normal 3 4 4 4 8" xfId="18616"/>
    <cellStyle name="Normal 3 4 4 4 9" xfId="29175"/>
    <cellStyle name="Normal 3 4 4 5" xfId="815"/>
    <cellStyle name="Normal 3 4 4 5 10" xfId="50644"/>
    <cellStyle name="Normal 3 4 4 5 2" xfId="2047"/>
    <cellStyle name="Normal 3 4 4 5 2 2" xfId="7333"/>
    <cellStyle name="Normal 3 4 4 5 2 2 2" xfId="12614"/>
    <cellStyle name="Normal 3 4 4 5 2 2 2 2" xfId="28120"/>
    <cellStyle name="Normal 3 4 4 5 2 2 2 3" xfId="38677"/>
    <cellStyle name="Normal 3 4 4 5 2 2 2 4" xfId="49232"/>
    <cellStyle name="Normal 3 4 4 5 2 2 2 5" xfId="59796"/>
    <cellStyle name="Normal 3 4 4 5 2 2 3" xfId="17733"/>
    <cellStyle name="Normal 3 4 4 5 2 2 4" xfId="22840"/>
    <cellStyle name="Normal 3 4 4 5 2 2 5" xfId="33397"/>
    <cellStyle name="Normal 3 4 4 5 2 2 6" xfId="43952"/>
    <cellStyle name="Normal 3 4 4 5 2 2 7" xfId="54516"/>
    <cellStyle name="Normal 3 4 4 5 2 3" xfId="9973"/>
    <cellStyle name="Normal 3 4 4 5 2 3 2" xfId="25480"/>
    <cellStyle name="Normal 3 4 4 5 2 3 3" xfId="36037"/>
    <cellStyle name="Normal 3 4 4 5 2 3 4" xfId="46592"/>
    <cellStyle name="Normal 3 4 4 5 2 3 5" xfId="57156"/>
    <cellStyle name="Normal 3 4 4 5 2 4" xfId="4691"/>
    <cellStyle name="Normal 3 4 4 5 2 5" xfId="15269"/>
    <cellStyle name="Normal 3 4 4 5 2 6" xfId="20200"/>
    <cellStyle name="Normal 3 4 4 5 2 7" xfId="30757"/>
    <cellStyle name="Normal 3 4 4 5 2 8" xfId="41312"/>
    <cellStyle name="Normal 3 4 4 5 2 9" xfId="51876"/>
    <cellStyle name="Normal 3 4 4 5 3" xfId="6101"/>
    <cellStyle name="Normal 3 4 4 5 3 2" xfId="11382"/>
    <cellStyle name="Normal 3 4 4 5 3 2 2" xfId="26888"/>
    <cellStyle name="Normal 3 4 4 5 3 2 3" xfId="37445"/>
    <cellStyle name="Normal 3 4 4 5 3 2 4" xfId="48000"/>
    <cellStyle name="Normal 3 4 4 5 3 2 5" xfId="58564"/>
    <cellStyle name="Normal 3 4 4 5 3 3" xfId="16501"/>
    <cellStyle name="Normal 3 4 4 5 3 4" xfId="21608"/>
    <cellStyle name="Normal 3 4 4 5 3 5" xfId="32165"/>
    <cellStyle name="Normal 3 4 4 5 3 6" xfId="42720"/>
    <cellStyle name="Normal 3 4 4 5 3 7" xfId="53284"/>
    <cellStyle name="Normal 3 4 4 5 4" xfId="8741"/>
    <cellStyle name="Normal 3 4 4 5 4 2" xfId="24248"/>
    <cellStyle name="Normal 3 4 4 5 4 3" xfId="34805"/>
    <cellStyle name="Normal 3 4 4 5 4 4" xfId="45360"/>
    <cellStyle name="Normal 3 4 4 5 4 5" xfId="55924"/>
    <cellStyle name="Normal 3 4 4 5 5" xfId="3459"/>
    <cellStyle name="Normal 3 4 4 5 6" xfId="14037"/>
    <cellStyle name="Normal 3 4 4 5 7" xfId="18968"/>
    <cellStyle name="Normal 3 4 4 5 8" xfId="29525"/>
    <cellStyle name="Normal 3 4 4 5 9" xfId="40080"/>
    <cellStyle name="Normal 3 4 4 6" xfId="1343"/>
    <cellStyle name="Normal 3 4 4 6 2" xfId="6629"/>
    <cellStyle name="Normal 3 4 4 6 2 2" xfId="11910"/>
    <cellStyle name="Normal 3 4 4 6 2 2 2" xfId="27416"/>
    <cellStyle name="Normal 3 4 4 6 2 2 3" xfId="37973"/>
    <cellStyle name="Normal 3 4 4 6 2 2 4" xfId="48528"/>
    <cellStyle name="Normal 3 4 4 6 2 2 5" xfId="59092"/>
    <cellStyle name="Normal 3 4 4 6 2 3" xfId="17029"/>
    <cellStyle name="Normal 3 4 4 6 2 4" xfId="22136"/>
    <cellStyle name="Normal 3 4 4 6 2 5" xfId="32693"/>
    <cellStyle name="Normal 3 4 4 6 2 6" xfId="43248"/>
    <cellStyle name="Normal 3 4 4 6 2 7" xfId="53812"/>
    <cellStyle name="Normal 3 4 4 6 3" xfId="9269"/>
    <cellStyle name="Normal 3 4 4 6 3 2" xfId="24776"/>
    <cellStyle name="Normal 3 4 4 6 3 3" xfId="35333"/>
    <cellStyle name="Normal 3 4 4 6 3 4" xfId="45888"/>
    <cellStyle name="Normal 3 4 4 6 3 5" xfId="56452"/>
    <cellStyle name="Normal 3 4 4 6 4" xfId="3987"/>
    <cellStyle name="Normal 3 4 4 6 5" xfId="14565"/>
    <cellStyle name="Normal 3 4 4 6 6" xfId="19496"/>
    <cellStyle name="Normal 3 4 4 6 7" xfId="30053"/>
    <cellStyle name="Normal 3 4 4 6 8" xfId="40608"/>
    <cellStyle name="Normal 3 4 4 6 9" xfId="51172"/>
    <cellStyle name="Normal 3 4 4 7" xfId="2575"/>
    <cellStyle name="Normal 3 4 4 7 2" xfId="7861"/>
    <cellStyle name="Normal 3 4 4 7 2 2" xfId="13142"/>
    <cellStyle name="Normal 3 4 4 7 2 2 2" xfId="28648"/>
    <cellStyle name="Normal 3 4 4 7 2 2 3" xfId="39205"/>
    <cellStyle name="Normal 3 4 4 7 2 2 4" xfId="49760"/>
    <cellStyle name="Normal 3 4 4 7 2 2 5" xfId="60324"/>
    <cellStyle name="Normal 3 4 4 7 2 3" xfId="23368"/>
    <cellStyle name="Normal 3 4 4 7 2 4" xfId="33925"/>
    <cellStyle name="Normal 3 4 4 7 2 5" xfId="44480"/>
    <cellStyle name="Normal 3 4 4 7 2 6" xfId="55044"/>
    <cellStyle name="Normal 3 4 4 7 3" xfId="10501"/>
    <cellStyle name="Normal 3 4 4 7 3 2" xfId="26008"/>
    <cellStyle name="Normal 3 4 4 7 3 3" xfId="36565"/>
    <cellStyle name="Normal 3 4 4 7 3 4" xfId="47120"/>
    <cellStyle name="Normal 3 4 4 7 3 5" xfId="57684"/>
    <cellStyle name="Normal 3 4 4 7 4" xfId="5219"/>
    <cellStyle name="Normal 3 4 4 7 5" xfId="15797"/>
    <cellStyle name="Normal 3 4 4 7 6" xfId="20728"/>
    <cellStyle name="Normal 3 4 4 7 7" xfId="31285"/>
    <cellStyle name="Normal 3 4 4 7 8" xfId="41840"/>
    <cellStyle name="Normal 3 4 4 7 9" xfId="52404"/>
    <cellStyle name="Normal 3 4 4 8" xfId="5396"/>
    <cellStyle name="Normal 3 4 4 8 2" xfId="10678"/>
    <cellStyle name="Normal 3 4 4 8 2 2" xfId="26184"/>
    <cellStyle name="Normal 3 4 4 8 2 3" xfId="36741"/>
    <cellStyle name="Normal 3 4 4 8 2 4" xfId="47296"/>
    <cellStyle name="Normal 3 4 4 8 2 5" xfId="57860"/>
    <cellStyle name="Normal 3 4 4 8 3" xfId="20904"/>
    <cellStyle name="Normal 3 4 4 8 4" xfId="31461"/>
    <cellStyle name="Normal 3 4 4 8 5" xfId="42016"/>
    <cellStyle name="Normal 3 4 4 8 6" xfId="52580"/>
    <cellStyle name="Normal 3 4 4 9" xfId="8037"/>
    <cellStyle name="Normal 3 4 4 9 2" xfId="23544"/>
    <cellStyle name="Normal 3 4 4 9 3" xfId="34101"/>
    <cellStyle name="Normal 3 4 4 9 4" xfId="44656"/>
    <cellStyle name="Normal 3 4 4 9 5" xfId="55220"/>
    <cellStyle name="Normal 3 4 5" xfId="147"/>
    <cellStyle name="Normal 3 4 5 10" xfId="13377"/>
    <cellStyle name="Normal 3 4 5 11" xfId="18307"/>
    <cellStyle name="Normal 3 4 5 12" xfId="28869"/>
    <cellStyle name="Normal 3 4 5 13" xfId="39424"/>
    <cellStyle name="Normal 3 4 5 14" xfId="49984"/>
    <cellStyle name="Normal 3 4 5 2" xfId="330"/>
    <cellStyle name="Normal 3 4 5 2 10" xfId="29045"/>
    <cellStyle name="Normal 3 4 5 2 11" xfId="39600"/>
    <cellStyle name="Normal 3 4 5 2 12" xfId="50160"/>
    <cellStyle name="Normal 3 4 5 2 2" xfId="683"/>
    <cellStyle name="Normal 3 4 5 2 2 10" xfId="50512"/>
    <cellStyle name="Normal 3 4 5 2 2 2" xfId="1915"/>
    <cellStyle name="Normal 3 4 5 2 2 2 2" xfId="7201"/>
    <cellStyle name="Normal 3 4 5 2 2 2 2 2" xfId="12482"/>
    <cellStyle name="Normal 3 4 5 2 2 2 2 2 2" xfId="27988"/>
    <cellStyle name="Normal 3 4 5 2 2 2 2 2 3" xfId="38545"/>
    <cellStyle name="Normal 3 4 5 2 2 2 2 2 4" xfId="49100"/>
    <cellStyle name="Normal 3 4 5 2 2 2 2 2 5" xfId="59664"/>
    <cellStyle name="Normal 3 4 5 2 2 2 2 3" xfId="17601"/>
    <cellStyle name="Normal 3 4 5 2 2 2 2 4" xfId="22708"/>
    <cellStyle name="Normal 3 4 5 2 2 2 2 5" xfId="33265"/>
    <cellStyle name="Normal 3 4 5 2 2 2 2 6" xfId="43820"/>
    <cellStyle name="Normal 3 4 5 2 2 2 2 7" xfId="54384"/>
    <cellStyle name="Normal 3 4 5 2 2 2 3" xfId="9841"/>
    <cellStyle name="Normal 3 4 5 2 2 2 3 2" xfId="25348"/>
    <cellStyle name="Normal 3 4 5 2 2 2 3 3" xfId="35905"/>
    <cellStyle name="Normal 3 4 5 2 2 2 3 4" xfId="46460"/>
    <cellStyle name="Normal 3 4 5 2 2 2 3 5" xfId="57024"/>
    <cellStyle name="Normal 3 4 5 2 2 2 4" xfId="4559"/>
    <cellStyle name="Normal 3 4 5 2 2 2 5" xfId="15137"/>
    <cellStyle name="Normal 3 4 5 2 2 2 6" xfId="20068"/>
    <cellStyle name="Normal 3 4 5 2 2 2 7" xfId="30625"/>
    <cellStyle name="Normal 3 4 5 2 2 2 8" xfId="41180"/>
    <cellStyle name="Normal 3 4 5 2 2 2 9" xfId="51744"/>
    <cellStyle name="Normal 3 4 5 2 2 3" xfId="5969"/>
    <cellStyle name="Normal 3 4 5 2 2 3 2" xfId="11250"/>
    <cellStyle name="Normal 3 4 5 2 2 3 2 2" xfId="26756"/>
    <cellStyle name="Normal 3 4 5 2 2 3 2 3" xfId="37313"/>
    <cellStyle name="Normal 3 4 5 2 2 3 2 4" xfId="47868"/>
    <cellStyle name="Normal 3 4 5 2 2 3 2 5" xfId="58432"/>
    <cellStyle name="Normal 3 4 5 2 2 3 3" xfId="16369"/>
    <cellStyle name="Normal 3 4 5 2 2 3 4" xfId="21476"/>
    <cellStyle name="Normal 3 4 5 2 2 3 5" xfId="32033"/>
    <cellStyle name="Normal 3 4 5 2 2 3 6" xfId="42588"/>
    <cellStyle name="Normal 3 4 5 2 2 3 7" xfId="53152"/>
    <cellStyle name="Normal 3 4 5 2 2 4" xfId="8609"/>
    <cellStyle name="Normal 3 4 5 2 2 4 2" xfId="24116"/>
    <cellStyle name="Normal 3 4 5 2 2 4 3" xfId="34673"/>
    <cellStyle name="Normal 3 4 5 2 2 4 4" xfId="45228"/>
    <cellStyle name="Normal 3 4 5 2 2 4 5" xfId="55792"/>
    <cellStyle name="Normal 3 4 5 2 2 5" xfId="3327"/>
    <cellStyle name="Normal 3 4 5 2 2 6" xfId="13905"/>
    <cellStyle name="Normal 3 4 5 2 2 7" xfId="18836"/>
    <cellStyle name="Normal 3 4 5 2 2 8" xfId="29393"/>
    <cellStyle name="Normal 3 4 5 2 2 9" xfId="39948"/>
    <cellStyle name="Normal 3 4 5 2 3" xfId="1035"/>
    <cellStyle name="Normal 3 4 5 2 3 10" xfId="50864"/>
    <cellStyle name="Normal 3 4 5 2 3 2" xfId="2267"/>
    <cellStyle name="Normal 3 4 5 2 3 2 2" xfId="7553"/>
    <cellStyle name="Normal 3 4 5 2 3 2 2 2" xfId="12834"/>
    <cellStyle name="Normal 3 4 5 2 3 2 2 2 2" xfId="28340"/>
    <cellStyle name="Normal 3 4 5 2 3 2 2 2 3" xfId="38897"/>
    <cellStyle name="Normal 3 4 5 2 3 2 2 2 4" xfId="49452"/>
    <cellStyle name="Normal 3 4 5 2 3 2 2 2 5" xfId="60016"/>
    <cellStyle name="Normal 3 4 5 2 3 2 2 3" xfId="17953"/>
    <cellStyle name="Normal 3 4 5 2 3 2 2 4" xfId="23060"/>
    <cellStyle name="Normal 3 4 5 2 3 2 2 5" xfId="33617"/>
    <cellStyle name="Normal 3 4 5 2 3 2 2 6" xfId="44172"/>
    <cellStyle name="Normal 3 4 5 2 3 2 2 7" xfId="54736"/>
    <cellStyle name="Normal 3 4 5 2 3 2 3" xfId="10193"/>
    <cellStyle name="Normal 3 4 5 2 3 2 3 2" xfId="25700"/>
    <cellStyle name="Normal 3 4 5 2 3 2 3 3" xfId="36257"/>
    <cellStyle name="Normal 3 4 5 2 3 2 3 4" xfId="46812"/>
    <cellStyle name="Normal 3 4 5 2 3 2 3 5" xfId="57376"/>
    <cellStyle name="Normal 3 4 5 2 3 2 4" xfId="4911"/>
    <cellStyle name="Normal 3 4 5 2 3 2 5" xfId="15489"/>
    <cellStyle name="Normal 3 4 5 2 3 2 6" xfId="20420"/>
    <cellStyle name="Normal 3 4 5 2 3 2 7" xfId="30977"/>
    <cellStyle name="Normal 3 4 5 2 3 2 8" xfId="41532"/>
    <cellStyle name="Normal 3 4 5 2 3 2 9" xfId="52096"/>
    <cellStyle name="Normal 3 4 5 2 3 3" xfId="6321"/>
    <cellStyle name="Normal 3 4 5 2 3 3 2" xfId="11602"/>
    <cellStyle name="Normal 3 4 5 2 3 3 2 2" xfId="27108"/>
    <cellStyle name="Normal 3 4 5 2 3 3 2 3" xfId="37665"/>
    <cellStyle name="Normal 3 4 5 2 3 3 2 4" xfId="48220"/>
    <cellStyle name="Normal 3 4 5 2 3 3 2 5" xfId="58784"/>
    <cellStyle name="Normal 3 4 5 2 3 3 3" xfId="16721"/>
    <cellStyle name="Normal 3 4 5 2 3 3 4" xfId="21828"/>
    <cellStyle name="Normal 3 4 5 2 3 3 5" xfId="32385"/>
    <cellStyle name="Normal 3 4 5 2 3 3 6" xfId="42940"/>
    <cellStyle name="Normal 3 4 5 2 3 3 7" xfId="53504"/>
    <cellStyle name="Normal 3 4 5 2 3 4" xfId="8961"/>
    <cellStyle name="Normal 3 4 5 2 3 4 2" xfId="24468"/>
    <cellStyle name="Normal 3 4 5 2 3 4 3" xfId="35025"/>
    <cellStyle name="Normal 3 4 5 2 3 4 4" xfId="45580"/>
    <cellStyle name="Normal 3 4 5 2 3 4 5" xfId="56144"/>
    <cellStyle name="Normal 3 4 5 2 3 5" xfId="3679"/>
    <cellStyle name="Normal 3 4 5 2 3 6" xfId="14257"/>
    <cellStyle name="Normal 3 4 5 2 3 7" xfId="19188"/>
    <cellStyle name="Normal 3 4 5 2 3 8" xfId="29745"/>
    <cellStyle name="Normal 3 4 5 2 3 9" xfId="40300"/>
    <cellStyle name="Normal 3 4 5 2 4" xfId="1563"/>
    <cellStyle name="Normal 3 4 5 2 4 2" xfId="6849"/>
    <cellStyle name="Normal 3 4 5 2 4 2 2" xfId="12130"/>
    <cellStyle name="Normal 3 4 5 2 4 2 2 2" xfId="27636"/>
    <cellStyle name="Normal 3 4 5 2 4 2 2 3" xfId="38193"/>
    <cellStyle name="Normal 3 4 5 2 4 2 2 4" xfId="48748"/>
    <cellStyle name="Normal 3 4 5 2 4 2 2 5" xfId="59312"/>
    <cellStyle name="Normal 3 4 5 2 4 2 3" xfId="17249"/>
    <cellStyle name="Normal 3 4 5 2 4 2 4" xfId="22356"/>
    <cellStyle name="Normal 3 4 5 2 4 2 5" xfId="32913"/>
    <cellStyle name="Normal 3 4 5 2 4 2 6" xfId="43468"/>
    <cellStyle name="Normal 3 4 5 2 4 2 7" xfId="54032"/>
    <cellStyle name="Normal 3 4 5 2 4 3" xfId="9489"/>
    <cellStyle name="Normal 3 4 5 2 4 3 2" xfId="24996"/>
    <cellStyle name="Normal 3 4 5 2 4 3 3" xfId="35553"/>
    <cellStyle name="Normal 3 4 5 2 4 3 4" xfId="46108"/>
    <cellStyle name="Normal 3 4 5 2 4 3 5" xfId="56672"/>
    <cellStyle name="Normal 3 4 5 2 4 4" xfId="4207"/>
    <cellStyle name="Normal 3 4 5 2 4 5" xfId="14785"/>
    <cellStyle name="Normal 3 4 5 2 4 6" xfId="19716"/>
    <cellStyle name="Normal 3 4 5 2 4 7" xfId="30273"/>
    <cellStyle name="Normal 3 4 5 2 4 8" xfId="40828"/>
    <cellStyle name="Normal 3 4 5 2 4 9" xfId="51392"/>
    <cellStyle name="Normal 3 4 5 2 5" xfId="5616"/>
    <cellStyle name="Normal 3 4 5 2 5 2" xfId="10898"/>
    <cellStyle name="Normal 3 4 5 2 5 2 2" xfId="26404"/>
    <cellStyle name="Normal 3 4 5 2 5 2 3" xfId="36961"/>
    <cellStyle name="Normal 3 4 5 2 5 2 4" xfId="47516"/>
    <cellStyle name="Normal 3 4 5 2 5 2 5" xfId="58080"/>
    <cellStyle name="Normal 3 4 5 2 5 3" xfId="16017"/>
    <cellStyle name="Normal 3 4 5 2 5 4" xfId="21124"/>
    <cellStyle name="Normal 3 4 5 2 5 5" xfId="31681"/>
    <cellStyle name="Normal 3 4 5 2 5 6" xfId="42236"/>
    <cellStyle name="Normal 3 4 5 2 5 7" xfId="52800"/>
    <cellStyle name="Normal 3 4 5 2 6" xfId="8257"/>
    <cellStyle name="Normal 3 4 5 2 6 2" xfId="23764"/>
    <cellStyle name="Normal 3 4 5 2 6 3" xfId="34321"/>
    <cellStyle name="Normal 3 4 5 2 6 4" xfId="44876"/>
    <cellStyle name="Normal 3 4 5 2 6 5" xfId="55440"/>
    <cellStyle name="Normal 3 4 5 2 7" xfId="2979"/>
    <cellStyle name="Normal 3 4 5 2 8" xfId="13553"/>
    <cellStyle name="Normal 3 4 5 2 9" xfId="18484"/>
    <cellStyle name="Normal 3 4 5 3" xfId="506"/>
    <cellStyle name="Normal 3 4 5 3 10" xfId="39774"/>
    <cellStyle name="Normal 3 4 5 3 11" xfId="50336"/>
    <cellStyle name="Normal 3 4 5 3 2" xfId="1211"/>
    <cellStyle name="Normal 3 4 5 3 2 10" xfId="51040"/>
    <cellStyle name="Normal 3 4 5 3 2 2" xfId="2443"/>
    <cellStyle name="Normal 3 4 5 3 2 2 2" xfId="7729"/>
    <cellStyle name="Normal 3 4 5 3 2 2 2 2" xfId="13010"/>
    <cellStyle name="Normal 3 4 5 3 2 2 2 2 2" xfId="28516"/>
    <cellStyle name="Normal 3 4 5 3 2 2 2 2 3" xfId="39073"/>
    <cellStyle name="Normal 3 4 5 3 2 2 2 2 4" xfId="49628"/>
    <cellStyle name="Normal 3 4 5 3 2 2 2 2 5" xfId="60192"/>
    <cellStyle name="Normal 3 4 5 3 2 2 2 3" xfId="18129"/>
    <cellStyle name="Normal 3 4 5 3 2 2 2 4" xfId="23236"/>
    <cellStyle name="Normal 3 4 5 3 2 2 2 5" xfId="33793"/>
    <cellStyle name="Normal 3 4 5 3 2 2 2 6" xfId="44348"/>
    <cellStyle name="Normal 3 4 5 3 2 2 2 7" xfId="54912"/>
    <cellStyle name="Normal 3 4 5 3 2 2 3" xfId="10369"/>
    <cellStyle name="Normal 3 4 5 3 2 2 3 2" xfId="25876"/>
    <cellStyle name="Normal 3 4 5 3 2 2 3 3" xfId="36433"/>
    <cellStyle name="Normal 3 4 5 3 2 2 3 4" xfId="46988"/>
    <cellStyle name="Normal 3 4 5 3 2 2 3 5" xfId="57552"/>
    <cellStyle name="Normal 3 4 5 3 2 2 4" xfId="5087"/>
    <cellStyle name="Normal 3 4 5 3 2 2 5" xfId="15665"/>
    <cellStyle name="Normal 3 4 5 3 2 2 6" xfId="20596"/>
    <cellStyle name="Normal 3 4 5 3 2 2 7" xfId="31153"/>
    <cellStyle name="Normal 3 4 5 3 2 2 8" xfId="41708"/>
    <cellStyle name="Normal 3 4 5 3 2 2 9" xfId="52272"/>
    <cellStyle name="Normal 3 4 5 3 2 3" xfId="6497"/>
    <cellStyle name="Normal 3 4 5 3 2 3 2" xfId="11778"/>
    <cellStyle name="Normal 3 4 5 3 2 3 2 2" xfId="27284"/>
    <cellStyle name="Normal 3 4 5 3 2 3 2 3" xfId="37841"/>
    <cellStyle name="Normal 3 4 5 3 2 3 2 4" xfId="48396"/>
    <cellStyle name="Normal 3 4 5 3 2 3 2 5" xfId="58960"/>
    <cellStyle name="Normal 3 4 5 3 2 3 3" xfId="16897"/>
    <cellStyle name="Normal 3 4 5 3 2 3 4" xfId="22004"/>
    <cellStyle name="Normal 3 4 5 3 2 3 5" xfId="32561"/>
    <cellStyle name="Normal 3 4 5 3 2 3 6" xfId="43116"/>
    <cellStyle name="Normal 3 4 5 3 2 3 7" xfId="53680"/>
    <cellStyle name="Normal 3 4 5 3 2 4" xfId="9137"/>
    <cellStyle name="Normal 3 4 5 3 2 4 2" xfId="24644"/>
    <cellStyle name="Normal 3 4 5 3 2 4 3" xfId="35201"/>
    <cellStyle name="Normal 3 4 5 3 2 4 4" xfId="45756"/>
    <cellStyle name="Normal 3 4 5 3 2 4 5" xfId="56320"/>
    <cellStyle name="Normal 3 4 5 3 2 5" xfId="3855"/>
    <cellStyle name="Normal 3 4 5 3 2 6" xfId="14433"/>
    <cellStyle name="Normal 3 4 5 3 2 7" xfId="19364"/>
    <cellStyle name="Normal 3 4 5 3 2 8" xfId="29921"/>
    <cellStyle name="Normal 3 4 5 3 2 9" xfId="40476"/>
    <cellStyle name="Normal 3 4 5 3 3" xfId="1739"/>
    <cellStyle name="Normal 3 4 5 3 3 2" xfId="7025"/>
    <cellStyle name="Normal 3 4 5 3 3 2 2" xfId="12306"/>
    <cellStyle name="Normal 3 4 5 3 3 2 2 2" xfId="27812"/>
    <cellStyle name="Normal 3 4 5 3 3 2 2 3" xfId="38369"/>
    <cellStyle name="Normal 3 4 5 3 3 2 2 4" xfId="48924"/>
    <cellStyle name="Normal 3 4 5 3 3 2 2 5" xfId="59488"/>
    <cellStyle name="Normal 3 4 5 3 3 2 3" xfId="17425"/>
    <cellStyle name="Normal 3 4 5 3 3 2 4" xfId="22532"/>
    <cellStyle name="Normal 3 4 5 3 3 2 5" xfId="33089"/>
    <cellStyle name="Normal 3 4 5 3 3 2 6" xfId="43644"/>
    <cellStyle name="Normal 3 4 5 3 3 2 7" xfId="54208"/>
    <cellStyle name="Normal 3 4 5 3 3 3" xfId="9665"/>
    <cellStyle name="Normal 3 4 5 3 3 3 2" xfId="25172"/>
    <cellStyle name="Normal 3 4 5 3 3 3 3" xfId="35729"/>
    <cellStyle name="Normal 3 4 5 3 3 3 4" xfId="46284"/>
    <cellStyle name="Normal 3 4 5 3 3 3 5" xfId="56848"/>
    <cellStyle name="Normal 3 4 5 3 3 4" xfId="4383"/>
    <cellStyle name="Normal 3 4 5 3 3 5" xfId="14961"/>
    <cellStyle name="Normal 3 4 5 3 3 6" xfId="19892"/>
    <cellStyle name="Normal 3 4 5 3 3 7" xfId="30449"/>
    <cellStyle name="Normal 3 4 5 3 3 8" xfId="41004"/>
    <cellStyle name="Normal 3 4 5 3 3 9" xfId="51568"/>
    <cellStyle name="Normal 3 4 5 3 4" xfId="5792"/>
    <cellStyle name="Normal 3 4 5 3 4 2" xfId="11074"/>
    <cellStyle name="Normal 3 4 5 3 4 2 2" xfId="26580"/>
    <cellStyle name="Normal 3 4 5 3 4 2 3" xfId="37137"/>
    <cellStyle name="Normal 3 4 5 3 4 2 4" xfId="47692"/>
    <cellStyle name="Normal 3 4 5 3 4 2 5" xfId="58256"/>
    <cellStyle name="Normal 3 4 5 3 4 3" xfId="16193"/>
    <cellStyle name="Normal 3 4 5 3 4 4" xfId="21300"/>
    <cellStyle name="Normal 3 4 5 3 4 5" xfId="31857"/>
    <cellStyle name="Normal 3 4 5 3 4 6" xfId="42412"/>
    <cellStyle name="Normal 3 4 5 3 4 7" xfId="52976"/>
    <cellStyle name="Normal 3 4 5 3 5" xfId="8433"/>
    <cellStyle name="Normal 3 4 5 3 5 2" xfId="23940"/>
    <cellStyle name="Normal 3 4 5 3 5 3" xfId="34497"/>
    <cellStyle name="Normal 3 4 5 3 5 4" xfId="45052"/>
    <cellStyle name="Normal 3 4 5 3 5 5" xfId="55616"/>
    <cellStyle name="Normal 3 4 5 3 6" xfId="3153"/>
    <cellStyle name="Normal 3 4 5 3 7" xfId="13729"/>
    <cellStyle name="Normal 3 4 5 3 8" xfId="18660"/>
    <cellStyle name="Normal 3 4 5 3 9" xfId="29219"/>
    <cellStyle name="Normal 3 4 5 4" xfId="859"/>
    <cellStyle name="Normal 3 4 5 4 10" xfId="50688"/>
    <cellStyle name="Normal 3 4 5 4 2" xfId="2091"/>
    <cellStyle name="Normal 3 4 5 4 2 2" xfId="7377"/>
    <cellStyle name="Normal 3 4 5 4 2 2 2" xfId="12658"/>
    <cellStyle name="Normal 3 4 5 4 2 2 2 2" xfId="28164"/>
    <cellStyle name="Normal 3 4 5 4 2 2 2 3" xfId="38721"/>
    <cellStyle name="Normal 3 4 5 4 2 2 2 4" xfId="49276"/>
    <cellStyle name="Normal 3 4 5 4 2 2 2 5" xfId="59840"/>
    <cellStyle name="Normal 3 4 5 4 2 2 3" xfId="17777"/>
    <cellStyle name="Normal 3 4 5 4 2 2 4" xfId="22884"/>
    <cellStyle name="Normal 3 4 5 4 2 2 5" xfId="33441"/>
    <cellStyle name="Normal 3 4 5 4 2 2 6" xfId="43996"/>
    <cellStyle name="Normal 3 4 5 4 2 2 7" xfId="54560"/>
    <cellStyle name="Normal 3 4 5 4 2 3" xfId="10017"/>
    <cellStyle name="Normal 3 4 5 4 2 3 2" xfId="25524"/>
    <cellStyle name="Normal 3 4 5 4 2 3 3" xfId="36081"/>
    <cellStyle name="Normal 3 4 5 4 2 3 4" xfId="46636"/>
    <cellStyle name="Normal 3 4 5 4 2 3 5" xfId="57200"/>
    <cellStyle name="Normal 3 4 5 4 2 4" xfId="4735"/>
    <cellStyle name="Normal 3 4 5 4 2 5" xfId="15313"/>
    <cellStyle name="Normal 3 4 5 4 2 6" xfId="20244"/>
    <cellStyle name="Normal 3 4 5 4 2 7" xfId="30801"/>
    <cellStyle name="Normal 3 4 5 4 2 8" xfId="41356"/>
    <cellStyle name="Normal 3 4 5 4 2 9" xfId="51920"/>
    <cellStyle name="Normal 3 4 5 4 3" xfId="6145"/>
    <cellStyle name="Normal 3 4 5 4 3 2" xfId="11426"/>
    <cellStyle name="Normal 3 4 5 4 3 2 2" xfId="26932"/>
    <cellStyle name="Normal 3 4 5 4 3 2 3" xfId="37489"/>
    <cellStyle name="Normal 3 4 5 4 3 2 4" xfId="48044"/>
    <cellStyle name="Normal 3 4 5 4 3 2 5" xfId="58608"/>
    <cellStyle name="Normal 3 4 5 4 3 3" xfId="16545"/>
    <cellStyle name="Normal 3 4 5 4 3 4" xfId="21652"/>
    <cellStyle name="Normal 3 4 5 4 3 5" xfId="32209"/>
    <cellStyle name="Normal 3 4 5 4 3 6" xfId="42764"/>
    <cellStyle name="Normal 3 4 5 4 3 7" xfId="53328"/>
    <cellStyle name="Normal 3 4 5 4 4" xfId="8785"/>
    <cellStyle name="Normal 3 4 5 4 4 2" xfId="24292"/>
    <cellStyle name="Normal 3 4 5 4 4 3" xfId="34849"/>
    <cellStyle name="Normal 3 4 5 4 4 4" xfId="45404"/>
    <cellStyle name="Normal 3 4 5 4 4 5" xfId="55968"/>
    <cellStyle name="Normal 3 4 5 4 5" xfId="3503"/>
    <cellStyle name="Normal 3 4 5 4 6" xfId="14081"/>
    <cellStyle name="Normal 3 4 5 4 7" xfId="19012"/>
    <cellStyle name="Normal 3 4 5 4 8" xfId="29569"/>
    <cellStyle name="Normal 3 4 5 4 9" xfId="40124"/>
    <cellStyle name="Normal 3 4 5 5" xfId="1387"/>
    <cellStyle name="Normal 3 4 5 5 2" xfId="6673"/>
    <cellStyle name="Normal 3 4 5 5 2 2" xfId="11954"/>
    <cellStyle name="Normal 3 4 5 5 2 2 2" xfId="27460"/>
    <cellStyle name="Normal 3 4 5 5 2 2 3" xfId="38017"/>
    <cellStyle name="Normal 3 4 5 5 2 2 4" xfId="48572"/>
    <cellStyle name="Normal 3 4 5 5 2 2 5" xfId="59136"/>
    <cellStyle name="Normal 3 4 5 5 2 3" xfId="17073"/>
    <cellStyle name="Normal 3 4 5 5 2 4" xfId="22180"/>
    <cellStyle name="Normal 3 4 5 5 2 5" xfId="32737"/>
    <cellStyle name="Normal 3 4 5 5 2 6" xfId="43292"/>
    <cellStyle name="Normal 3 4 5 5 2 7" xfId="53856"/>
    <cellStyle name="Normal 3 4 5 5 3" xfId="9313"/>
    <cellStyle name="Normal 3 4 5 5 3 2" xfId="24820"/>
    <cellStyle name="Normal 3 4 5 5 3 3" xfId="35377"/>
    <cellStyle name="Normal 3 4 5 5 3 4" xfId="45932"/>
    <cellStyle name="Normal 3 4 5 5 3 5" xfId="56496"/>
    <cellStyle name="Normal 3 4 5 5 4" xfId="4031"/>
    <cellStyle name="Normal 3 4 5 5 5" xfId="14609"/>
    <cellStyle name="Normal 3 4 5 5 6" xfId="19540"/>
    <cellStyle name="Normal 3 4 5 5 7" xfId="30097"/>
    <cellStyle name="Normal 3 4 5 5 8" xfId="40652"/>
    <cellStyle name="Normal 3 4 5 5 9" xfId="51216"/>
    <cellStyle name="Normal 3 4 5 6" xfId="2619"/>
    <cellStyle name="Normal 3 4 5 6 2" xfId="7905"/>
    <cellStyle name="Normal 3 4 5 6 2 2" xfId="13186"/>
    <cellStyle name="Normal 3 4 5 6 2 2 2" xfId="28692"/>
    <cellStyle name="Normal 3 4 5 6 2 2 3" xfId="39249"/>
    <cellStyle name="Normal 3 4 5 6 2 2 4" xfId="49804"/>
    <cellStyle name="Normal 3 4 5 6 2 2 5" xfId="60368"/>
    <cellStyle name="Normal 3 4 5 6 2 3" xfId="23412"/>
    <cellStyle name="Normal 3 4 5 6 2 4" xfId="33969"/>
    <cellStyle name="Normal 3 4 5 6 2 5" xfId="44524"/>
    <cellStyle name="Normal 3 4 5 6 2 6" xfId="55088"/>
    <cellStyle name="Normal 3 4 5 6 3" xfId="10545"/>
    <cellStyle name="Normal 3 4 5 6 3 2" xfId="26052"/>
    <cellStyle name="Normal 3 4 5 6 3 3" xfId="36609"/>
    <cellStyle name="Normal 3 4 5 6 3 4" xfId="47164"/>
    <cellStyle name="Normal 3 4 5 6 3 5" xfId="57728"/>
    <cellStyle name="Normal 3 4 5 6 4" xfId="5263"/>
    <cellStyle name="Normal 3 4 5 6 5" xfId="15841"/>
    <cellStyle name="Normal 3 4 5 6 6" xfId="20772"/>
    <cellStyle name="Normal 3 4 5 6 7" xfId="31329"/>
    <cellStyle name="Normal 3 4 5 6 8" xfId="41884"/>
    <cellStyle name="Normal 3 4 5 6 9" xfId="52448"/>
    <cellStyle name="Normal 3 4 5 7" xfId="5440"/>
    <cellStyle name="Normal 3 4 5 7 2" xfId="10722"/>
    <cellStyle name="Normal 3 4 5 7 2 2" xfId="26228"/>
    <cellStyle name="Normal 3 4 5 7 2 3" xfId="36785"/>
    <cellStyle name="Normal 3 4 5 7 2 4" xfId="47340"/>
    <cellStyle name="Normal 3 4 5 7 2 5" xfId="57904"/>
    <cellStyle name="Normal 3 4 5 7 3" xfId="20948"/>
    <cellStyle name="Normal 3 4 5 7 4" xfId="31505"/>
    <cellStyle name="Normal 3 4 5 7 5" xfId="42060"/>
    <cellStyle name="Normal 3 4 5 7 6" xfId="52624"/>
    <cellStyle name="Normal 3 4 5 8" xfId="8081"/>
    <cellStyle name="Normal 3 4 5 8 2" xfId="23588"/>
    <cellStyle name="Normal 3 4 5 8 3" xfId="34145"/>
    <cellStyle name="Normal 3 4 5 8 4" xfId="44700"/>
    <cellStyle name="Normal 3 4 5 8 5" xfId="55264"/>
    <cellStyle name="Normal 3 4 5 9" xfId="2796"/>
    <cellStyle name="Normal 3 4 6" xfId="241"/>
    <cellStyle name="Normal 3 4 6 10" xfId="28957"/>
    <cellStyle name="Normal 3 4 6 11" xfId="39512"/>
    <cellStyle name="Normal 3 4 6 12" xfId="50072"/>
    <cellStyle name="Normal 3 4 6 2" xfId="594"/>
    <cellStyle name="Normal 3 4 6 2 10" xfId="50423"/>
    <cellStyle name="Normal 3 4 6 2 2" xfId="1826"/>
    <cellStyle name="Normal 3 4 6 2 2 2" xfId="7112"/>
    <cellStyle name="Normal 3 4 6 2 2 2 2" xfId="12393"/>
    <cellStyle name="Normal 3 4 6 2 2 2 2 2" xfId="27899"/>
    <cellStyle name="Normal 3 4 6 2 2 2 2 3" xfId="38456"/>
    <cellStyle name="Normal 3 4 6 2 2 2 2 4" xfId="49011"/>
    <cellStyle name="Normal 3 4 6 2 2 2 2 5" xfId="59575"/>
    <cellStyle name="Normal 3 4 6 2 2 2 3" xfId="17512"/>
    <cellStyle name="Normal 3 4 6 2 2 2 4" xfId="22619"/>
    <cellStyle name="Normal 3 4 6 2 2 2 5" xfId="33176"/>
    <cellStyle name="Normal 3 4 6 2 2 2 6" xfId="43731"/>
    <cellStyle name="Normal 3 4 6 2 2 2 7" xfId="54295"/>
    <cellStyle name="Normal 3 4 6 2 2 3" xfId="9752"/>
    <cellStyle name="Normal 3 4 6 2 2 3 2" xfId="25259"/>
    <cellStyle name="Normal 3 4 6 2 2 3 3" xfId="35816"/>
    <cellStyle name="Normal 3 4 6 2 2 3 4" xfId="46371"/>
    <cellStyle name="Normal 3 4 6 2 2 3 5" xfId="56935"/>
    <cellStyle name="Normal 3 4 6 2 2 4" xfId="4470"/>
    <cellStyle name="Normal 3 4 6 2 2 5" xfId="15048"/>
    <cellStyle name="Normal 3 4 6 2 2 6" xfId="19979"/>
    <cellStyle name="Normal 3 4 6 2 2 7" xfId="30536"/>
    <cellStyle name="Normal 3 4 6 2 2 8" xfId="41091"/>
    <cellStyle name="Normal 3 4 6 2 2 9" xfId="51655"/>
    <cellStyle name="Normal 3 4 6 2 3" xfId="5880"/>
    <cellStyle name="Normal 3 4 6 2 3 2" xfId="11161"/>
    <cellStyle name="Normal 3 4 6 2 3 2 2" xfId="26667"/>
    <cellStyle name="Normal 3 4 6 2 3 2 3" xfId="37224"/>
    <cellStyle name="Normal 3 4 6 2 3 2 4" xfId="47779"/>
    <cellStyle name="Normal 3 4 6 2 3 2 5" xfId="58343"/>
    <cellStyle name="Normal 3 4 6 2 3 3" xfId="16280"/>
    <cellStyle name="Normal 3 4 6 2 3 4" xfId="21387"/>
    <cellStyle name="Normal 3 4 6 2 3 5" xfId="31944"/>
    <cellStyle name="Normal 3 4 6 2 3 6" xfId="42499"/>
    <cellStyle name="Normal 3 4 6 2 3 7" xfId="53063"/>
    <cellStyle name="Normal 3 4 6 2 4" xfId="8520"/>
    <cellStyle name="Normal 3 4 6 2 4 2" xfId="24027"/>
    <cellStyle name="Normal 3 4 6 2 4 3" xfId="34584"/>
    <cellStyle name="Normal 3 4 6 2 4 4" xfId="45139"/>
    <cellStyle name="Normal 3 4 6 2 4 5" xfId="55703"/>
    <cellStyle name="Normal 3 4 6 2 5" xfId="3238"/>
    <cellStyle name="Normal 3 4 6 2 6" xfId="13816"/>
    <cellStyle name="Normal 3 4 6 2 7" xfId="18747"/>
    <cellStyle name="Normal 3 4 6 2 8" xfId="29304"/>
    <cellStyle name="Normal 3 4 6 2 9" xfId="39859"/>
    <cellStyle name="Normal 3 4 6 3" xfId="946"/>
    <cellStyle name="Normal 3 4 6 3 10" xfId="50775"/>
    <cellStyle name="Normal 3 4 6 3 2" xfId="2178"/>
    <cellStyle name="Normal 3 4 6 3 2 2" xfId="7464"/>
    <cellStyle name="Normal 3 4 6 3 2 2 2" xfId="12745"/>
    <cellStyle name="Normal 3 4 6 3 2 2 2 2" xfId="28251"/>
    <cellStyle name="Normal 3 4 6 3 2 2 2 3" xfId="38808"/>
    <cellStyle name="Normal 3 4 6 3 2 2 2 4" xfId="49363"/>
    <cellStyle name="Normal 3 4 6 3 2 2 2 5" xfId="59927"/>
    <cellStyle name="Normal 3 4 6 3 2 2 3" xfId="17864"/>
    <cellStyle name="Normal 3 4 6 3 2 2 4" xfId="22971"/>
    <cellStyle name="Normal 3 4 6 3 2 2 5" xfId="33528"/>
    <cellStyle name="Normal 3 4 6 3 2 2 6" xfId="44083"/>
    <cellStyle name="Normal 3 4 6 3 2 2 7" xfId="54647"/>
    <cellStyle name="Normal 3 4 6 3 2 3" xfId="10104"/>
    <cellStyle name="Normal 3 4 6 3 2 3 2" xfId="25611"/>
    <cellStyle name="Normal 3 4 6 3 2 3 3" xfId="36168"/>
    <cellStyle name="Normal 3 4 6 3 2 3 4" xfId="46723"/>
    <cellStyle name="Normal 3 4 6 3 2 3 5" xfId="57287"/>
    <cellStyle name="Normal 3 4 6 3 2 4" xfId="4822"/>
    <cellStyle name="Normal 3 4 6 3 2 5" xfId="15400"/>
    <cellStyle name="Normal 3 4 6 3 2 6" xfId="20331"/>
    <cellStyle name="Normal 3 4 6 3 2 7" xfId="30888"/>
    <cellStyle name="Normal 3 4 6 3 2 8" xfId="41443"/>
    <cellStyle name="Normal 3 4 6 3 2 9" xfId="52007"/>
    <cellStyle name="Normal 3 4 6 3 3" xfId="6232"/>
    <cellStyle name="Normal 3 4 6 3 3 2" xfId="11513"/>
    <cellStyle name="Normal 3 4 6 3 3 2 2" xfId="27019"/>
    <cellStyle name="Normal 3 4 6 3 3 2 3" xfId="37576"/>
    <cellStyle name="Normal 3 4 6 3 3 2 4" xfId="48131"/>
    <cellStyle name="Normal 3 4 6 3 3 2 5" xfId="58695"/>
    <cellStyle name="Normal 3 4 6 3 3 3" xfId="16632"/>
    <cellStyle name="Normal 3 4 6 3 3 4" xfId="21739"/>
    <cellStyle name="Normal 3 4 6 3 3 5" xfId="32296"/>
    <cellStyle name="Normal 3 4 6 3 3 6" xfId="42851"/>
    <cellStyle name="Normal 3 4 6 3 3 7" xfId="53415"/>
    <cellStyle name="Normal 3 4 6 3 4" xfId="8872"/>
    <cellStyle name="Normal 3 4 6 3 4 2" xfId="24379"/>
    <cellStyle name="Normal 3 4 6 3 4 3" xfId="34936"/>
    <cellStyle name="Normal 3 4 6 3 4 4" xfId="45491"/>
    <cellStyle name="Normal 3 4 6 3 4 5" xfId="56055"/>
    <cellStyle name="Normal 3 4 6 3 5" xfId="3590"/>
    <cellStyle name="Normal 3 4 6 3 6" xfId="14168"/>
    <cellStyle name="Normal 3 4 6 3 7" xfId="19099"/>
    <cellStyle name="Normal 3 4 6 3 8" xfId="29656"/>
    <cellStyle name="Normal 3 4 6 3 9" xfId="40211"/>
    <cellStyle name="Normal 3 4 6 4" xfId="1474"/>
    <cellStyle name="Normal 3 4 6 4 2" xfId="6760"/>
    <cellStyle name="Normal 3 4 6 4 2 2" xfId="12041"/>
    <cellStyle name="Normal 3 4 6 4 2 2 2" xfId="27547"/>
    <cellStyle name="Normal 3 4 6 4 2 2 3" xfId="38104"/>
    <cellStyle name="Normal 3 4 6 4 2 2 4" xfId="48659"/>
    <cellStyle name="Normal 3 4 6 4 2 2 5" xfId="59223"/>
    <cellStyle name="Normal 3 4 6 4 2 3" xfId="17160"/>
    <cellStyle name="Normal 3 4 6 4 2 4" xfId="22267"/>
    <cellStyle name="Normal 3 4 6 4 2 5" xfId="32824"/>
    <cellStyle name="Normal 3 4 6 4 2 6" xfId="43379"/>
    <cellStyle name="Normal 3 4 6 4 2 7" xfId="53943"/>
    <cellStyle name="Normal 3 4 6 4 3" xfId="9400"/>
    <cellStyle name="Normal 3 4 6 4 3 2" xfId="24907"/>
    <cellStyle name="Normal 3 4 6 4 3 3" xfId="35464"/>
    <cellStyle name="Normal 3 4 6 4 3 4" xfId="46019"/>
    <cellStyle name="Normal 3 4 6 4 3 5" xfId="56583"/>
    <cellStyle name="Normal 3 4 6 4 4" xfId="4118"/>
    <cellStyle name="Normal 3 4 6 4 5" xfId="14696"/>
    <cellStyle name="Normal 3 4 6 4 6" xfId="19627"/>
    <cellStyle name="Normal 3 4 6 4 7" xfId="30184"/>
    <cellStyle name="Normal 3 4 6 4 8" xfId="40739"/>
    <cellStyle name="Normal 3 4 6 4 9" xfId="51303"/>
    <cellStyle name="Normal 3 4 6 5" xfId="5527"/>
    <cellStyle name="Normal 3 4 6 5 2" xfId="10809"/>
    <cellStyle name="Normal 3 4 6 5 2 2" xfId="26315"/>
    <cellStyle name="Normal 3 4 6 5 2 3" xfId="36872"/>
    <cellStyle name="Normal 3 4 6 5 2 4" xfId="47427"/>
    <cellStyle name="Normal 3 4 6 5 2 5" xfId="57991"/>
    <cellStyle name="Normal 3 4 6 5 3" xfId="15928"/>
    <cellStyle name="Normal 3 4 6 5 4" xfId="21035"/>
    <cellStyle name="Normal 3 4 6 5 5" xfId="31592"/>
    <cellStyle name="Normal 3 4 6 5 6" xfId="42147"/>
    <cellStyle name="Normal 3 4 6 5 7" xfId="52711"/>
    <cellStyle name="Normal 3 4 6 6" xfId="8168"/>
    <cellStyle name="Normal 3 4 6 6 2" xfId="23675"/>
    <cellStyle name="Normal 3 4 6 6 3" xfId="34232"/>
    <cellStyle name="Normal 3 4 6 6 4" xfId="44787"/>
    <cellStyle name="Normal 3 4 6 6 5" xfId="55351"/>
    <cellStyle name="Normal 3 4 6 7" xfId="2891"/>
    <cellStyle name="Normal 3 4 6 8" xfId="13464"/>
    <cellStyle name="Normal 3 4 6 9" xfId="18396"/>
    <cellStyle name="Normal 3 4 7" xfId="417"/>
    <cellStyle name="Normal 3 4 7 10" xfId="39687"/>
    <cellStyle name="Normal 3 4 7 11" xfId="50247"/>
    <cellStyle name="Normal 3 4 7 2" xfId="1122"/>
    <cellStyle name="Normal 3 4 7 2 10" xfId="50951"/>
    <cellStyle name="Normal 3 4 7 2 2" xfId="2354"/>
    <cellStyle name="Normal 3 4 7 2 2 2" xfId="7640"/>
    <cellStyle name="Normal 3 4 7 2 2 2 2" xfId="12921"/>
    <cellStyle name="Normal 3 4 7 2 2 2 2 2" xfId="28427"/>
    <cellStyle name="Normal 3 4 7 2 2 2 2 3" xfId="38984"/>
    <cellStyle name="Normal 3 4 7 2 2 2 2 4" xfId="49539"/>
    <cellStyle name="Normal 3 4 7 2 2 2 2 5" xfId="60103"/>
    <cellStyle name="Normal 3 4 7 2 2 2 3" xfId="18040"/>
    <cellStyle name="Normal 3 4 7 2 2 2 4" xfId="23147"/>
    <cellStyle name="Normal 3 4 7 2 2 2 5" xfId="33704"/>
    <cellStyle name="Normal 3 4 7 2 2 2 6" xfId="44259"/>
    <cellStyle name="Normal 3 4 7 2 2 2 7" xfId="54823"/>
    <cellStyle name="Normal 3 4 7 2 2 3" xfId="10280"/>
    <cellStyle name="Normal 3 4 7 2 2 3 2" xfId="25787"/>
    <cellStyle name="Normal 3 4 7 2 2 3 3" xfId="36344"/>
    <cellStyle name="Normal 3 4 7 2 2 3 4" xfId="46899"/>
    <cellStyle name="Normal 3 4 7 2 2 3 5" xfId="57463"/>
    <cellStyle name="Normal 3 4 7 2 2 4" xfId="4998"/>
    <cellStyle name="Normal 3 4 7 2 2 5" xfId="15576"/>
    <cellStyle name="Normal 3 4 7 2 2 6" xfId="20507"/>
    <cellStyle name="Normal 3 4 7 2 2 7" xfId="31064"/>
    <cellStyle name="Normal 3 4 7 2 2 8" xfId="41619"/>
    <cellStyle name="Normal 3 4 7 2 2 9" xfId="52183"/>
    <cellStyle name="Normal 3 4 7 2 3" xfId="6408"/>
    <cellStyle name="Normal 3 4 7 2 3 2" xfId="11689"/>
    <cellStyle name="Normal 3 4 7 2 3 2 2" xfId="27195"/>
    <cellStyle name="Normal 3 4 7 2 3 2 3" xfId="37752"/>
    <cellStyle name="Normal 3 4 7 2 3 2 4" xfId="48307"/>
    <cellStyle name="Normal 3 4 7 2 3 2 5" xfId="58871"/>
    <cellStyle name="Normal 3 4 7 2 3 3" xfId="16808"/>
    <cellStyle name="Normal 3 4 7 2 3 4" xfId="21915"/>
    <cellStyle name="Normal 3 4 7 2 3 5" xfId="32472"/>
    <cellStyle name="Normal 3 4 7 2 3 6" xfId="43027"/>
    <cellStyle name="Normal 3 4 7 2 3 7" xfId="53591"/>
    <cellStyle name="Normal 3 4 7 2 4" xfId="9048"/>
    <cellStyle name="Normal 3 4 7 2 4 2" xfId="24555"/>
    <cellStyle name="Normal 3 4 7 2 4 3" xfId="35112"/>
    <cellStyle name="Normal 3 4 7 2 4 4" xfId="45667"/>
    <cellStyle name="Normal 3 4 7 2 4 5" xfId="56231"/>
    <cellStyle name="Normal 3 4 7 2 5" xfId="3766"/>
    <cellStyle name="Normal 3 4 7 2 6" xfId="14344"/>
    <cellStyle name="Normal 3 4 7 2 7" xfId="19275"/>
    <cellStyle name="Normal 3 4 7 2 8" xfId="29832"/>
    <cellStyle name="Normal 3 4 7 2 9" xfId="40387"/>
    <cellStyle name="Normal 3 4 7 3" xfId="1650"/>
    <cellStyle name="Normal 3 4 7 3 2" xfId="6936"/>
    <cellStyle name="Normal 3 4 7 3 2 2" xfId="12217"/>
    <cellStyle name="Normal 3 4 7 3 2 2 2" xfId="27723"/>
    <cellStyle name="Normal 3 4 7 3 2 2 3" xfId="38280"/>
    <cellStyle name="Normal 3 4 7 3 2 2 4" xfId="48835"/>
    <cellStyle name="Normal 3 4 7 3 2 2 5" xfId="59399"/>
    <cellStyle name="Normal 3 4 7 3 2 3" xfId="17336"/>
    <cellStyle name="Normal 3 4 7 3 2 4" xfId="22443"/>
    <cellStyle name="Normal 3 4 7 3 2 5" xfId="33000"/>
    <cellStyle name="Normal 3 4 7 3 2 6" xfId="43555"/>
    <cellStyle name="Normal 3 4 7 3 2 7" xfId="54119"/>
    <cellStyle name="Normal 3 4 7 3 3" xfId="9576"/>
    <cellStyle name="Normal 3 4 7 3 3 2" xfId="25083"/>
    <cellStyle name="Normal 3 4 7 3 3 3" xfId="35640"/>
    <cellStyle name="Normal 3 4 7 3 3 4" xfId="46195"/>
    <cellStyle name="Normal 3 4 7 3 3 5" xfId="56759"/>
    <cellStyle name="Normal 3 4 7 3 4" xfId="4294"/>
    <cellStyle name="Normal 3 4 7 3 5" xfId="14872"/>
    <cellStyle name="Normal 3 4 7 3 6" xfId="19803"/>
    <cellStyle name="Normal 3 4 7 3 7" xfId="30360"/>
    <cellStyle name="Normal 3 4 7 3 8" xfId="40915"/>
    <cellStyle name="Normal 3 4 7 3 9" xfId="51479"/>
    <cellStyle name="Normal 3 4 7 4" xfId="5703"/>
    <cellStyle name="Normal 3 4 7 4 2" xfId="10985"/>
    <cellStyle name="Normal 3 4 7 4 2 2" xfId="26491"/>
    <cellStyle name="Normal 3 4 7 4 2 3" xfId="37048"/>
    <cellStyle name="Normal 3 4 7 4 2 4" xfId="47603"/>
    <cellStyle name="Normal 3 4 7 4 2 5" xfId="58167"/>
    <cellStyle name="Normal 3 4 7 4 3" xfId="16104"/>
    <cellStyle name="Normal 3 4 7 4 4" xfId="21211"/>
    <cellStyle name="Normal 3 4 7 4 5" xfId="31768"/>
    <cellStyle name="Normal 3 4 7 4 6" xfId="42323"/>
    <cellStyle name="Normal 3 4 7 4 7" xfId="52887"/>
    <cellStyle name="Normal 3 4 7 5" xfId="8344"/>
    <cellStyle name="Normal 3 4 7 5 2" xfId="23851"/>
    <cellStyle name="Normal 3 4 7 5 3" xfId="34408"/>
    <cellStyle name="Normal 3 4 7 5 4" xfId="44963"/>
    <cellStyle name="Normal 3 4 7 5 5" xfId="55527"/>
    <cellStyle name="Normal 3 4 7 6" xfId="3066"/>
    <cellStyle name="Normal 3 4 7 7" xfId="13640"/>
    <cellStyle name="Normal 3 4 7 8" xfId="18571"/>
    <cellStyle name="Normal 3 4 7 9" xfId="29132"/>
    <cellStyle name="Normal 3 4 8" xfId="770"/>
    <cellStyle name="Normal 3 4 8 10" xfId="50599"/>
    <cellStyle name="Normal 3 4 8 2" xfId="2002"/>
    <cellStyle name="Normal 3 4 8 2 2" xfId="7288"/>
    <cellStyle name="Normal 3 4 8 2 2 2" xfId="12569"/>
    <cellStyle name="Normal 3 4 8 2 2 2 2" xfId="28075"/>
    <cellStyle name="Normal 3 4 8 2 2 2 3" xfId="38632"/>
    <cellStyle name="Normal 3 4 8 2 2 2 4" xfId="49187"/>
    <cellStyle name="Normal 3 4 8 2 2 2 5" xfId="59751"/>
    <cellStyle name="Normal 3 4 8 2 2 3" xfId="17688"/>
    <cellStyle name="Normal 3 4 8 2 2 4" xfId="22795"/>
    <cellStyle name="Normal 3 4 8 2 2 5" xfId="33352"/>
    <cellStyle name="Normal 3 4 8 2 2 6" xfId="43907"/>
    <cellStyle name="Normal 3 4 8 2 2 7" xfId="54471"/>
    <cellStyle name="Normal 3 4 8 2 3" xfId="9928"/>
    <cellStyle name="Normal 3 4 8 2 3 2" xfId="25435"/>
    <cellStyle name="Normal 3 4 8 2 3 3" xfId="35992"/>
    <cellStyle name="Normal 3 4 8 2 3 4" xfId="46547"/>
    <cellStyle name="Normal 3 4 8 2 3 5" xfId="57111"/>
    <cellStyle name="Normal 3 4 8 2 4" xfId="4646"/>
    <cellStyle name="Normal 3 4 8 2 5" xfId="15224"/>
    <cellStyle name="Normal 3 4 8 2 6" xfId="20155"/>
    <cellStyle name="Normal 3 4 8 2 7" xfId="30712"/>
    <cellStyle name="Normal 3 4 8 2 8" xfId="41267"/>
    <cellStyle name="Normal 3 4 8 2 9" xfId="51831"/>
    <cellStyle name="Normal 3 4 8 3" xfId="6056"/>
    <cellStyle name="Normal 3 4 8 3 2" xfId="11337"/>
    <cellStyle name="Normal 3 4 8 3 2 2" xfId="26843"/>
    <cellStyle name="Normal 3 4 8 3 2 3" xfId="37400"/>
    <cellStyle name="Normal 3 4 8 3 2 4" xfId="47955"/>
    <cellStyle name="Normal 3 4 8 3 2 5" xfId="58519"/>
    <cellStyle name="Normal 3 4 8 3 3" xfId="16456"/>
    <cellStyle name="Normal 3 4 8 3 4" xfId="21563"/>
    <cellStyle name="Normal 3 4 8 3 5" xfId="32120"/>
    <cellStyle name="Normal 3 4 8 3 6" xfId="42675"/>
    <cellStyle name="Normal 3 4 8 3 7" xfId="53239"/>
    <cellStyle name="Normal 3 4 8 4" xfId="8696"/>
    <cellStyle name="Normal 3 4 8 4 2" xfId="24203"/>
    <cellStyle name="Normal 3 4 8 4 3" xfId="34760"/>
    <cellStyle name="Normal 3 4 8 4 4" xfId="45315"/>
    <cellStyle name="Normal 3 4 8 4 5" xfId="55879"/>
    <cellStyle name="Normal 3 4 8 5" xfId="3414"/>
    <cellStyle name="Normal 3 4 8 6" xfId="13992"/>
    <cellStyle name="Normal 3 4 8 7" xfId="18923"/>
    <cellStyle name="Normal 3 4 8 8" xfId="29480"/>
    <cellStyle name="Normal 3 4 8 9" xfId="40035"/>
    <cellStyle name="Normal 3 4 9" xfId="1298"/>
    <cellStyle name="Normal 3 4 9 2" xfId="6584"/>
    <cellStyle name="Normal 3 4 9 2 2" xfId="11865"/>
    <cellStyle name="Normal 3 4 9 2 2 2" xfId="27371"/>
    <cellStyle name="Normal 3 4 9 2 2 3" xfId="37928"/>
    <cellStyle name="Normal 3 4 9 2 2 4" xfId="48483"/>
    <cellStyle name="Normal 3 4 9 2 2 5" xfId="59047"/>
    <cellStyle name="Normal 3 4 9 2 3" xfId="16984"/>
    <cellStyle name="Normal 3 4 9 2 4" xfId="22091"/>
    <cellStyle name="Normal 3 4 9 2 5" xfId="32648"/>
    <cellStyle name="Normal 3 4 9 2 6" xfId="43203"/>
    <cellStyle name="Normal 3 4 9 2 7" xfId="53767"/>
    <cellStyle name="Normal 3 4 9 3" xfId="9224"/>
    <cellStyle name="Normal 3 4 9 3 2" xfId="24731"/>
    <cellStyle name="Normal 3 4 9 3 3" xfId="35288"/>
    <cellStyle name="Normal 3 4 9 3 4" xfId="45843"/>
    <cellStyle name="Normal 3 4 9 3 5" xfId="56407"/>
    <cellStyle name="Normal 3 4 9 4" xfId="3942"/>
    <cellStyle name="Normal 3 4 9 5" xfId="14520"/>
    <cellStyle name="Normal 3 4 9 6" xfId="19451"/>
    <cellStyle name="Normal 3 4 9 7" xfId="30008"/>
    <cellStyle name="Normal 3 4 9 8" xfId="40563"/>
    <cellStyle name="Normal 3 4 9 9" xfId="51127"/>
    <cellStyle name="Normal 3 5" xfId="63"/>
    <cellStyle name="Normal 3 5 2" xfId="118"/>
    <cellStyle name="Normal 3 5 3" xfId="77"/>
    <cellStyle name="Normal 3 6" xfId="54"/>
    <cellStyle name="Normal 3 6 10" xfId="5362"/>
    <cellStyle name="Normal 3 6 10 2" xfId="10644"/>
    <cellStyle name="Normal 3 6 10 2 2" xfId="26150"/>
    <cellStyle name="Normal 3 6 10 2 3" xfId="36707"/>
    <cellStyle name="Normal 3 6 10 2 4" xfId="47262"/>
    <cellStyle name="Normal 3 6 10 2 5" xfId="57826"/>
    <cellStyle name="Normal 3 6 10 3" xfId="20870"/>
    <cellStyle name="Normal 3 6 10 4" xfId="31427"/>
    <cellStyle name="Normal 3 6 10 5" xfId="41982"/>
    <cellStyle name="Normal 3 6 10 6" xfId="52546"/>
    <cellStyle name="Normal 3 6 11" xfId="8003"/>
    <cellStyle name="Normal 3 6 11 2" xfId="23510"/>
    <cellStyle name="Normal 3 6 11 3" xfId="34067"/>
    <cellStyle name="Normal 3 6 11 4" xfId="44622"/>
    <cellStyle name="Normal 3 6 11 5" xfId="55186"/>
    <cellStyle name="Normal 3 6 12" xfId="13297"/>
    <cellStyle name="Normal 3 6 13" xfId="18226"/>
    <cellStyle name="Normal 3 6 14" xfId="49903"/>
    <cellStyle name="Normal 3 6 2" xfId="112"/>
    <cellStyle name="Normal 3 6 3" xfId="78"/>
    <cellStyle name="Normal 3 6 3 10" xfId="2734"/>
    <cellStyle name="Normal 3 6 3 11" xfId="13353"/>
    <cellStyle name="Normal 3 6 3 12" xfId="18282"/>
    <cellStyle name="Normal 3 6 3 13" xfId="28808"/>
    <cellStyle name="Normal 3 6 3 14" xfId="39363"/>
    <cellStyle name="Normal 3 6 3 15" xfId="49959"/>
    <cellStyle name="Normal 3 6 3 2" xfId="213"/>
    <cellStyle name="Normal 3 6 3 2 10" xfId="13440"/>
    <cellStyle name="Normal 3 6 3 2 11" xfId="18370"/>
    <cellStyle name="Normal 3 6 3 2 12" xfId="28932"/>
    <cellStyle name="Normal 3 6 3 2 13" xfId="39487"/>
    <cellStyle name="Normal 3 6 3 2 14" xfId="50047"/>
    <cellStyle name="Normal 3 6 3 2 2" xfId="393"/>
    <cellStyle name="Normal 3 6 3 2 2 10" xfId="29108"/>
    <cellStyle name="Normal 3 6 3 2 2 11" xfId="39663"/>
    <cellStyle name="Normal 3 6 3 2 2 12" xfId="50223"/>
    <cellStyle name="Normal 3 6 3 2 2 2" xfId="746"/>
    <cellStyle name="Normal 3 6 3 2 2 2 10" xfId="50575"/>
    <cellStyle name="Normal 3 6 3 2 2 2 2" xfId="1978"/>
    <cellStyle name="Normal 3 6 3 2 2 2 2 2" xfId="7264"/>
    <cellStyle name="Normal 3 6 3 2 2 2 2 2 2" xfId="12545"/>
    <cellStyle name="Normal 3 6 3 2 2 2 2 2 2 2" xfId="28051"/>
    <cellStyle name="Normal 3 6 3 2 2 2 2 2 2 3" xfId="38608"/>
    <cellStyle name="Normal 3 6 3 2 2 2 2 2 2 4" xfId="49163"/>
    <cellStyle name="Normal 3 6 3 2 2 2 2 2 2 5" xfId="59727"/>
    <cellStyle name="Normal 3 6 3 2 2 2 2 2 3" xfId="17664"/>
    <cellStyle name="Normal 3 6 3 2 2 2 2 2 4" xfId="22771"/>
    <cellStyle name="Normal 3 6 3 2 2 2 2 2 5" xfId="33328"/>
    <cellStyle name="Normal 3 6 3 2 2 2 2 2 6" xfId="43883"/>
    <cellStyle name="Normal 3 6 3 2 2 2 2 2 7" xfId="54447"/>
    <cellStyle name="Normal 3 6 3 2 2 2 2 3" xfId="9904"/>
    <cellStyle name="Normal 3 6 3 2 2 2 2 3 2" xfId="25411"/>
    <cellStyle name="Normal 3 6 3 2 2 2 2 3 3" xfId="35968"/>
    <cellStyle name="Normal 3 6 3 2 2 2 2 3 4" xfId="46523"/>
    <cellStyle name="Normal 3 6 3 2 2 2 2 3 5" xfId="57087"/>
    <cellStyle name="Normal 3 6 3 2 2 2 2 4" xfId="4622"/>
    <cellStyle name="Normal 3 6 3 2 2 2 2 5" xfId="15200"/>
    <cellStyle name="Normal 3 6 3 2 2 2 2 6" xfId="20131"/>
    <cellStyle name="Normal 3 6 3 2 2 2 2 7" xfId="30688"/>
    <cellStyle name="Normal 3 6 3 2 2 2 2 8" xfId="41243"/>
    <cellStyle name="Normal 3 6 3 2 2 2 2 9" xfId="51807"/>
    <cellStyle name="Normal 3 6 3 2 2 2 3" xfId="6032"/>
    <cellStyle name="Normal 3 6 3 2 2 2 3 2" xfId="11313"/>
    <cellStyle name="Normal 3 6 3 2 2 2 3 2 2" xfId="26819"/>
    <cellStyle name="Normal 3 6 3 2 2 2 3 2 3" xfId="37376"/>
    <cellStyle name="Normal 3 6 3 2 2 2 3 2 4" xfId="47931"/>
    <cellStyle name="Normal 3 6 3 2 2 2 3 2 5" xfId="58495"/>
    <cellStyle name="Normal 3 6 3 2 2 2 3 3" xfId="16432"/>
    <cellStyle name="Normal 3 6 3 2 2 2 3 4" xfId="21539"/>
    <cellStyle name="Normal 3 6 3 2 2 2 3 5" xfId="32096"/>
    <cellStyle name="Normal 3 6 3 2 2 2 3 6" xfId="42651"/>
    <cellStyle name="Normal 3 6 3 2 2 2 3 7" xfId="53215"/>
    <cellStyle name="Normal 3 6 3 2 2 2 4" xfId="8672"/>
    <cellStyle name="Normal 3 6 3 2 2 2 4 2" xfId="24179"/>
    <cellStyle name="Normal 3 6 3 2 2 2 4 3" xfId="34736"/>
    <cellStyle name="Normal 3 6 3 2 2 2 4 4" xfId="45291"/>
    <cellStyle name="Normal 3 6 3 2 2 2 4 5" xfId="55855"/>
    <cellStyle name="Normal 3 6 3 2 2 2 5" xfId="3390"/>
    <cellStyle name="Normal 3 6 3 2 2 2 6" xfId="13968"/>
    <cellStyle name="Normal 3 6 3 2 2 2 7" xfId="18899"/>
    <cellStyle name="Normal 3 6 3 2 2 2 8" xfId="29456"/>
    <cellStyle name="Normal 3 6 3 2 2 2 9" xfId="40011"/>
    <cellStyle name="Normal 3 6 3 2 2 3" xfId="1098"/>
    <cellStyle name="Normal 3 6 3 2 2 3 10" xfId="50927"/>
    <cellStyle name="Normal 3 6 3 2 2 3 2" xfId="2330"/>
    <cellStyle name="Normal 3 6 3 2 2 3 2 2" xfId="7616"/>
    <cellStyle name="Normal 3 6 3 2 2 3 2 2 2" xfId="12897"/>
    <cellStyle name="Normal 3 6 3 2 2 3 2 2 2 2" xfId="28403"/>
    <cellStyle name="Normal 3 6 3 2 2 3 2 2 2 3" xfId="38960"/>
    <cellStyle name="Normal 3 6 3 2 2 3 2 2 2 4" xfId="49515"/>
    <cellStyle name="Normal 3 6 3 2 2 3 2 2 2 5" xfId="60079"/>
    <cellStyle name="Normal 3 6 3 2 2 3 2 2 3" xfId="18016"/>
    <cellStyle name="Normal 3 6 3 2 2 3 2 2 4" xfId="23123"/>
    <cellStyle name="Normal 3 6 3 2 2 3 2 2 5" xfId="33680"/>
    <cellStyle name="Normal 3 6 3 2 2 3 2 2 6" xfId="44235"/>
    <cellStyle name="Normal 3 6 3 2 2 3 2 2 7" xfId="54799"/>
    <cellStyle name="Normal 3 6 3 2 2 3 2 3" xfId="10256"/>
    <cellStyle name="Normal 3 6 3 2 2 3 2 3 2" xfId="25763"/>
    <cellStyle name="Normal 3 6 3 2 2 3 2 3 3" xfId="36320"/>
    <cellStyle name="Normal 3 6 3 2 2 3 2 3 4" xfId="46875"/>
    <cellStyle name="Normal 3 6 3 2 2 3 2 3 5" xfId="57439"/>
    <cellStyle name="Normal 3 6 3 2 2 3 2 4" xfId="4974"/>
    <cellStyle name="Normal 3 6 3 2 2 3 2 5" xfId="15552"/>
    <cellStyle name="Normal 3 6 3 2 2 3 2 6" xfId="20483"/>
    <cellStyle name="Normal 3 6 3 2 2 3 2 7" xfId="31040"/>
    <cellStyle name="Normal 3 6 3 2 2 3 2 8" xfId="41595"/>
    <cellStyle name="Normal 3 6 3 2 2 3 2 9" xfId="52159"/>
    <cellStyle name="Normal 3 6 3 2 2 3 3" xfId="6384"/>
    <cellStyle name="Normal 3 6 3 2 2 3 3 2" xfId="11665"/>
    <cellStyle name="Normal 3 6 3 2 2 3 3 2 2" xfId="27171"/>
    <cellStyle name="Normal 3 6 3 2 2 3 3 2 3" xfId="37728"/>
    <cellStyle name="Normal 3 6 3 2 2 3 3 2 4" xfId="48283"/>
    <cellStyle name="Normal 3 6 3 2 2 3 3 2 5" xfId="58847"/>
    <cellStyle name="Normal 3 6 3 2 2 3 3 3" xfId="16784"/>
    <cellStyle name="Normal 3 6 3 2 2 3 3 4" xfId="21891"/>
    <cellStyle name="Normal 3 6 3 2 2 3 3 5" xfId="32448"/>
    <cellStyle name="Normal 3 6 3 2 2 3 3 6" xfId="43003"/>
    <cellStyle name="Normal 3 6 3 2 2 3 3 7" xfId="53567"/>
    <cellStyle name="Normal 3 6 3 2 2 3 4" xfId="9024"/>
    <cellStyle name="Normal 3 6 3 2 2 3 4 2" xfId="24531"/>
    <cellStyle name="Normal 3 6 3 2 2 3 4 3" xfId="35088"/>
    <cellStyle name="Normal 3 6 3 2 2 3 4 4" xfId="45643"/>
    <cellStyle name="Normal 3 6 3 2 2 3 4 5" xfId="56207"/>
    <cellStyle name="Normal 3 6 3 2 2 3 5" xfId="3742"/>
    <cellStyle name="Normal 3 6 3 2 2 3 6" xfId="14320"/>
    <cellStyle name="Normal 3 6 3 2 2 3 7" xfId="19251"/>
    <cellStyle name="Normal 3 6 3 2 2 3 8" xfId="29808"/>
    <cellStyle name="Normal 3 6 3 2 2 3 9" xfId="40363"/>
    <cellStyle name="Normal 3 6 3 2 2 4" xfId="1626"/>
    <cellStyle name="Normal 3 6 3 2 2 4 2" xfId="6912"/>
    <cellStyle name="Normal 3 6 3 2 2 4 2 2" xfId="12193"/>
    <cellStyle name="Normal 3 6 3 2 2 4 2 2 2" xfId="27699"/>
    <cellStyle name="Normal 3 6 3 2 2 4 2 2 3" xfId="38256"/>
    <cellStyle name="Normal 3 6 3 2 2 4 2 2 4" xfId="48811"/>
    <cellStyle name="Normal 3 6 3 2 2 4 2 2 5" xfId="59375"/>
    <cellStyle name="Normal 3 6 3 2 2 4 2 3" xfId="17312"/>
    <cellStyle name="Normal 3 6 3 2 2 4 2 4" xfId="22419"/>
    <cellStyle name="Normal 3 6 3 2 2 4 2 5" xfId="32976"/>
    <cellStyle name="Normal 3 6 3 2 2 4 2 6" xfId="43531"/>
    <cellStyle name="Normal 3 6 3 2 2 4 2 7" xfId="54095"/>
    <cellStyle name="Normal 3 6 3 2 2 4 3" xfId="9552"/>
    <cellStyle name="Normal 3 6 3 2 2 4 3 2" xfId="25059"/>
    <cellStyle name="Normal 3 6 3 2 2 4 3 3" xfId="35616"/>
    <cellStyle name="Normal 3 6 3 2 2 4 3 4" xfId="46171"/>
    <cellStyle name="Normal 3 6 3 2 2 4 3 5" xfId="56735"/>
    <cellStyle name="Normal 3 6 3 2 2 4 4" xfId="4270"/>
    <cellStyle name="Normal 3 6 3 2 2 4 5" xfId="14848"/>
    <cellStyle name="Normal 3 6 3 2 2 4 6" xfId="19779"/>
    <cellStyle name="Normal 3 6 3 2 2 4 7" xfId="30336"/>
    <cellStyle name="Normal 3 6 3 2 2 4 8" xfId="40891"/>
    <cellStyle name="Normal 3 6 3 2 2 4 9" xfId="51455"/>
    <cellStyle name="Normal 3 6 3 2 2 5" xfId="5679"/>
    <cellStyle name="Normal 3 6 3 2 2 5 2" xfId="10961"/>
    <cellStyle name="Normal 3 6 3 2 2 5 2 2" xfId="26467"/>
    <cellStyle name="Normal 3 6 3 2 2 5 2 3" xfId="37024"/>
    <cellStyle name="Normal 3 6 3 2 2 5 2 4" xfId="47579"/>
    <cellStyle name="Normal 3 6 3 2 2 5 2 5" xfId="58143"/>
    <cellStyle name="Normal 3 6 3 2 2 5 3" xfId="16080"/>
    <cellStyle name="Normal 3 6 3 2 2 5 4" xfId="21187"/>
    <cellStyle name="Normal 3 6 3 2 2 5 5" xfId="31744"/>
    <cellStyle name="Normal 3 6 3 2 2 5 6" xfId="42299"/>
    <cellStyle name="Normal 3 6 3 2 2 5 7" xfId="52863"/>
    <cellStyle name="Normal 3 6 3 2 2 6" xfId="8320"/>
    <cellStyle name="Normal 3 6 3 2 2 6 2" xfId="23827"/>
    <cellStyle name="Normal 3 6 3 2 2 6 3" xfId="34384"/>
    <cellStyle name="Normal 3 6 3 2 2 6 4" xfId="44939"/>
    <cellStyle name="Normal 3 6 3 2 2 6 5" xfId="55503"/>
    <cellStyle name="Normal 3 6 3 2 2 7" xfId="3042"/>
    <cellStyle name="Normal 3 6 3 2 2 8" xfId="13616"/>
    <cellStyle name="Normal 3 6 3 2 2 9" xfId="18547"/>
    <cellStyle name="Normal 3 6 3 2 3" xfId="569"/>
    <cellStyle name="Normal 3 6 3 2 3 10" xfId="39835"/>
    <cellStyle name="Normal 3 6 3 2 3 11" xfId="50399"/>
    <cellStyle name="Normal 3 6 3 2 3 2" xfId="1274"/>
    <cellStyle name="Normal 3 6 3 2 3 2 10" xfId="51103"/>
    <cellStyle name="Normal 3 6 3 2 3 2 2" xfId="2506"/>
    <cellStyle name="Normal 3 6 3 2 3 2 2 2" xfId="7792"/>
    <cellStyle name="Normal 3 6 3 2 3 2 2 2 2" xfId="13073"/>
    <cellStyle name="Normal 3 6 3 2 3 2 2 2 2 2" xfId="28579"/>
    <cellStyle name="Normal 3 6 3 2 3 2 2 2 2 3" xfId="39136"/>
    <cellStyle name="Normal 3 6 3 2 3 2 2 2 2 4" xfId="49691"/>
    <cellStyle name="Normal 3 6 3 2 3 2 2 2 2 5" xfId="60255"/>
    <cellStyle name="Normal 3 6 3 2 3 2 2 2 3" xfId="18192"/>
    <cellStyle name="Normal 3 6 3 2 3 2 2 2 4" xfId="23299"/>
    <cellStyle name="Normal 3 6 3 2 3 2 2 2 5" xfId="33856"/>
    <cellStyle name="Normal 3 6 3 2 3 2 2 2 6" xfId="44411"/>
    <cellStyle name="Normal 3 6 3 2 3 2 2 2 7" xfId="54975"/>
    <cellStyle name="Normal 3 6 3 2 3 2 2 3" xfId="10432"/>
    <cellStyle name="Normal 3 6 3 2 3 2 2 3 2" xfId="25939"/>
    <cellStyle name="Normal 3 6 3 2 3 2 2 3 3" xfId="36496"/>
    <cellStyle name="Normal 3 6 3 2 3 2 2 3 4" xfId="47051"/>
    <cellStyle name="Normal 3 6 3 2 3 2 2 3 5" xfId="57615"/>
    <cellStyle name="Normal 3 6 3 2 3 2 2 4" xfId="5150"/>
    <cellStyle name="Normal 3 6 3 2 3 2 2 5" xfId="15728"/>
    <cellStyle name="Normal 3 6 3 2 3 2 2 6" xfId="20659"/>
    <cellStyle name="Normal 3 6 3 2 3 2 2 7" xfId="31216"/>
    <cellStyle name="Normal 3 6 3 2 3 2 2 8" xfId="41771"/>
    <cellStyle name="Normal 3 6 3 2 3 2 2 9" xfId="52335"/>
    <cellStyle name="Normal 3 6 3 2 3 2 3" xfId="6560"/>
    <cellStyle name="Normal 3 6 3 2 3 2 3 2" xfId="11841"/>
    <cellStyle name="Normal 3 6 3 2 3 2 3 2 2" xfId="27347"/>
    <cellStyle name="Normal 3 6 3 2 3 2 3 2 3" xfId="37904"/>
    <cellStyle name="Normal 3 6 3 2 3 2 3 2 4" xfId="48459"/>
    <cellStyle name="Normal 3 6 3 2 3 2 3 2 5" xfId="59023"/>
    <cellStyle name="Normal 3 6 3 2 3 2 3 3" xfId="16960"/>
    <cellStyle name="Normal 3 6 3 2 3 2 3 4" xfId="22067"/>
    <cellStyle name="Normal 3 6 3 2 3 2 3 5" xfId="32624"/>
    <cellStyle name="Normal 3 6 3 2 3 2 3 6" xfId="43179"/>
    <cellStyle name="Normal 3 6 3 2 3 2 3 7" xfId="53743"/>
    <cellStyle name="Normal 3 6 3 2 3 2 4" xfId="9200"/>
    <cellStyle name="Normal 3 6 3 2 3 2 4 2" xfId="24707"/>
    <cellStyle name="Normal 3 6 3 2 3 2 4 3" xfId="35264"/>
    <cellStyle name="Normal 3 6 3 2 3 2 4 4" xfId="45819"/>
    <cellStyle name="Normal 3 6 3 2 3 2 4 5" xfId="56383"/>
    <cellStyle name="Normal 3 6 3 2 3 2 5" xfId="3918"/>
    <cellStyle name="Normal 3 6 3 2 3 2 6" xfId="14496"/>
    <cellStyle name="Normal 3 6 3 2 3 2 7" xfId="19427"/>
    <cellStyle name="Normal 3 6 3 2 3 2 8" xfId="29984"/>
    <cellStyle name="Normal 3 6 3 2 3 2 9" xfId="40539"/>
    <cellStyle name="Normal 3 6 3 2 3 3" xfId="1802"/>
    <cellStyle name="Normal 3 6 3 2 3 3 2" xfId="7088"/>
    <cellStyle name="Normal 3 6 3 2 3 3 2 2" xfId="12369"/>
    <cellStyle name="Normal 3 6 3 2 3 3 2 2 2" xfId="27875"/>
    <cellStyle name="Normal 3 6 3 2 3 3 2 2 3" xfId="38432"/>
    <cellStyle name="Normal 3 6 3 2 3 3 2 2 4" xfId="48987"/>
    <cellStyle name="Normal 3 6 3 2 3 3 2 2 5" xfId="59551"/>
    <cellStyle name="Normal 3 6 3 2 3 3 2 3" xfId="17488"/>
    <cellStyle name="Normal 3 6 3 2 3 3 2 4" xfId="22595"/>
    <cellStyle name="Normal 3 6 3 2 3 3 2 5" xfId="33152"/>
    <cellStyle name="Normal 3 6 3 2 3 3 2 6" xfId="43707"/>
    <cellStyle name="Normal 3 6 3 2 3 3 2 7" xfId="54271"/>
    <cellStyle name="Normal 3 6 3 2 3 3 3" xfId="9728"/>
    <cellStyle name="Normal 3 6 3 2 3 3 3 2" xfId="25235"/>
    <cellStyle name="Normal 3 6 3 2 3 3 3 3" xfId="35792"/>
    <cellStyle name="Normal 3 6 3 2 3 3 3 4" xfId="46347"/>
    <cellStyle name="Normal 3 6 3 2 3 3 3 5" xfId="56911"/>
    <cellStyle name="Normal 3 6 3 2 3 3 4" xfId="4446"/>
    <cellStyle name="Normal 3 6 3 2 3 3 5" xfId="15024"/>
    <cellStyle name="Normal 3 6 3 2 3 3 6" xfId="19955"/>
    <cellStyle name="Normal 3 6 3 2 3 3 7" xfId="30512"/>
    <cellStyle name="Normal 3 6 3 2 3 3 8" xfId="41067"/>
    <cellStyle name="Normal 3 6 3 2 3 3 9" xfId="51631"/>
    <cellStyle name="Normal 3 6 3 2 3 4" xfId="5855"/>
    <cellStyle name="Normal 3 6 3 2 3 4 2" xfId="11137"/>
    <cellStyle name="Normal 3 6 3 2 3 4 2 2" xfId="26643"/>
    <cellStyle name="Normal 3 6 3 2 3 4 2 3" xfId="37200"/>
    <cellStyle name="Normal 3 6 3 2 3 4 2 4" xfId="47755"/>
    <cellStyle name="Normal 3 6 3 2 3 4 2 5" xfId="58319"/>
    <cellStyle name="Normal 3 6 3 2 3 4 3" xfId="16256"/>
    <cellStyle name="Normal 3 6 3 2 3 4 4" xfId="21363"/>
    <cellStyle name="Normal 3 6 3 2 3 4 5" xfId="31920"/>
    <cellStyle name="Normal 3 6 3 2 3 4 6" xfId="42475"/>
    <cellStyle name="Normal 3 6 3 2 3 4 7" xfId="53039"/>
    <cellStyle name="Normal 3 6 3 2 3 5" xfId="8496"/>
    <cellStyle name="Normal 3 6 3 2 3 5 2" xfId="24003"/>
    <cellStyle name="Normal 3 6 3 2 3 5 3" xfId="34560"/>
    <cellStyle name="Normal 3 6 3 2 3 5 4" xfId="45115"/>
    <cellStyle name="Normal 3 6 3 2 3 5 5" xfId="55679"/>
    <cellStyle name="Normal 3 6 3 2 3 6" xfId="3214"/>
    <cellStyle name="Normal 3 6 3 2 3 7" xfId="13792"/>
    <cellStyle name="Normal 3 6 3 2 3 8" xfId="18723"/>
    <cellStyle name="Normal 3 6 3 2 3 9" xfId="29280"/>
    <cellStyle name="Normal 3 6 3 2 4" xfId="922"/>
    <cellStyle name="Normal 3 6 3 2 4 10" xfId="50751"/>
    <cellStyle name="Normal 3 6 3 2 4 2" xfId="2154"/>
    <cellStyle name="Normal 3 6 3 2 4 2 2" xfId="7440"/>
    <cellStyle name="Normal 3 6 3 2 4 2 2 2" xfId="12721"/>
    <cellStyle name="Normal 3 6 3 2 4 2 2 2 2" xfId="28227"/>
    <cellStyle name="Normal 3 6 3 2 4 2 2 2 3" xfId="38784"/>
    <cellStyle name="Normal 3 6 3 2 4 2 2 2 4" xfId="49339"/>
    <cellStyle name="Normal 3 6 3 2 4 2 2 2 5" xfId="59903"/>
    <cellStyle name="Normal 3 6 3 2 4 2 2 3" xfId="17840"/>
    <cellStyle name="Normal 3 6 3 2 4 2 2 4" xfId="22947"/>
    <cellStyle name="Normal 3 6 3 2 4 2 2 5" xfId="33504"/>
    <cellStyle name="Normal 3 6 3 2 4 2 2 6" xfId="44059"/>
    <cellStyle name="Normal 3 6 3 2 4 2 2 7" xfId="54623"/>
    <cellStyle name="Normal 3 6 3 2 4 2 3" xfId="10080"/>
    <cellStyle name="Normal 3 6 3 2 4 2 3 2" xfId="25587"/>
    <cellStyle name="Normal 3 6 3 2 4 2 3 3" xfId="36144"/>
    <cellStyle name="Normal 3 6 3 2 4 2 3 4" xfId="46699"/>
    <cellStyle name="Normal 3 6 3 2 4 2 3 5" xfId="57263"/>
    <cellStyle name="Normal 3 6 3 2 4 2 4" xfId="4798"/>
    <cellStyle name="Normal 3 6 3 2 4 2 5" xfId="15376"/>
    <cellStyle name="Normal 3 6 3 2 4 2 6" xfId="20307"/>
    <cellStyle name="Normal 3 6 3 2 4 2 7" xfId="30864"/>
    <cellStyle name="Normal 3 6 3 2 4 2 8" xfId="41419"/>
    <cellStyle name="Normal 3 6 3 2 4 2 9" xfId="51983"/>
    <cellStyle name="Normal 3 6 3 2 4 3" xfId="6208"/>
    <cellStyle name="Normal 3 6 3 2 4 3 2" xfId="11489"/>
    <cellStyle name="Normal 3 6 3 2 4 3 2 2" xfId="26995"/>
    <cellStyle name="Normal 3 6 3 2 4 3 2 3" xfId="37552"/>
    <cellStyle name="Normal 3 6 3 2 4 3 2 4" xfId="48107"/>
    <cellStyle name="Normal 3 6 3 2 4 3 2 5" xfId="58671"/>
    <cellStyle name="Normal 3 6 3 2 4 3 3" xfId="16608"/>
    <cellStyle name="Normal 3 6 3 2 4 3 4" xfId="21715"/>
    <cellStyle name="Normal 3 6 3 2 4 3 5" xfId="32272"/>
    <cellStyle name="Normal 3 6 3 2 4 3 6" xfId="42827"/>
    <cellStyle name="Normal 3 6 3 2 4 3 7" xfId="53391"/>
    <cellStyle name="Normal 3 6 3 2 4 4" xfId="8848"/>
    <cellStyle name="Normal 3 6 3 2 4 4 2" xfId="24355"/>
    <cellStyle name="Normal 3 6 3 2 4 4 3" xfId="34912"/>
    <cellStyle name="Normal 3 6 3 2 4 4 4" xfId="45467"/>
    <cellStyle name="Normal 3 6 3 2 4 4 5" xfId="56031"/>
    <cellStyle name="Normal 3 6 3 2 4 5" xfId="3566"/>
    <cellStyle name="Normal 3 6 3 2 4 6" xfId="14144"/>
    <cellStyle name="Normal 3 6 3 2 4 7" xfId="19075"/>
    <cellStyle name="Normal 3 6 3 2 4 8" xfId="29632"/>
    <cellStyle name="Normal 3 6 3 2 4 9" xfId="40187"/>
    <cellStyle name="Normal 3 6 3 2 5" xfId="1450"/>
    <cellStyle name="Normal 3 6 3 2 5 2" xfId="6736"/>
    <cellStyle name="Normal 3 6 3 2 5 2 2" xfId="12017"/>
    <cellStyle name="Normal 3 6 3 2 5 2 2 2" xfId="27523"/>
    <cellStyle name="Normal 3 6 3 2 5 2 2 3" xfId="38080"/>
    <cellStyle name="Normal 3 6 3 2 5 2 2 4" xfId="48635"/>
    <cellStyle name="Normal 3 6 3 2 5 2 2 5" xfId="59199"/>
    <cellStyle name="Normal 3 6 3 2 5 2 3" xfId="17136"/>
    <cellStyle name="Normal 3 6 3 2 5 2 4" xfId="22243"/>
    <cellStyle name="Normal 3 6 3 2 5 2 5" xfId="32800"/>
    <cellStyle name="Normal 3 6 3 2 5 2 6" xfId="43355"/>
    <cellStyle name="Normal 3 6 3 2 5 2 7" xfId="53919"/>
    <cellStyle name="Normal 3 6 3 2 5 3" xfId="9376"/>
    <cellStyle name="Normal 3 6 3 2 5 3 2" xfId="24883"/>
    <cellStyle name="Normal 3 6 3 2 5 3 3" xfId="35440"/>
    <cellStyle name="Normal 3 6 3 2 5 3 4" xfId="45995"/>
    <cellStyle name="Normal 3 6 3 2 5 3 5" xfId="56559"/>
    <cellStyle name="Normal 3 6 3 2 5 4" xfId="4094"/>
    <cellStyle name="Normal 3 6 3 2 5 5" xfId="14672"/>
    <cellStyle name="Normal 3 6 3 2 5 6" xfId="19603"/>
    <cellStyle name="Normal 3 6 3 2 5 7" xfId="30160"/>
    <cellStyle name="Normal 3 6 3 2 5 8" xfId="40715"/>
    <cellStyle name="Normal 3 6 3 2 5 9" xfId="51279"/>
    <cellStyle name="Normal 3 6 3 2 6" xfId="2682"/>
    <cellStyle name="Normal 3 6 3 2 6 2" xfId="7968"/>
    <cellStyle name="Normal 3 6 3 2 6 2 2" xfId="13249"/>
    <cellStyle name="Normal 3 6 3 2 6 2 2 2" xfId="28755"/>
    <cellStyle name="Normal 3 6 3 2 6 2 2 3" xfId="39312"/>
    <cellStyle name="Normal 3 6 3 2 6 2 2 4" xfId="49867"/>
    <cellStyle name="Normal 3 6 3 2 6 2 2 5" xfId="60431"/>
    <cellStyle name="Normal 3 6 3 2 6 2 3" xfId="23475"/>
    <cellStyle name="Normal 3 6 3 2 6 2 4" xfId="34032"/>
    <cellStyle name="Normal 3 6 3 2 6 2 5" xfId="44587"/>
    <cellStyle name="Normal 3 6 3 2 6 2 6" xfId="55151"/>
    <cellStyle name="Normal 3 6 3 2 6 3" xfId="10608"/>
    <cellStyle name="Normal 3 6 3 2 6 3 2" xfId="26115"/>
    <cellStyle name="Normal 3 6 3 2 6 3 3" xfId="36672"/>
    <cellStyle name="Normal 3 6 3 2 6 3 4" xfId="47227"/>
    <cellStyle name="Normal 3 6 3 2 6 3 5" xfId="57791"/>
    <cellStyle name="Normal 3 6 3 2 6 4" xfId="5326"/>
    <cellStyle name="Normal 3 6 3 2 6 5" xfId="15904"/>
    <cellStyle name="Normal 3 6 3 2 6 6" xfId="20835"/>
    <cellStyle name="Normal 3 6 3 2 6 7" xfId="31392"/>
    <cellStyle name="Normal 3 6 3 2 6 8" xfId="41947"/>
    <cellStyle name="Normal 3 6 3 2 6 9" xfId="52511"/>
    <cellStyle name="Normal 3 6 3 2 7" xfId="5503"/>
    <cellStyle name="Normal 3 6 3 2 7 2" xfId="10785"/>
    <cellStyle name="Normal 3 6 3 2 7 2 2" xfId="26291"/>
    <cellStyle name="Normal 3 6 3 2 7 2 3" xfId="36848"/>
    <cellStyle name="Normal 3 6 3 2 7 2 4" xfId="47403"/>
    <cellStyle name="Normal 3 6 3 2 7 2 5" xfId="57967"/>
    <cellStyle name="Normal 3 6 3 2 7 3" xfId="21011"/>
    <cellStyle name="Normal 3 6 3 2 7 4" xfId="31568"/>
    <cellStyle name="Normal 3 6 3 2 7 5" xfId="42123"/>
    <cellStyle name="Normal 3 6 3 2 7 6" xfId="52687"/>
    <cellStyle name="Normal 3 6 3 2 8" xfId="8144"/>
    <cellStyle name="Normal 3 6 3 2 8 2" xfId="23651"/>
    <cellStyle name="Normal 3 6 3 2 8 3" xfId="34208"/>
    <cellStyle name="Normal 3 6 3 2 8 4" xfId="44763"/>
    <cellStyle name="Normal 3 6 3 2 8 5" xfId="55327"/>
    <cellStyle name="Normal 3 6 3 2 9" xfId="2859"/>
    <cellStyle name="Normal 3 6 3 3" xfId="306"/>
    <cellStyle name="Normal 3 6 3 3 10" xfId="29021"/>
    <cellStyle name="Normal 3 6 3 3 11" xfId="39576"/>
    <cellStyle name="Normal 3 6 3 3 12" xfId="50136"/>
    <cellStyle name="Normal 3 6 3 3 2" xfId="659"/>
    <cellStyle name="Normal 3 6 3 3 2 10" xfId="50488"/>
    <cellStyle name="Normal 3 6 3 3 2 2" xfId="1891"/>
    <cellStyle name="Normal 3 6 3 3 2 2 2" xfId="7177"/>
    <cellStyle name="Normal 3 6 3 3 2 2 2 2" xfId="12458"/>
    <cellStyle name="Normal 3 6 3 3 2 2 2 2 2" xfId="27964"/>
    <cellStyle name="Normal 3 6 3 3 2 2 2 2 3" xfId="38521"/>
    <cellStyle name="Normal 3 6 3 3 2 2 2 2 4" xfId="49076"/>
    <cellStyle name="Normal 3 6 3 3 2 2 2 2 5" xfId="59640"/>
    <cellStyle name="Normal 3 6 3 3 2 2 2 3" xfId="17577"/>
    <cellStyle name="Normal 3 6 3 3 2 2 2 4" xfId="22684"/>
    <cellStyle name="Normal 3 6 3 3 2 2 2 5" xfId="33241"/>
    <cellStyle name="Normal 3 6 3 3 2 2 2 6" xfId="43796"/>
    <cellStyle name="Normal 3 6 3 3 2 2 2 7" xfId="54360"/>
    <cellStyle name="Normal 3 6 3 3 2 2 3" xfId="9817"/>
    <cellStyle name="Normal 3 6 3 3 2 2 3 2" xfId="25324"/>
    <cellStyle name="Normal 3 6 3 3 2 2 3 3" xfId="35881"/>
    <cellStyle name="Normal 3 6 3 3 2 2 3 4" xfId="46436"/>
    <cellStyle name="Normal 3 6 3 3 2 2 3 5" xfId="57000"/>
    <cellStyle name="Normal 3 6 3 3 2 2 4" xfId="4535"/>
    <cellStyle name="Normal 3 6 3 3 2 2 5" xfId="15113"/>
    <cellStyle name="Normal 3 6 3 3 2 2 6" xfId="20044"/>
    <cellStyle name="Normal 3 6 3 3 2 2 7" xfId="30601"/>
    <cellStyle name="Normal 3 6 3 3 2 2 8" xfId="41156"/>
    <cellStyle name="Normal 3 6 3 3 2 2 9" xfId="51720"/>
    <cellStyle name="Normal 3 6 3 3 2 3" xfId="5945"/>
    <cellStyle name="Normal 3 6 3 3 2 3 2" xfId="11226"/>
    <cellStyle name="Normal 3 6 3 3 2 3 2 2" xfId="26732"/>
    <cellStyle name="Normal 3 6 3 3 2 3 2 3" xfId="37289"/>
    <cellStyle name="Normal 3 6 3 3 2 3 2 4" xfId="47844"/>
    <cellStyle name="Normal 3 6 3 3 2 3 2 5" xfId="58408"/>
    <cellStyle name="Normal 3 6 3 3 2 3 3" xfId="16345"/>
    <cellStyle name="Normal 3 6 3 3 2 3 4" xfId="21452"/>
    <cellStyle name="Normal 3 6 3 3 2 3 5" xfId="32009"/>
    <cellStyle name="Normal 3 6 3 3 2 3 6" xfId="42564"/>
    <cellStyle name="Normal 3 6 3 3 2 3 7" xfId="53128"/>
    <cellStyle name="Normal 3 6 3 3 2 4" xfId="8585"/>
    <cellStyle name="Normal 3 6 3 3 2 4 2" xfId="24092"/>
    <cellStyle name="Normal 3 6 3 3 2 4 3" xfId="34649"/>
    <cellStyle name="Normal 3 6 3 3 2 4 4" xfId="45204"/>
    <cellStyle name="Normal 3 6 3 3 2 4 5" xfId="55768"/>
    <cellStyle name="Normal 3 6 3 3 2 5" xfId="3303"/>
    <cellStyle name="Normal 3 6 3 3 2 6" xfId="13881"/>
    <cellStyle name="Normal 3 6 3 3 2 7" xfId="18812"/>
    <cellStyle name="Normal 3 6 3 3 2 8" xfId="29369"/>
    <cellStyle name="Normal 3 6 3 3 2 9" xfId="39924"/>
    <cellStyle name="Normal 3 6 3 3 3" xfId="1011"/>
    <cellStyle name="Normal 3 6 3 3 3 10" xfId="50840"/>
    <cellStyle name="Normal 3 6 3 3 3 2" xfId="2243"/>
    <cellStyle name="Normal 3 6 3 3 3 2 2" xfId="7529"/>
    <cellStyle name="Normal 3 6 3 3 3 2 2 2" xfId="12810"/>
    <cellStyle name="Normal 3 6 3 3 3 2 2 2 2" xfId="28316"/>
    <cellStyle name="Normal 3 6 3 3 3 2 2 2 3" xfId="38873"/>
    <cellStyle name="Normal 3 6 3 3 3 2 2 2 4" xfId="49428"/>
    <cellStyle name="Normal 3 6 3 3 3 2 2 2 5" xfId="59992"/>
    <cellStyle name="Normal 3 6 3 3 3 2 2 3" xfId="17929"/>
    <cellStyle name="Normal 3 6 3 3 3 2 2 4" xfId="23036"/>
    <cellStyle name="Normal 3 6 3 3 3 2 2 5" xfId="33593"/>
    <cellStyle name="Normal 3 6 3 3 3 2 2 6" xfId="44148"/>
    <cellStyle name="Normal 3 6 3 3 3 2 2 7" xfId="54712"/>
    <cellStyle name="Normal 3 6 3 3 3 2 3" xfId="10169"/>
    <cellStyle name="Normal 3 6 3 3 3 2 3 2" xfId="25676"/>
    <cellStyle name="Normal 3 6 3 3 3 2 3 3" xfId="36233"/>
    <cellStyle name="Normal 3 6 3 3 3 2 3 4" xfId="46788"/>
    <cellStyle name="Normal 3 6 3 3 3 2 3 5" xfId="57352"/>
    <cellStyle name="Normal 3 6 3 3 3 2 4" xfId="4887"/>
    <cellStyle name="Normal 3 6 3 3 3 2 5" xfId="15465"/>
    <cellStyle name="Normal 3 6 3 3 3 2 6" xfId="20396"/>
    <cellStyle name="Normal 3 6 3 3 3 2 7" xfId="30953"/>
    <cellStyle name="Normal 3 6 3 3 3 2 8" xfId="41508"/>
    <cellStyle name="Normal 3 6 3 3 3 2 9" xfId="52072"/>
    <cellStyle name="Normal 3 6 3 3 3 3" xfId="6297"/>
    <cellStyle name="Normal 3 6 3 3 3 3 2" xfId="11578"/>
    <cellStyle name="Normal 3 6 3 3 3 3 2 2" xfId="27084"/>
    <cellStyle name="Normal 3 6 3 3 3 3 2 3" xfId="37641"/>
    <cellStyle name="Normal 3 6 3 3 3 3 2 4" xfId="48196"/>
    <cellStyle name="Normal 3 6 3 3 3 3 2 5" xfId="58760"/>
    <cellStyle name="Normal 3 6 3 3 3 3 3" xfId="16697"/>
    <cellStyle name="Normal 3 6 3 3 3 3 4" xfId="21804"/>
    <cellStyle name="Normal 3 6 3 3 3 3 5" xfId="32361"/>
    <cellStyle name="Normal 3 6 3 3 3 3 6" xfId="42916"/>
    <cellStyle name="Normal 3 6 3 3 3 3 7" xfId="53480"/>
    <cellStyle name="Normal 3 6 3 3 3 4" xfId="8937"/>
    <cellStyle name="Normal 3 6 3 3 3 4 2" xfId="24444"/>
    <cellStyle name="Normal 3 6 3 3 3 4 3" xfId="35001"/>
    <cellStyle name="Normal 3 6 3 3 3 4 4" xfId="45556"/>
    <cellStyle name="Normal 3 6 3 3 3 4 5" xfId="56120"/>
    <cellStyle name="Normal 3 6 3 3 3 5" xfId="3655"/>
    <cellStyle name="Normal 3 6 3 3 3 6" xfId="14233"/>
    <cellStyle name="Normal 3 6 3 3 3 7" xfId="19164"/>
    <cellStyle name="Normal 3 6 3 3 3 8" xfId="29721"/>
    <cellStyle name="Normal 3 6 3 3 3 9" xfId="40276"/>
    <cellStyle name="Normal 3 6 3 3 4" xfId="1539"/>
    <cellStyle name="Normal 3 6 3 3 4 2" xfId="6825"/>
    <cellStyle name="Normal 3 6 3 3 4 2 2" xfId="12106"/>
    <cellStyle name="Normal 3 6 3 3 4 2 2 2" xfId="27612"/>
    <cellStyle name="Normal 3 6 3 3 4 2 2 3" xfId="38169"/>
    <cellStyle name="Normal 3 6 3 3 4 2 2 4" xfId="48724"/>
    <cellStyle name="Normal 3 6 3 3 4 2 2 5" xfId="59288"/>
    <cellStyle name="Normal 3 6 3 3 4 2 3" xfId="17225"/>
    <cellStyle name="Normal 3 6 3 3 4 2 4" xfId="22332"/>
    <cellStyle name="Normal 3 6 3 3 4 2 5" xfId="32889"/>
    <cellStyle name="Normal 3 6 3 3 4 2 6" xfId="43444"/>
    <cellStyle name="Normal 3 6 3 3 4 2 7" xfId="54008"/>
    <cellStyle name="Normal 3 6 3 3 4 3" xfId="9465"/>
    <cellStyle name="Normal 3 6 3 3 4 3 2" xfId="24972"/>
    <cellStyle name="Normal 3 6 3 3 4 3 3" xfId="35529"/>
    <cellStyle name="Normal 3 6 3 3 4 3 4" xfId="46084"/>
    <cellStyle name="Normal 3 6 3 3 4 3 5" xfId="56648"/>
    <cellStyle name="Normal 3 6 3 3 4 4" xfId="4183"/>
    <cellStyle name="Normal 3 6 3 3 4 5" xfId="14761"/>
    <cellStyle name="Normal 3 6 3 3 4 6" xfId="19692"/>
    <cellStyle name="Normal 3 6 3 3 4 7" xfId="30249"/>
    <cellStyle name="Normal 3 6 3 3 4 8" xfId="40804"/>
    <cellStyle name="Normal 3 6 3 3 4 9" xfId="51368"/>
    <cellStyle name="Normal 3 6 3 3 5" xfId="5592"/>
    <cellStyle name="Normal 3 6 3 3 5 2" xfId="10874"/>
    <cellStyle name="Normal 3 6 3 3 5 2 2" xfId="26380"/>
    <cellStyle name="Normal 3 6 3 3 5 2 3" xfId="36937"/>
    <cellStyle name="Normal 3 6 3 3 5 2 4" xfId="47492"/>
    <cellStyle name="Normal 3 6 3 3 5 2 5" xfId="58056"/>
    <cellStyle name="Normal 3 6 3 3 5 3" xfId="15993"/>
    <cellStyle name="Normal 3 6 3 3 5 4" xfId="21100"/>
    <cellStyle name="Normal 3 6 3 3 5 5" xfId="31657"/>
    <cellStyle name="Normal 3 6 3 3 5 6" xfId="42212"/>
    <cellStyle name="Normal 3 6 3 3 5 7" xfId="52776"/>
    <cellStyle name="Normal 3 6 3 3 6" xfId="8233"/>
    <cellStyle name="Normal 3 6 3 3 6 2" xfId="23740"/>
    <cellStyle name="Normal 3 6 3 3 6 3" xfId="34297"/>
    <cellStyle name="Normal 3 6 3 3 6 4" xfId="44852"/>
    <cellStyle name="Normal 3 6 3 3 6 5" xfId="55416"/>
    <cellStyle name="Normal 3 6 3 3 7" xfId="2955"/>
    <cellStyle name="Normal 3 6 3 3 8" xfId="13529"/>
    <cellStyle name="Normal 3 6 3 3 9" xfId="18460"/>
    <cellStyle name="Normal 3 6 3 4" xfId="482"/>
    <cellStyle name="Normal 3 6 3 4 10" xfId="39750"/>
    <cellStyle name="Normal 3 6 3 4 11" xfId="50312"/>
    <cellStyle name="Normal 3 6 3 4 2" xfId="1187"/>
    <cellStyle name="Normal 3 6 3 4 2 10" xfId="51016"/>
    <cellStyle name="Normal 3 6 3 4 2 2" xfId="2419"/>
    <cellStyle name="Normal 3 6 3 4 2 2 2" xfId="7705"/>
    <cellStyle name="Normal 3 6 3 4 2 2 2 2" xfId="12986"/>
    <cellStyle name="Normal 3 6 3 4 2 2 2 2 2" xfId="28492"/>
    <cellStyle name="Normal 3 6 3 4 2 2 2 2 3" xfId="39049"/>
    <cellStyle name="Normal 3 6 3 4 2 2 2 2 4" xfId="49604"/>
    <cellStyle name="Normal 3 6 3 4 2 2 2 2 5" xfId="60168"/>
    <cellStyle name="Normal 3 6 3 4 2 2 2 3" xfId="18105"/>
    <cellStyle name="Normal 3 6 3 4 2 2 2 4" xfId="23212"/>
    <cellStyle name="Normal 3 6 3 4 2 2 2 5" xfId="33769"/>
    <cellStyle name="Normal 3 6 3 4 2 2 2 6" xfId="44324"/>
    <cellStyle name="Normal 3 6 3 4 2 2 2 7" xfId="54888"/>
    <cellStyle name="Normal 3 6 3 4 2 2 3" xfId="10345"/>
    <cellStyle name="Normal 3 6 3 4 2 2 3 2" xfId="25852"/>
    <cellStyle name="Normal 3 6 3 4 2 2 3 3" xfId="36409"/>
    <cellStyle name="Normal 3 6 3 4 2 2 3 4" xfId="46964"/>
    <cellStyle name="Normal 3 6 3 4 2 2 3 5" xfId="57528"/>
    <cellStyle name="Normal 3 6 3 4 2 2 4" xfId="5063"/>
    <cellStyle name="Normal 3 6 3 4 2 2 5" xfId="15641"/>
    <cellStyle name="Normal 3 6 3 4 2 2 6" xfId="20572"/>
    <cellStyle name="Normal 3 6 3 4 2 2 7" xfId="31129"/>
    <cellStyle name="Normal 3 6 3 4 2 2 8" xfId="41684"/>
    <cellStyle name="Normal 3 6 3 4 2 2 9" xfId="52248"/>
    <cellStyle name="Normal 3 6 3 4 2 3" xfId="6473"/>
    <cellStyle name="Normal 3 6 3 4 2 3 2" xfId="11754"/>
    <cellStyle name="Normal 3 6 3 4 2 3 2 2" xfId="27260"/>
    <cellStyle name="Normal 3 6 3 4 2 3 2 3" xfId="37817"/>
    <cellStyle name="Normal 3 6 3 4 2 3 2 4" xfId="48372"/>
    <cellStyle name="Normal 3 6 3 4 2 3 2 5" xfId="58936"/>
    <cellStyle name="Normal 3 6 3 4 2 3 3" xfId="16873"/>
    <cellStyle name="Normal 3 6 3 4 2 3 4" xfId="21980"/>
    <cellStyle name="Normal 3 6 3 4 2 3 5" xfId="32537"/>
    <cellStyle name="Normal 3 6 3 4 2 3 6" xfId="43092"/>
    <cellStyle name="Normal 3 6 3 4 2 3 7" xfId="53656"/>
    <cellStyle name="Normal 3 6 3 4 2 4" xfId="9113"/>
    <cellStyle name="Normal 3 6 3 4 2 4 2" xfId="24620"/>
    <cellStyle name="Normal 3 6 3 4 2 4 3" xfId="35177"/>
    <cellStyle name="Normal 3 6 3 4 2 4 4" xfId="45732"/>
    <cellStyle name="Normal 3 6 3 4 2 4 5" xfId="56296"/>
    <cellStyle name="Normal 3 6 3 4 2 5" xfId="3831"/>
    <cellStyle name="Normal 3 6 3 4 2 6" xfId="14409"/>
    <cellStyle name="Normal 3 6 3 4 2 7" xfId="19340"/>
    <cellStyle name="Normal 3 6 3 4 2 8" xfId="29897"/>
    <cellStyle name="Normal 3 6 3 4 2 9" xfId="40452"/>
    <cellStyle name="Normal 3 6 3 4 3" xfId="1715"/>
    <cellStyle name="Normal 3 6 3 4 3 2" xfId="7001"/>
    <cellStyle name="Normal 3 6 3 4 3 2 2" xfId="12282"/>
    <cellStyle name="Normal 3 6 3 4 3 2 2 2" xfId="27788"/>
    <cellStyle name="Normal 3 6 3 4 3 2 2 3" xfId="38345"/>
    <cellStyle name="Normal 3 6 3 4 3 2 2 4" xfId="48900"/>
    <cellStyle name="Normal 3 6 3 4 3 2 2 5" xfId="59464"/>
    <cellStyle name="Normal 3 6 3 4 3 2 3" xfId="17401"/>
    <cellStyle name="Normal 3 6 3 4 3 2 4" xfId="22508"/>
    <cellStyle name="Normal 3 6 3 4 3 2 5" xfId="33065"/>
    <cellStyle name="Normal 3 6 3 4 3 2 6" xfId="43620"/>
    <cellStyle name="Normal 3 6 3 4 3 2 7" xfId="54184"/>
    <cellStyle name="Normal 3 6 3 4 3 3" xfId="9641"/>
    <cellStyle name="Normal 3 6 3 4 3 3 2" xfId="25148"/>
    <cellStyle name="Normal 3 6 3 4 3 3 3" xfId="35705"/>
    <cellStyle name="Normal 3 6 3 4 3 3 4" xfId="46260"/>
    <cellStyle name="Normal 3 6 3 4 3 3 5" xfId="56824"/>
    <cellStyle name="Normal 3 6 3 4 3 4" xfId="4359"/>
    <cellStyle name="Normal 3 6 3 4 3 5" xfId="14937"/>
    <cellStyle name="Normal 3 6 3 4 3 6" xfId="19868"/>
    <cellStyle name="Normal 3 6 3 4 3 7" xfId="30425"/>
    <cellStyle name="Normal 3 6 3 4 3 8" xfId="40980"/>
    <cellStyle name="Normal 3 6 3 4 3 9" xfId="51544"/>
    <cellStyle name="Normal 3 6 3 4 4" xfId="5768"/>
    <cellStyle name="Normal 3 6 3 4 4 2" xfId="11050"/>
    <cellStyle name="Normal 3 6 3 4 4 2 2" xfId="26556"/>
    <cellStyle name="Normal 3 6 3 4 4 2 3" xfId="37113"/>
    <cellStyle name="Normal 3 6 3 4 4 2 4" xfId="47668"/>
    <cellStyle name="Normal 3 6 3 4 4 2 5" xfId="58232"/>
    <cellStyle name="Normal 3 6 3 4 4 3" xfId="16169"/>
    <cellStyle name="Normal 3 6 3 4 4 4" xfId="21276"/>
    <cellStyle name="Normal 3 6 3 4 4 5" xfId="31833"/>
    <cellStyle name="Normal 3 6 3 4 4 6" xfId="42388"/>
    <cellStyle name="Normal 3 6 3 4 4 7" xfId="52952"/>
    <cellStyle name="Normal 3 6 3 4 5" xfId="8409"/>
    <cellStyle name="Normal 3 6 3 4 5 2" xfId="23916"/>
    <cellStyle name="Normal 3 6 3 4 5 3" xfId="34473"/>
    <cellStyle name="Normal 3 6 3 4 5 4" xfId="45028"/>
    <cellStyle name="Normal 3 6 3 4 5 5" xfId="55592"/>
    <cellStyle name="Normal 3 6 3 4 6" xfId="3129"/>
    <cellStyle name="Normal 3 6 3 4 7" xfId="13705"/>
    <cellStyle name="Normal 3 6 3 4 8" xfId="18636"/>
    <cellStyle name="Normal 3 6 3 4 9" xfId="29195"/>
    <cellStyle name="Normal 3 6 3 5" xfId="835"/>
    <cellStyle name="Normal 3 6 3 5 10" xfId="50664"/>
    <cellStyle name="Normal 3 6 3 5 2" xfId="2067"/>
    <cellStyle name="Normal 3 6 3 5 2 2" xfId="7353"/>
    <cellStyle name="Normal 3 6 3 5 2 2 2" xfId="12634"/>
    <cellStyle name="Normal 3 6 3 5 2 2 2 2" xfId="28140"/>
    <cellStyle name="Normal 3 6 3 5 2 2 2 3" xfId="38697"/>
    <cellStyle name="Normal 3 6 3 5 2 2 2 4" xfId="49252"/>
    <cellStyle name="Normal 3 6 3 5 2 2 2 5" xfId="59816"/>
    <cellStyle name="Normal 3 6 3 5 2 2 3" xfId="17753"/>
    <cellStyle name="Normal 3 6 3 5 2 2 4" xfId="22860"/>
    <cellStyle name="Normal 3 6 3 5 2 2 5" xfId="33417"/>
    <cellStyle name="Normal 3 6 3 5 2 2 6" xfId="43972"/>
    <cellStyle name="Normal 3 6 3 5 2 2 7" xfId="54536"/>
    <cellStyle name="Normal 3 6 3 5 2 3" xfId="9993"/>
    <cellStyle name="Normal 3 6 3 5 2 3 2" xfId="25500"/>
    <cellStyle name="Normal 3 6 3 5 2 3 3" xfId="36057"/>
    <cellStyle name="Normal 3 6 3 5 2 3 4" xfId="46612"/>
    <cellStyle name="Normal 3 6 3 5 2 3 5" xfId="57176"/>
    <cellStyle name="Normal 3 6 3 5 2 4" xfId="4711"/>
    <cellStyle name="Normal 3 6 3 5 2 5" xfId="15289"/>
    <cellStyle name="Normal 3 6 3 5 2 6" xfId="20220"/>
    <cellStyle name="Normal 3 6 3 5 2 7" xfId="30777"/>
    <cellStyle name="Normal 3 6 3 5 2 8" xfId="41332"/>
    <cellStyle name="Normal 3 6 3 5 2 9" xfId="51896"/>
    <cellStyle name="Normal 3 6 3 5 3" xfId="6121"/>
    <cellStyle name="Normal 3 6 3 5 3 2" xfId="11402"/>
    <cellStyle name="Normal 3 6 3 5 3 2 2" xfId="26908"/>
    <cellStyle name="Normal 3 6 3 5 3 2 3" xfId="37465"/>
    <cellStyle name="Normal 3 6 3 5 3 2 4" xfId="48020"/>
    <cellStyle name="Normal 3 6 3 5 3 2 5" xfId="58584"/>
    <cellStyle name="Normal 3 6 3 5 3 3" xfId="16521"/>
    <cellStyle name="Normal 3 6 3 5 3 4" xfId="21628"/>
    <cellStyle name="Normal 3 6 3 5 3 5" xfId="32185"/>
    <cellStyle name="Normal 3 6 3 5 3 6" xfId="42740"/>
    <cellStyle name="Normal 3 6 3 5 3 7" xfId="53304"/>
    <cellStyle name="Normal 3 6 3 5 4" xfId="8761"/>
    <cellStyle name="Normal 3 6 3 5 4 2" xfId="24268"/>
    <cellStyle name="Normal 3 6 3 5 4 3" xfId="34825"/>
    <cellStyle name="Normal 3 6 3 5 4 4" xfId="45380"/>
    <cellStyle name="Normal 3 6 3 5 4 5" xfId="55944"/>
    <cellStyle name="Normal 3 6 3 5 5" xfId="3479"/>
    <cellStyle name="Normal 3 6 3 5 6" xfId="14057"/>
    <cellStyle name="Normal 3 6 3 5 7" xfId="18988"/>
    <cellStyle name="Normal 3 6 3 5 8" xfId="29545"/>
    <cellStyle name="Normal 3 6 3 5 9" xfId="40100"/>
    <cellStyle name="Normal 3 6 3 6" xfId="1363"/>
    <cellStyle name="Normal 3 6 3 6 2" xfId="6649"/>
    <cellStyle name="Normal 3 6 3 6 2 2" xfId="11930"/>
    <cellStyle name="Normal 3 6 3 6 2 2 2" xfId="27436"/>
    <cellStyle name="Normal 3 6 3 6 2 2 3" xfId="37993"/>
    <cellStyle name="Normal 3 6 3 6 2 2 4" xfId="48548"/>
    <cellStyle name="Normal 3 6 3 6 2 2 5" xfId="59112"/>
    <cellStyle name="Normal 3 6 3 6 2 3" xfId="17049"/>
    <cellStyle name="Normal 3 6 3 6 2 4" xfId="22156"/>
    <cellStyle name="Normal 3 6 3 6 2 5" xfId="32713"/>
    <cellStyle name="Normal 3 6 3 6 2 6" xfId="43268"/>
    <cellStyle name="Normal 3 6 3 6 2 7" xfId="53832"/>
    <cellStyle name="Normal 3 6 3 6 3" xfId="9289"/>
    <cellStyle name="Normal 3 6 3 6 3 2" xfId="24796"/>
    <cellStyle name="Normal 3 6 3 6 3 3" xfId="35353"/>
    <cellStyle name="Normal 3 6 3 6 3 4" xfId="45908"/>
    <cellStyle name="Normal 3 6 3 6 3 5" xfId="56472"/>
    <cellStyle name="Normal 3 6 3 6 4" xfId="4007"/>
    <cellStyle name="Normal 3 6 3 6 5" xfId="14585"/>
    <cellStyle name="Normal 3 6 3 6 6" xfId="19516"/>
    <cellStyle name="Normal 3 6 3 6 7" xfId="30073"/>
    <cellStyle name="Normal 3 6 3 6 8" xfId="40628"/>
    <cellStyle name="Normal 3 6 3 6 9" xfId="51192"/>
    <cellStyle name="Normal 3 6 3 7" xfId="2595"/>
    <cellStyle name="Normal 3 6 3 7 2" xfId="7881"/>
    <cellStyle name="Normal 3 6 3 7 2 2" xfId="13162"/>
    <cellStyle name="Normal 3 6 3 7 2 2 2" xfId="28668"/>
    <cellStyle name="Normal 3 6 3 7 2 2 3" xfId="39225"/>
    <cellStyle name="Normal 3 6 3 7 2 2 4" xfId="49780"/>
    <cellStyle name="Normal 3 6 3 7 2 2 5" xfId="60344"/>
    <cellStyle name="Normal 3 6 3 7 2 3" xfId="23388"/>
    <cellStyle name="Normal 3 6 3 7 2 4" xfId="33945"/>
    <cellStyle name="Normal 3 6 3 7 2 5" xfId="44500"/>
    <cellStyle name="Normal 3 6 3 7 2 6" xfId="55064"/>
    <cellStyle name="Normal 3 6 3 7 3" xfId="10521"/>
    <cellStyle name="Normal 3 6 3 7 3 2" xfId="26028"/>
    <cellStyle name="Normal 3 6 3 7 3 3" xfId="36585"/>
    <cellStyle name="Normal 3 6 3 7 3 4" xfId="47140"/>
    <cellStyle name="Normal 3 6 3 7 3 5" xfId="57704"/>
    <cellStyle name="Normal 3 6 3 7 4" xfId="5239"/>
    <cellStyle name="Normal 3 6 3 7 5" xfId="15817"/>
    <cellStyle name="Normal 3 6 3 7 6" xfId="20748"/>
    <cellStyle name="Normal 3 6 3 7 7" xfId="31305"/>
    <cellStyle name="Normal 3 6 3 7 8" xfId="41860"/>
    <cellStyle name="Normal 3 6 3 7 9" xfId="52424"/>
    <cellStyle name="Normal 3 6 3 8" xfId="5416"/>
    <cellStyle name="Normal 3 6 3 8 2" xfId="10698"/>
    <cellStyle name="Normal 3 6 3 8 2 2" xfId="26204"/>
    <cellStyle name="Normal 3 6 3 8 2 3" xfId="36761"/>
    <cellStyle name="Normal 3 6 3 8 2 4" xfId="47316"/>
    <cellStyle name="Normal 3 6 3 8 2 5" xfId="57880"/>
    <cellStyle name="Normal 3 6 3 8 3" xfId="20924"/>
    <cellStyle name="Normal 3 6 3 8 4" xfId="31481"/>
    <cellStyle name="Normal 3 6 3 8 5" xfId="42036"/>
    <cellStyle name="Normal 3 6 3 8 6" xfId="52600"/>
    <cellStyle name="Normal 3 6 3 9" xfId="8057"/>
    <cellStyle name="Normal 3 6 3 9 2" xfId="23564"/>
    <cellStyle name="Normal 3 6 3 9 3" xfId="34121"/>
    <cellStyle name="Normal 3 6 3 9 4" xfId="44676"/>
    <cellStyle name="Normal 3 6 3 9 5" xfId="55240"/>
    <cellStyle name="Normal 3 6 4" xfId="157"/>
    <cellStyle name="Normal 3 6 4 10" xfId="13386"/>
    <cellStyle name="Normal 3 6 4 11" xfId="18316"/>
    <cellStyle name="Normal 3 6 4 12" xfId="28878"/>
    <cellStyle name="Normal 3 6 4 13" xfId="39433"/>
    <cellStyle name="Normal 3 6 4 14" xfId="49993"/>
    <cellStyle name="Normal 3 6 4 2" xfId="339"/>
    <cellStyle name="Normal 3 6 4 2 10" xfId="29054"/>
    <cellStyle name="Normal 3 6 4 2 11" xfId="39609"/>
    <cellStyle name="Normal 3 6 4 2 12" xfId="50169"/>
    <cellStyle name="Normal 3 6 4 2 2" xfId="692"/>
    <cellStyle name="Normal 3 6 4 2 2 10" xfId="50521"/>
    <cellStyle name="Normal 3 6 4 2 2 2" xfId="1924"/>
    <cellStyle name="Normal 3 6 4 2 2 2 2" xfId="7210"/>
    <cellStyle name="Normal 3 6 4 2 2 2 2 2" xfId="12491"/>
    <cellStyle name="Normal 3 6 4 2 2 2 2 2 2" xfId="27997"/>
    <cellStyle name="Normal 3 6 4 2 2 2 2 2 3" xfId="38554"/>
    <cellStyle name="Normal 3 6 4 2 2 2 2 2 4" xfId="49109"/>
    <cellStyle name="Normal 3 6 4 2 2 2 2 2 5" xfId="59673"/>
    <cellStyle name="Normal 3 6 4 2 2 2 2 3" xfId="17610"/>
    <cellStyle name="Normal 3 6 4 2 2 2 2 4" xfId="22717"/>
    <cellStyle name="Normal 3 6 4 2 2 2 2 5" xfId="33274"/>
    <cellStyle name="Normal 3 6 4 2 2 2 2 6" xfId="43829"/>
    <cellStyle name="Normal 3 6 4 2 2 2 2 7" xfId="54393"/>
    <cellStyle name="Normal 3 6 4 2 2 2 3" xfId="9850"/>
    <cellStyle name="Normal 3 6 4 2 2 2 3 2" xfId="25357"/>
    <cellStyle name="Normal 3 6 4 2 2 2 3 3" xfId="35914"/>
    <cellStyle name="Normal 3 6 4 2 2 2 3 4" xfId="46469"/>
    <cellStyle name="Normal 3 6 4 2 2 2 3 5" xfId="57033"/>
    <cellStyle name="Normal 3 6 4 2 2 2 4" xfId="4568"/>
    <cellStyle name="Normal 3 6 4 2 2 2 5" xfId="15146"/>
    <cellStyle name="Normal 3 6 4 2 2 2 6" xfId="20077"/>
    <cellStyle name="Normal 3 6 4 2 2 2 7" xfId="30634"/>
    <cellStyle name="Normal 3 6 4 2 2 2 8" xfId="41189"/>
    <cellStyle name="Normal 3 6 4 2 2 2 9" xfId="51753"/>
    <cellStyle name="Normal 3 6 4 2 2 3" xfId="5978"/>
    <cellStyle name="Normal 3 6 4 2 2 3 2" xfId="11259"/>
    <cellStyle name="Normal 3 6 4 2 2 3 2 2" xfId="26765"/>
    <cellStyle name="Normal 3 6 4 2 2 3 2 3" xfId="37322"/>
    <cellStyle name="Normal 3 6 4 2 2 3 2 4" xfId="47877"/>
    <cellStyle name="Normal 3 6 4 2 2 3 2 5" xfId="58441"/>
    <cellStyle name="Normal 3 6 4 2 2 3 3" xfId="16378"/>
    <cellStyle name="Normal 3 6 4 2 2 3 4" xfId="21485"/>
    <cellStyle name="Normal 3 6 4 2 2 3 5" xfId="32042"/>
    <cellStyle name="Normal 3 6 4 2 2 3 6" xfId="42597"/>
    <cellStyle name="Normal 3 6 4 2 2 3 7" xfId="53161"/>
    <cellStyle name="Normal 3 6 4 2 2 4" xfId="8618"/>
    <cellStyle name="Normal 3 6 4 2 2 4 2" xfId="24125"/>
    <cellStyle name="Normal 3 6 4 2 2 4 3" xfId="34682"/>
    <cellStyle name="Normal 3 6 4 2 2 4 4" xfId="45237"/>
    <cellStyle name="Normal 3 6 4 2 2 4 5" xfId="55801"/>
    <cellStyle name="Normal 3 6 4 2 2 5" xfId="3336"/>
    <cellStyle name="Normal 3 6 4 2 2 6" xfId="13914"/>
    <cellStyle name="Normal 3 6 4 2 2 7" xfId="18845"/>
    <cellStyle name="Normal 3 6 4 2 2 8" xfId="29402"/>
    <cellStyle name="Normal 3 6 4 2 2 9" xfId="39957"/>
    <cellStyle name="Normal 3 6 4 2 3" xfId="1044"/>
    <cellStyle name="Normal 3 6 4 2 3 10" xfId="50873"/>
    <cellStyle name="Normal 3 6 4 2 3 2" xfId="2276"/>
    <cellStyle name="Normal 3 6 4 2 3 2 2" xfId="7562"/>
    <cellStyle name="Normal 3 6 4 2 3 2 2 2" xfId="12843"/>
    <cellStyle name="Normal 3 6 4 2 3 2 2 2 2" xfId="28349"/>
    <cellStyle name="Normal 3 6 4 2 3 2 2 2 3" xfId="38906"/>
    <cellStyle name="Normal 3 6 4 2 3 2 2 2 4" xfId="49461"/>
    <cellStyle name="Normal 3 6 4 2 3 2 2 2 5" xfId="60025"/>
    <cellStyle name="Normal 3 6 4 2 3 2 2 3" xfId="17962"/>
    <cellStyle name="Normal 3 6 4 2 3 2 2 4" xfId="23069"/>
    <cellStyle name="Normal 3 6 4 2 3 2 2 5" xfId="33626"/>
    <cellStyle name="Normal 3 6 4 2 3 2 2 6" xfId="44181"/>
    <cellStyle name="Normal 3 6 4 2 3 2 2 7" xfId="54745"/>
    <cellStyle name="Normal 3 6 4 2 3 2 3" xfId="10202"/>
    <cellStyle name="Normal 3 6 4 2 3 2 3 2" xfId="25709"/>
    <cellStyle name="Normal 3 6 4 2 3 2 3 3" xfId="36266"/>
    <cellStyle name="Normal 3 6 4 2 3 2 3 4" xfId="46821"/>
    <cellStyle name="Normal 3 6 4 2 3 2 3 5" xfId="57385"/>
    <cellStyle name="Normal 3 6 4 2 3 2 4" xfId="4920"/>
    <cellStyle name="Normal 3 6 4 2 3 2 5" xfId="15498"/>
    <cellStyle name="Normal 3 6 4 2 3 2 6" xfId="20429"/>
    <cellStyle name="Normal 3 6 4 2 3 2 7" xfId="30986"/>
    <cellStyle name="Normal 3 6 4 2 3 2 8" xfId="41541"/>
    <cellStyle name="Normal 3 6 4 2 3 2 9" xfId="52105"/>
    <cellStyle name="Normal 3 6 4 2 3 3" xfId="6330"/>
    <cellStyle name="Normal 3 6 4 2 3 3 2" xfId="11611"/>
    <cellStyle name="Normal 3 6 4 2 3 3 2 2" xfId="27117"/>
    <cellStyle name="Normal 3 6 4 2 3 3 2 3" xfId="37674"/>
    <cellStyle name="Normal 3 6 4 2 3 3 2 4" xfId="48229"/>
    <cellStyle name="Normal 3 6 4 2 3 3 2 5" xfId="58793"/>
    <cellStyle name="Normal 3 6 4 2 3 3 3" xfId="16730"/>
    <cellStyle name="Normal 3 6 4 2 3 3 4" xfId="21837"/>
    <cellStyle name="Normal 3 6 4 2 3 3 5" xfId="32394"/>
    <cellStyle name="Normal 3 6 4 2 3 3 6" xfId="42949"/>
    <cellStyle name="Normal 3 6 4 2 3 3 7" xfId="53513"/>
    <cellStyle name="Normal 3 6 4 2 3 4" xfId="8970"/>
    <cellStyle name="Normal 3 6 4 2 3 4 2" xfId="24477"/>
    <cellStyle name="Normal 3 6 4 2 3 4 3" xfId="35034"/>
    <cellStyle name="Normal 3 6 4 2 3 4 4" xfId="45589"/>
    <cellStyle name="Normal 3 6 4 2 3 4 5" xfId="56153"/>
    <cellStyle name="Normal 3 6 4 2 3 5" xfId="3688"/>
    <cellStyle name="Normal 3 6 4 2 3 6" xfId="14266"/>
    <cellStyle name="Normal 3 6 4 2 3 7" xfId="19197"/>
    <cellStyle name="Normal 3 6 4 2 3 8" xfId="29754"/>
    <cellStyle name="Normal 3 6 4 2 3 9" xfId="40309"/>
    <cellStyle name="Normal 3 6 4 2 4" xfId="1572"/>
    <cellStyle name="Normal 3 6 4 2 4 2" xfId="6858"/>
    <cellStyle name="Normal 3 6 4 2 4 2 2" xfId="12139"/>
    <cellStyle name="Normal 3 6 4 2 4 2 2 2" xfId="27645"/>
    <cellStyle name="Normal 3 6 4 2 4 2 2 3" xfId="38202"/>
    <cellStyle name="Normal 3 6 4 2 4 2 2 4" xfId="48757"/>
    <cellStyle name="Normal 3 6 4 2 4 2 2 5" xfId="59321"/>
    <cellStyle name="Normal 3 6 4 2 4 2 3" xfId="17258"/>
    <cellStyle name="Normal 3 6 4 2 4 2 4" xfId="22365"/>
    <cellStyle name="Normal 3 6 4 2 4 2 5" xfId="32922"/>
    <cellStyle name="Normal 3 6 4 2 4 2 6" xfId="43477"/>
    <cellStyle name="Normal 3 6 4 2 4 2 7" xfId="54041"/>
    <cellStyle name="Normal 3 6 4 2 4 3" xfId="9498"/>
    <cellStyle name="Normal 3 6 4 2 4 3 2" xfId="25005"/>
    <cellStyle name="Normal 3 6 4 2 4 3 3" xfId="35562"/>
    <cellStyle name="Normal 3 6 4 2 4 3 4" xfId="46117"/>
    <cellStyle name="Normal 3 6 4 2 4 3 5" xfId="56681"/>
    <cellStyle name="Normal 3 6 4 2 4 4" xfId="4216"/>
    <cellStyle name="Normal 3 6 4 2 4 5" xfId="14794"/>
    <cellStyle name="Normal 3 6 4 2 4 6" xfId="19725"/>
    <cellStyle name="Normal 3 6 4 2 4 7" xfId="30282"/>
    <cellStyle name="Normal 3 6 4 2 4 8" xfId="40837"/>
    <cellStyle name="Normal 3 6 4 2 4 9" xfId="51401"/>
    <cellStyle name="Normal 3 6 4 2 5" xfId="5625"/>
    <cellStyle name="Normal 3 6 4 2 5 2" xfId="10907"/>
    <cellStyle name="Normal 3 6 4 2 5 2 2" xfId="26413"/>
    <cellStyle name="Normal 3 6 4 2 5 2 3" xfId="36970"/>
    <cellStyle name="Normal 3 6 4 2 5 2 4" xfId="47525"/>
    <cellStyle name="Normal 3 6 4 2 5 2 5" xfId="58089"/>
    <cellStyle name="Normal 3 6 4 2 5 3" xfId="16026"/>
    <cellStyle name="Normal 3 6 4 2 5 4" xfId="21133"/>
    <cellStyle name="Normal 3 6 4 2 5 5" xfId="31690"/>
    <cellStyle name="Normal 3 6 4 2 5 6" xfId="42245"/>
    <cellStyle name="Normal 3 6 4 2 5 7" xfId="52809"/>
    <cellStyle name="Normal 3 6 4 2 6" xfId="8266"/>
    <cellStyle name="Normal 3 6 4 2 6 2" xfId="23773"/>
    <cellStyle name="Normal 3 6 4 2 6 3" xfId="34330"/>
    <cellStyle name="Normal 3 6 4 2 6 4" xfId="44885"/>
    <cellStyle name="Normal 3 6 4 2 6 5" xfId="55449"/>
    <cellStyle name="Normal 3 6 4 2 7" xfId="2988"/>
    <cellStyle name="Normal 3 6 4 2 8" xfId="13562"/>
    <cellStyle name="Normal 3 6 4 2 9" xfId="18493"/>
    <cellStyle name="Normal 3 6 4 3" xfId="515"/>
    <cellStyle name="Normal 3 6 4 3 10" xfId="39782"/>
    <cellStyle name="Normal 3 6 4 3 11" xfId="50345"/>
    <cellStyle name="Normal 3 6 4 3 2" xfId="1220"/>
    <cellStyle name="Normal 3 6 4 3 2 10" xfId="51049"/>
    <cellStyle name="Normal 3 6 4 3 2 2" xfId="2452"/>
    <cellStyle name="Normal 3 6 4 3 2 2 2" xfId="7738"/>
    <cellStyle name="Normal 3 6 4 3 2 2 2 2" xfId="13019"/>
    <cellStyle name="Normal 3 6 4 3 2 2 2 2 2" xfId="28525"/>
    <cellStyle name="Normal 3 6 4 3 2 2 2 2 3" xfId="39082"/>
    <cellStyle name="Normal 3 6 4 3 2 2 2 2 4" xfId="49637"/>
    <cellStyle name="Normal 3 6 4 3 2 2 2 2 5" xfId="60201"/>
    <cellStyle name="Normal 3 6 4 3 2 2 2 3" xfId="18138"/>
    <cellStyle name="Normal 3 6 4 3 2 2 2 4" xfId="23245"/>
    <cellStyle name="Normal 3 6 4 3 2 2 2 5" xfId="33802"/>
    <cellStyle name="Normal 3 6 4 3 2 2 2 6" xfId="44357"/>
    <cellStyle name="Normal 3 6 4 3 2 2 2 7" xfId="54921"/>
    <cellStyle name="Normal 3 6 4 3 2 2 3" xfId="10378"/>
    <cellStyle name="Normal 3 6 4 3 2 2 3 2" xfId="25885"/>
    <cellStyle name="Normal 3 6 4 3 2 2 3 3" xfId="36442"/>
    <cellStyle name="Normal 3 6 4 3 2 2 3 4" xfId="46997"/>
    <cellStyle name="Normal 3 6 4 3 2 2 3 5" xfId="57561"/>
    <cellStyle name="Normal 3 6 4 3 2 2 4" xfId="5096"/>
    <cellStyle name="Normal 3 6 4 3 2 2 5" xfId="15674"/>
    <cellStyle name="Normal 3 6 4 3 2 2 6" xfId="20605"/>
    <cellStyle name="Normal 3 6 4 3 2 2 7" xfId="31162"/>
    <cellStyle name="Normal 3 6 4 3 2 2 8" xfId="41717"/>
    <cellStyle name="Normal 3 6 4 3 2 2 9" xfId="52281"/>
    <cellStyle name="Normal 3 6 4 3 2 3" xfId="6506"/>
    <cellStyle name="Normal 3 6 4 3 2 3 2" xfId="11787"/>
    <cellStyle name="Normal 3 6 4 3 2 3 2 2" xfId="27293"/>
    <cellStyle name="Normal 3 6 4 3 2 3 2 3" xfId="37850"/>
    <cellStyle name="Normal 3 6 4 3 2 3 2 4" xfId="48405"/>
    <cellStyle name="Normal 3 6 4 3 2 3 2 5" xfId="58969"/>
    <cellStyle name="Normal 3 6 4 3 2 3 3" xfId="16906"/>
    <cellStyle name="Normal 3 6 4 3 2 3 4" xfId="22013"/>
    <cellStyle name="Normal 3 6 4 3 2 3 5" xfId="32570"/>
    <cellStyle name="Normal 3 6 4 3 2 3 6" xfId="43125"/>
    <cellStyle name="Normal 3 6 4 3 2 3 7" xfId="53689"/>
    <cellStyle name="Normal 3 6 4 3 2 4" xfId="9146"/>
    <cellStyle name="Normal 3 6 4 3 2 4 2" xfId="24653"/>
    <cellStyle name="Normal 3 6 4 3 2 4 3" xfId="35210"/>
    <cellStyle name="Normal 3 6 4 3 2 4 4" xfId="45765"/>
    <cellStyle name="Normal 3 6 4 3 2 4 5" xfId="56329"/>
    <cellStyle name="Normal 3 6 4 3 2 5" xfId="3864"/>
    <cellStyle name="Normal 3 6 4 3 2 6" xfId="14442"/>
    <cellStyle name="Normal 3 6 4 3 2 7" xfId="19373"/>
    <cellStyle name="Normal 3 6 4 3 2 8" xfId="29930"/>
    <cellStyle name="Normal 3 6 4 3 2 9" xfId="40485"/>
    <cellStyle name="Normal 3 6 4 3 3" xfId="1748"/>
    <cellStyle name="Normal 3 6 4 3 3 2" xfId="7034"/>
    <cellStyle name="Normal 3 6 4 3 3 2 2" xfId="12315"/>
    <cellStyle name="Normal 3 6 4 3 3 2 2 2" xfId="27821"/>
    <cellStyle name="Normal 3 6 4 3 3 2 2 3" xfId="38378"/>
    <cellStyle name="Normal 3 6 4 3 3 2 2 4" xfId="48933"/>
    <cellStyle name="Normal 3 6 4 3 3 2 2 5" xfId="59497"/>
    <cellStyle name="Normal 3 6 4 3 3 2 3" xfId="17434"/>
    <cellStyle name="Normal 3 6 4 3 3 2 4" xfId="22541"/>
    <cellStyle name="Normal 3 6 4 3 3 2 5" xfId="33098"/>
    <cellStyle name="Normal 3 6 4 3 3 2 6" xfId="43653"/>
    <cellStyle name="Normal 3 6 4 3 3 2 7" xfId="54217"/>
    <cellStyle name="Normal 3 6 4 3 3 3" xfId="9674"/>
    <cellStyle name="Normal 3 6 4 3 3 3 2" xfId="25181"/>
    <cellStyle name="Normal 3 6 4 3 3 3 3" xfId="35738"/>
    <cellStyle name="Normal 3 6 4 3 3 3 4" xfId="46293"/>
    <cellStyle name="Normal 3 6 4 3 3 3 5" xfId="56857"/>
    <cellStyle name="Normal 3 6 4 3 3 4" xfId="4392"/>
    <cellStyle name="Normal 3 6 4 3 3 5" xfId="14970"/>
    <cellStyle name="Normal 3 6 4 3 3 6" xfId="19901"/>
    <cellStyle name="Normal 3 6 4 3 3 7" xfId="30458"/>
    <cellStyle name="Normal 3 6 4 3 3 8" xfId="41013"/>
    <cellStyle name="Normal 3 6 4 3 3 9" xfId="51577"/>
    <cellStyle name="Normal 3 6 4 3 4" xfId="5801"/>
    <cellStyle name="Normal 3 6 4 3 4 2" xfId="11083"/>
    <cellStyle name="Normal 3 6 4 3 4 2 2" xfId="26589"/>
    <cellStyle name="Normal 3 6 4 3 4 2 3" xfId="37146"/>
    <cellStyle name="Normal 3 6 4 3 4 2 4" xfId="47701"/>
    <cellStyle name="Normal 3 6 4 3 4 2 5" xfId="58265"/>
    <cellStyle name="Normal 3 6 4 3 4 3" xfId="16202"/>
    <cellStyle name="Normal 3 6 4 3 4 4" xfId="21309"/>
    <cellStyle name="Normal 3 6 4 3 4 5" xfId="31866"/>
    <cellStyle name="Normal 3 6 4 3 4 6" xfId="42421"/>
    <cellStyle name="Normal 3 6 4 3 4 7" xfId="52985"/>
    <cellStyle name="Normal 3 6 4 3 5" xfId="8442"/>
    <cellStyle name="Normal 3 6 4 3 5 2" xfId="23949"/>
    <cellStyle name="Normal 3 6 4 3 5 3" xfId="34506"/>
    <cellStyle name="Normal 3 6 4 3 5 4" xfId="45061"/>
    <cellStyle name="Normal 3 6 4 3 5 5" xfId="55625"/>
    <cellStyle name="Normal 3 6 4 3 6" xfId="3161"/>
    <cellStyle name="Normal 3 6 4 3 7" xfId="13738"/>
    <cellStyle name="Normal 3 6 4 3 8" xfId="18669"/>
    <cellStyle name="Normal 3 6 4 3 9" xfId="29227"/>
    <cellStyle name="Normal 3 6 4 4" xfId="868"/>
    <cellStyle name="Normal 3 6 4 4 10" xfId="50697"/>
    <cellStyle name="Normal 3 6 4 4 2" xfId="2100"/>
    <cellStyle name="Normal 3 6 4 4 2 2" xfId="7386"/>
    <cellStyle name="Normal 3 6 4 4 2 2 2" xfId="12667"/>
    <cellStyle name="Normal 3 6 4 4 2 2 2 2" xfId="28173"/>
    <cellStyle name="Normal 3 6 4 4 2 2 2 3" xfId="38730"/>
    <cellStyle name="Normal 3 6 4 4 2 2 2 4" xfId="49285"/>
    <cellStyle name="Normal 3 6 4 4 2 2 2 5" xfId="59849"/>
    <cellStyle name="Normal 3 6 4 4 2 2 3" xfId="17786"/>
    <cellStyle name="Normal 3 6 4 4 2 2 4" xfId="22893"/>
    <cellStyle name="Normal 3 6 4 4 2 2 5" xfId="33450"/>
    <cellStyle name="Normal 3 6 4 4 2 2 6" xfId="44005"/>
    <cellStyle name="Normal 3 6 4 4 2 2 7" xfId="54569"/>
    <cellStyle name="Normal 3 6 4 4 2 3" xfId="10026"/>
    <cellStyle name="Normal 3 6 4 4 2 3 2" xfId="25533"/>
    <cellStyle name="Normal 3 6 4 4 2 3 3" xfId="36090"/>
    <cellStyle name="Normal 3 6 4 4 2 3 4" xfId="46645"/>
    <cellStyle name="Normal 3 6 4 4 2 3 5" xfId="57209"/>
    <cellStyle name="Normal 3 6 4 4 2 4" xfId="4744"/>
    <cellStyle name="Normal 3 6 4 4 2 5" xfId="15322"/>
    <cellStyle name="Normal 3 6 4 4 2 6" xfId="20253"/>
    <cellStyle name="Normal 3 6 4 4 2 7" xfId="30810"/>
    <cellStyle name="Normal 3 6 4 4 2 8" xfId="41365"/>
    <cellStyle name="Normal 3 6 4 4 2 9" xfId="51929"/>
    <cellStyle name="Normal 3 6 4 4 3" xfId="6154"/>
    <cellStyle name="Normal 3 6 4 4 3 2" xfId="11435"/>
    <cellStyle name="Normal 3 6 4 4 3 2 2" xfId="26941"/>
    <cellStyle name="Normal 3 6 4 4 3 2 3" xfId="37498"/>
    <cellStyle name="Normal 3 6 4 4 3 2 4" xfId="48053"/>
    <cellStyle name="Normal 3 6 4 4 3 2 5" xfId="58617"/>
    <cellStyle name="Normal 3 6 4 4 3 3" xfId="16554"/>
    <cellStyle name="Normal 3 6 4 4 3 4" xfId="21661"/>
    <cellStyle name="Normal 3 6 4 4 3 5" xfId="32218"/>
    <cellStyle name="Normal 3 6 4 4 3 6" xfId="42773"/>
    <cellStyle name="Normal 3 6 4 4 3 7" xfId="53337"/>
    <cellStyle name="Normal 3 6 4 4 4" xfId="8794"/>
    <cellStyle name="Normal 3 6 4 4 4 2" xfId="24301"/>
    <cellStyle name="Normal 3 6 4 4 4 3" xfId="34858"/>
    <cellStyle name="Normal 3 6 4 4 4 4" xfId="45413"/>
    <cellStyle name="Normal 3 6 4 4 4 5" xfId="55977"/>
    <cellStyle name="Normal 3 6 4 4 5" xfId="3512"/>
    <cellStyle name="Normal 3 6 4 4 6" xfId="14090"/>
    <cellStyle name="Normal 3 6 4 4 7" xfId="19021"/>
    <cellStyle name="Normal 3 6 4 4 8" xfId="29578"/>
    <cellStyle name="Normal 3 6 4 4 9" xfId="40133"/>
    <cellStyle name="Normal 3 6 4 5" xfId="1396"/>
    <cellStyle name="Normal 3 6 4 5 2" xfId="6682"/>
    <cellStyle name="Normal 3 6 4 5 2 2" xfId="11963"/>
    <cellStyle name="Normal 3 6 4 5 2 2 2" xfId="27469"/>
    <cellStyle name="Normal 3 6 4 5 2 2 3" xfId="38026"/>
    <cellStyle name="Normal 3 6 4 5 2 2 4" xfId="48581"/>
    <cellStyle name="Normal 3 6 4 5 2 2 5" xfId="59145"/>
    <cellStyle name="Normal 3 6 4 5 2 3" xfId="17082"/>
    <cellStyle name="Normal 3 6 4 5 2 4" xfId="22189"/>
    <cellStyle name="Normal 3 6 4 5 2 5" xfId="32746"/>
    <cellStyle name="Normal 3 6 4 5 2 6" xfId="43301"/>
    <cellStyle name="Normal 3 6 4 5 2 7" xfId="53865"/>
    <cellStyle name="Normal 3 6 4 5 3" xfId="9322"/>
    <cellStyle name="Normal 3 6 4 5 3 2" xfId="24829"/>
    <cellStyle name="Normal 3 6 4 5 3 3" xfId="35386"/>
    <cellStyle name="Normal 3 6 4 5 3 4" xfId="45941"/>
    <cellStyle name="Normal 3 6 4 5 3 5" xfId="56505"/>
    <cellStyle name="Normal 3 6 4 5 4" xfId="4040"/>
    <cellStyle name="Normal 3 6 4 5 5" xfId="14618"/>
    <cellStyle name="Normal 3 6 4 5 6" xfId="19549"/>
    <cellStyle name="Normal 3 6 4 5 7" xfId="30106"/>
    <cellStyle name="Normal 3 6 4 5 8" xfId="40661"/>
    <cellStyle name="Normal 3 6 4 5 9" xfId="51225"/>
    <cellStyle name="Normal 3 6 4 6" xfId="2628"/>
    <cellStyle name="Normal 3 6 4 6 2" xfId="7914"/>
    <cellStyle name="Normal 3 6 4 6 2 2" xfId="13195"/>
    <cellStyle name="Normal 3 6 4 6 2 2 2" xfId="28701"/>
    <cellStyle name="Normal 3 6 4 6 2 2 3" xfId="39258"/>
    <cellStyle name="Normal 3 6 4 6 2 2 4" xfId="49813"/>
    <cellStyle name="Normal 3 6 4 6 2 2 5" xfId="60377"/>
    <cellStyle name="Normal 3 6 4 6 2 3" xfId="23421"/>
    <cellStyle name="Normal 3 6 4 6 2 4" xfId="33978"/>
    <cellStyle name="Normal 3 6 4 6 2 5" xfId="44533"/>
    <cellStyle name="Normal 3 6 4 6 2 6" xfId="55097"/>
    <cellStyle name="Normal 3 6 4 6 3" xfId="10554"/>
    <cellStyle name="Normal 3 6 4 6 3 2" xfId="26061"/>
    <cellStyle name="Normal 3 6 4 6 3 3" xfId="36618"/>
    <cellStyle name="Normal 3 6 4 6 3 4" xfId="47173"/>
    <cellStyle name="Normal 3 6 4 6 3 5" xfId="57737"/>
    <cellStyle name="Normal 3 6 4 6 4" xfId="5272"/>
    <cellStyle name="Normal 3 6 4 6 5" xfId="15850"/>
    <cellStyle name="Normal 3 6 4 6 6" xfId="20781"/>
    <cellStyle name="Normal 3 6 4 6 7" xfId="31338"/>
    <cellStyle name="Normal 3 6 4 6 8" xfId="41893"/>
    <cellStyle name="Normal 3 6 4 6 9" xfId="52457"/>
    <cellStyle name="Normal 3 6 4 7" xfId="5449"/>
    <cellStyle name="Normal 3 6 4 7 2" xfId="10731"/>
    <cellStyle name="Normal 3 6 4 7 2 2" xfId="26237"/>
    <cellStyle name="Normal 3 6 4 7 2 3" xfId="36794"/>
    <cellStyle name="Normal 3 6 4 7 2 4" xfId="47349"/>
    <cellStyle name="Normal 3 6 4 7 2 5" xfId="57913"/>
    <cellStyle name="Normal 3 6 4 7 3" xfId="20957"/>
    <cellStyle name="Normal 3 6 4 7 4" xfId="31514"/>
    <cellStyle name="Normal 3 6 4 7 5" xfId="42069"/>
    <cellStyle name="Normal 3 6 4 7 6" xfId="52633"/>
    <cellStyle name="Normal 3 6 4 8" xfId="8090"/>
    <cellStyle name="Normal 3 6 4 8 2" xfId="23597"/>
    <cellStyle name="Normal 3 6 4 8 3" xfId="34154"/>
    <cellStyle name="Normal 3 6 4 8 4" xfId="44709"/>
    <cellStyle name="Normal 3 6 4 8 5" xfId="55273"/>
    <cellStyle name="Normal 3 6 4 9" xfId="2805"/>
    <cellStyle name="Normal 3 6 5" xfId="250"/>
    <cellStyle name="Normal 3 6 5 10" xfId="28936"/>
    <cellStyle name="Normal 3 6 5 11" xfId="39491"/>
    <cellStyle name="Normal 3 6 5 12" xfId="50051"/>
    <cellStyle name="Normal 3 6 5 2" xfId="603"/>
    <cellStyle name="Normal 3 6 5 2 10" xfId="50432"/>
    <cellStyle name="Normal 3 6 5 2 2" xfId="1835"/>
    <cellStyle name="Normal 3 6 5 2 2 2" xfId="7121"/>
    <cellStyle name="Normal 3 6 5 2 2 2 2" xfId="12402"/>
    <cellStyle name="Normal 3 6 5 2 2 2 2 2" xfId="27908"/>
    <cellStyle name="Normal 3 6 5 2 2 2 2 3" xfId="38465"/>
    <cellStyle name="Normal 3 6 5 2 2 2 2 4" xfId="49020"/>
    <cellStyle name="Normal 3 6 5 2 2 2 2 5" xfId="59584"/>
    <cellStyle name="Normal 3 6 5 2 2 2 3" xfId="17521"/>
    <cellStyle name="Normal 3 6 5 2 2 2 4" xfId="22628"/>
    <cellStyle name="Normal 3 6 5 2 2 2 5" xfId="33185"/>
    <cellStyle name="Normal 3 6 5 2 2 2 6" xfId="43740"/>
    <cellStyle name="Normal 3 6 5 2 2 2 7" xfId="54304"/>
    <cellStyle name="Normal 3 6 5 2 2 3" xfId="9761"/>
    <cellStyle name="Normal 3 6 5 2 2 3 2" xfId="25268"/>
    <cellStyle name="Normal 3 6 5 2 2 3 3" xfId="35825"/>
    <cellStyle name="Normal 3 6 5 2 2 3 4" xfId="46380"/>
    <cellStyle name="Normal 3 6 5 2 2 3 5" xfId="56944"/>
    <cellStyle name="Normal 3 6 5 2 2 4" xfId="4479"/>
    <cellStyle name="Normal 3 6 5 2 2 5" xfId="15057"/>
    <cellStyle name="Normal 3 6 5 2 2 6" xfId="19988"/>
    <cellStyle name="Normal 3 6 5 2 2 7" xfId="30545"/>
    <cellStyle name="Normal 3 6 5 2 2 8" xfId="41100"/>
    <cellStyle name="Normal 3 6 5 2 2 9" xfId="51664"/>
    <cellStyle name="Normal 3 6 5 2 3" xfId="5889"/>
    <cellStyle name="Normal 3 6 5 2 3 2" xfId="11170"/>
    <cellStyle name="Normal 3 6 5 2 3 2 2" xfId="26676"/>
    <cellStyle name="Normal 3 6 5 2 3 2 3" xfId="37233"/>
    <cellStyle name="Normal 3 6 5 2 3 2 4" xfId="47788"/>
    <cellStyle name="Normal 3 6 5 2 3 2 5" xfId="58352"/>
    <cellStyle name="Normal 3 6 5 2 3 3" xfId="16289"/>
    <cellStyle name="Normal 3 6 5 2 3 4" xfId="21396"/>
    <cellStyle name="Normal 3 6 5 2 3 5" xfId="31953"/>
    <cellStyle name="Normal 3 6 5 2 3 6" xfId="42508"/>
    <cellStyle name="Normal 3 6 5 2 3 7" xfId="53072"/>
    <cellStyle name="Normal 3 6 5 2 4" xfId="8529"/>
    <cellStyle name="Normal 3 6 5 2 4 2" xfId="24036"/>
    <cellStyle name="Normal 3 6 5 2 4 3" xfId="34593"/>
    <cellStyle name="Normal 3 6 5 2 4 4" xfId="45148"/>
    <cellStyle name="Normal 3 6 5 2 4 5" xfId="55712"/>
    <cellStyle name="Normal 3 6 5 2 5" xfId="3247"/>
    <cellStyle name="Normal 3 6 5 2 6" xfId="13825"/>
    <cellStyle name="Normal 3 6 5 2 7" xfId="18756"/>
    <cellStyle name="Normal 3 6 5 2 8" xfId="29313"/>
    <cellStyle name="Normal 3 6 5 2 9" xfId="39868"/>
    <cellStyle name="Normal 3 6 5 3" xfId="955"/>
    <cellStyle name="Normal 3 6 5 3 10" xfId="50784"/>
    <cellStyle name="Normal 3 6 5 3 2" xfId="2187"/>
    <cellStyle name="Normal 3 6 5 3 2 2" xfId="7473"/>
    <cellStyle name="Normal 3 6 5 3 2 2 2" xfId="12754"/>
    <cellStyle name="Normal 3 6 5 3 2 2 2 2" xfId="28260"/>
    <cellStyle name="Normal 3 6 5 3 2 2 2 3" xfId="38817"/>
    <cellStyle name="Normal 3 6 5 3 2 2 2 4" xfId="49372"/>
    <cellStyle name="Normal 3 6 5 3 2 2 2 5" xfId="59936"/>
    <cellStyle name="Normal 3 6 5 3 2 2 3" xfId="17873"/>
    <cellStyle name="Normal 3 6 5 3 2 2 4" xfId="22980"/>
    <cellStyle name="Normal 3 6 5 3 2 2 5" xfId="33537"/>
    <cellStyle name="Normal 3 6 5 3 2 2 6" xfId="44092"/>
    <cellStyle name="Normal 3 6 5 3 2 2 7" xfId="54656"/>
    <cellStyle name="Normal 3 6 5 3 2 3" xfId="10113"/>
    <cellStyle name="Normal 3 6 5 3 2 3 2" xfId="25620"/>
    <cellStyle name="Normal 3 6 5 3 2 3 3" xfId="36177"/>
    <cellStyle name="Normal 3 6 5 3 2 3 4" xfId="46732"/>
    <cellStyle name="Normal 3 6 5 3 2 3 5" xfId="57296"/>
    <cellStyle name="Normal 3 6 5 3 2 4" xfId="4831"/>
    <cellStyle name="Normal 3 6 5 3 2 5" xfId="15409"/>
    <cellStyle name="Normal 3 6 5 3 2 6" xfId="20340"/>
    <cellStyle name="Normal 3 6 5 3 2 7" xfId="30897"/>
    <cellStyle name="Normal 3 6 5 3 2 8" xfId="41452"/>
    <cellStyle name="Normal 3 6 5 3 2 9" xfId="52016"/>
    <cellStyle name="Normal 3 6 5 3 3" xfId="6241"/>
    <cellStyle name="Normal 3 6 5 3 3 2" xfId="11522"/>
    <cellStyle name="Normal 3 6 5 3 3 2 2" xfId="27028"/>
    <cellStyle name="Normal 3 6 5 3 3 2 3" xfId="37585"/>
    <cellStyle name="Normal 3 6 5 3 3 2 4" xfId="48140"/>
    <cellStyle name="Normal 3 6 5 3 3 2 5" xfId="58704"/>
    <cellStyle name="Normal 3 6 5 3 3 3" xfId="16641"/>
    <cellStyle name="Normal 3 6 5 3 3 4" xfId="21748"/>
    <cellStyle name="Normal 3 6 5 3 3 5" xfId="32305"/>
    <cellStyle name="Normal 3 6 5 3 3 6" xfId="42860"/>
    <cellStyle name="Normal 3 6 5 3 3 7" xfId="53424"/>
    <cellStyle name="Normal 3 6 5 3 4" xfId="8881"/>
    <cellStyle name="Normal 3 6 5 3 4 2" xfId="24388"/>
    <cellStyle name="Normal 3 6 5 3 4 3" xfId="34945"/>
    <cellStyle name="Normal 3 6 5 3 4 4" xfId="45500"/>
    <cellStyle name="Normal 3 6 5 3 4 5" xfId="56064"/>
    <cellStyle name="Normal 3 6 5 3 5" xfId="3599"/>
    <cellStyle name="Normal 3 6 5 3 6" xfId="14177"/>
    <cellStyle name="Normal 3 6 5 3 7" xfId="19108"/>
    <cellStyle name="Normal 3 6 5 3 8" xfId="29665"/>
    <cellStyle name="Normal 3 6 5 3 9" xfId="40220"/>
    <cellStyle name="Normal 3 6 5 4" xfId="1483"/>
    <cellStyle name="Normal 3 6 5 4 2" xfId="6769"/>
    <cellStyle name="Normal 3 6 5 4 2 2" xfId="12050"/>
    <cellStyle name="Normal 3 6 5 4 2 2 2" xfId="27556"/>
    <cellStyle name="Normal 3 6 5 4 2 2 3" xfId="38113"/>
    <cellStyle name="Normal 3 6 5 4 2 2 4" xfId="48668"/>
    <cellStyle name="Normal 3 6 5 4 2 2 5" xfId="59232"/>
    <cellStyle name="Normal 3 6 5 4 2 3" xfId="17169"/>
    <cellStyle name="Normal 3 6 5 4 2 4" xfId="22276"/>
    <cellStyle name="Normal 3 6 5 4 2 5" xfId="32833"/>
    <cellStyle name="Normal 3 6 5 4 2 6" xfId="43388"/>
    <cellStyle name="Normal 3 6 5 4 2 7" xfId="53952"/>
    <cellStyle name="Normal 3 6 5 4 3" xfId="9409"/>
    <cellStyle name="Normal 3 6 5 4 3 2" xfId="24916"/>
    <cellStyle name="Normal 3 6 5 4 3 3" xfId="35473"/>
    <cellStyle name="Normal 3 6 5 4 3 4" xfId="46028"/>
    <cellStyle name="Normal 3 6 5 4 3 5" xfId="56592"/>
    <cellStyle name="Normal 3 6 5 4 4" xfId="4127"/>
    <cellStyle name="Normal 3 6 5 4 5" xfId="14705"/>
    <cellStyle name="Normal 3 6 5 4 6" xfId="19636"/>
    <cellStyle name="Normal 3 6 5 4 7" xfId="30193"/>
    <cellStyle name="Normal 3 6 5 4 8" xfId="40748"/>
    <cellStyle name="Normal 3 6 5 4 9" xfId="51312"/>
    <cellStyle name="Normal 3 6 5 5" xfId="5536"/>
    <cellStyle name="Normal 3 6 5 5 2" xfId="10818"/>
    <cellStyle name="Normal 3 6 5 5 2 2" xfId="26324"/>
    <cellStyle name="Normal 3 6 5 5 2 3" xfId="36881"/>
    <cellStyle name="Normal 3 6 5 5 2 4" xfId="47436"/>
    <cellStyle name="Normal 3 6 5 5 2 5" xfId="58000"/>
    <cellStyle name="Normal 3 6 5 5 3" xfId="15937"/>
    <cellStyle name="Normal 3 6 5 5 4" xfId="21044"/>
    <cellStyle name="Normal 3 6 5 5 5" xfId="31601"/>
    <cellStyle name="Normal 3 6 5 5 6" xfId="42156"/>
    <cellStyle name="Normal 3 6 5 5 7" xfId="52720"/>
    <cellStyle name="Normal 3 6 5 6" xfId="8177"/>
    <cellStyle name="Normal 3 6 5 6 2" xfId="23684"/>
    <cellStyle name="Normal 3 6 5 6 3" xfId="34241"/>
    <cellStyle name="Normal 3 6 5 6 4" xfId="44796"/>
    <cellStyle name="Normal 3 6 5 6 5" xfId="55360"/>
    <cellStyle name="Normal 3 6 5 7" xfId="2868"/>
    <cellStyle name="Normal 3 6 5 8" xfId="13473"/>
    <cellStyle name="Normal 3 6 5 9" xfId="18375"/>
    <cellStyle name="Normal 3 6 6" xfId="428"/>
    <cellStyle name="Normal 3 6 6 10" xfId="39698"/>
    <cellStyle name="Normal 3 6 6 11" xfId="50258"/>
    <cellStyle name="Normal 3 6 6 2" xfId="1133"/>
    <cellStyle name="Normal 3 6 6 2 10" xfId="50962"/>
    <cellStyle name="Normal 3 6 6 2 2" xfId="2365"/>
    <cellStyle name="Normal 3 6 6 2 2 2" xfId="7651"/>
    <cellStyle name="Normal 3 6 6 2 2 2 2" xfId="12932"/>
    <cellStyle name="Normal 3 6 6 2 2 2 2 2" xfId="28438"/>
    <cellStyle name="Normal 3 6 6 2 2 2 2 3" xfId="38995"/>
    <cellStyle name="Normal 3 6 6 2 2 2 2 4" xfId="49550"/>
    <cellStyle name="Normal 3 6 6 2 2 2 2 5" xfId="60114"/>
    <cellStyle name="Normal 3 6 6 2 2 2 3" xfId="18051"/>
    <cellStyle name="Normal 3 6 6 2 2 2 4" xfId="23158"/>
    <cellStyle name="Normal 3 6 6 2 2 2 5" xfId="33715"/>
    <cellStyle name="Normal 3 6 6 2 2 2 6" xfId="44270"/>
    <cellStyle name="Normal 3 6 6 2 2 2 7" xfId="54834"/>
    <cellStyle name="Normal 3 6 6 2 2 3" xfId="10291"/>
    <cellStyle name="Normal 3 6 6 2 2 3 2" xfId="25798"/>
    <cellStyle name="Normal 3 6 6 2 2 3 3" xfId="36355"/>
    <cellStyle name="Normal 3 6 6 2 2 3 4" xfId="46910"/>
    <cellStyle name="Normal 3 6 6 2 2 3 5" xfId="57474"/>
    <cellStyle name="Normal 3 6 6 2 2 4" xfId="5009"/>
    <cellStyle name="Normal 3 6 6 2 2 5" xfId="15587"/>
    <cellStyle name="Normal 3 6 6 2 2 6" xfId="20518"/>
    <cellStyle name="Normal 3 6 6 2 2 7" xfId="31075"/>
    <cellStyle name="Normal 3 6 6 2 2 8" xfId="41630"/>
    <cellStyle name="Normal 3 6 6 2 2 9" xfId="52194"/>
    <cellStyle name="Normal 3 6 6 2 3" xfId="6419"/>
    <cellStyle name="Normal 3 6 6 2 3 2" xfId="11700"/>
    <cellStyle name="Normal 3 6 6 2 3 2 2" xfId="27206"/>
    <cellStyle name="Normal 3 6 6 2 3 2 3" xfId="37763"/>
    <cellStyle name="Normal 3 6 6 2 3 2 4" xfId="48318"/>
    <cellStyle name="Normal 3 6 6 2 3 2 5" xfId="58882"/>
    <cellStyle name="Normal 3 6 6 2 3 3" xfId="16819"/>
    <cellStyle name="Normal 3 6 6 2 3 4" xfId="21926"/>
    <cellStyle name="Normal 3 6 6 2 3 5" xfId="32483"/>
    <cellStyle name="Normal 3 6 6 2 3 6" xfId="43038"/>
    <cellStyle name="Normal 3 6 6 2 3 7" xfId="53602"/>
    <cellStyle name="Normal 3 6 6 2 4" xfId="9059"/>
    <cellStyle name="Normal 3 6 6 2 4 2" xfId="24566"/>
    <cellStyle name="Normal 3 6 6 2 4 3" xfId="35123"/>
    <cellStyle name="Normal 3 6 6 2 4 4" xfId="45678"/>
    <cellStyle name="Normal 3 6 6 2 4 5" xfId="56242"/>
    <cellStyle name="Normal 3 6 6 2 5" xfId="3777"/>
    <cellStyle name="Normal 3 6 6 2 6" xfId="14355"/>
    <cellStyle name="Normal 3 6 6 2 7" xfId="19286"/>
    <cellStyle name="Normal 3 6 6 2 8" xfId="29843"/>
    <cellStyle name="Normal 3 6 6 2 9" xfId="40398"/>
    <cellStyle name="Normal 3 6 6 3" xfId="1661"/>
    <cellStyle name="Normal 3 6 6 3 2" xfId="6947"/>
    <cellStyle name="Normal 3 6 6 3 2 2" xfId="12228"/>
    <cellStyle name="Normal 3 6 6 3 2 2 2" xfId="27734"/>
    <cellStyle name="Normal 3 6 6 3 2 2 3" xfId="38291"/>
    <cellStyle name="Normal 3 6 6 3 2 2 4" xfId="48846"/>
    <cellStyle name="Normal 3 6 6 3 2 2 5" xfId="59410"/>
    <cellStyle name="Normal 3 6 6 3 2 3" xfId="17347"/>
    <cellStyle name="Normal 3 6 6 3 2 4" xfId="22454"/>
    <cellStyle name="Normal 3 6 6 3 2 5" xfId="33011"/>
    <cellStyle name="Normal 3 6 6 3 2 6" xfId="43566"/>
    <cellStyle name="Normal 3 6 6 3 2 7" xfId="54130"/>
    <cellStyle name="Normal 3 6 6 3 3" xfId="9587"/>
    <cellStyle name="Normal 3 6 6 3 3 2" xfId="25094"/>
    <cellStyle name="Normal 3 6 6 3 3 3" xfId="35651"/>
    <cellStyle name="Normal 3 6 6 3 3 4" xfId="46206"/>
    <cellStyle name="Normal 3 6 6 3 3 5" xfId="56770"/>
    <cellStyle name="Normal 3 6 6 3 4" xfId="4305"/>
    <cellStyle name="Normal 3 6 6 3 5" xfId="14883"/>
    <cellStyle name="Normal 3 6 6 3 6" xfId="19814"/>
    <cellStyle name="Normal 3 6 6 3 7" xfId="30371"/>
    <cellStyle name="Normal 3 6 6 3 8" xfId="40926"/>
    <cellStyle name="Normal 3 6 6 3 9" xfId="51490"/>
    <cellStyle name="Normal 3 6 6 4" xfId="5714"/>
    <cellStyle name="Normal 3 6 6 4 2" xfId="10996"/>
    <cellStyle name="Normal 3 6 6 4 2 2" xfId="26502"/>
    <cellStyle name="Normal 3 6 6 4 2 3" xfId="37059"/>
    <cellStyle name="Normal 3 6 6 4 2 4" xfId="47614"/>
    <cellStyle name="Normal 3 6 6 4 2 5" xfId="58178"/>
    <cellStyle name="Normal 3 6 6 4 3" xfId="16115"/>
    <cellStyle name="Normal 3 6 6 4 4" xfId="21222"/>
    <cellStyle name="Normal 3 6 6 4 5" xfId="31779"/>
    <cellStyle name="Normal 3 6 6 4 6" xfId="42334"/>
    <cellStyle name="Normal 3 6 6 4 7" xfId="52898"/>
    <cellStyle name="Normal 3 6 6 5" xfId="8355"/>
    <cellStyle name="Normal 3 6 6 5 2" xfId="23862"/>
    <cellStyle name="Normal 3 6 6 5 3" xfId="34419"/>
    <cellStyle name="Normal 3 6 6 5 4" xfId="44974"/>
    <cellStyle name="Normal 3 6 6 5 5" xfId="55538"/>
    <cellStyle name="Normal 3 6 6 6" xfId="3077"/>
    <cellStyle name="Normal 3 6 6 7" xfId="13651"/>
    <cellStyle name="Normal 3 6 6 8" xfId="18582"/>
    <cellStyle name="Normal 3 6 6 9" xfId="29143"/>
    <cellStyle name="Normal 3 6 7" xfId="781"/>
    <cellStyle name="Normal 3 6 7 10" xfId="50610"/>
    <cellStyle name="Normal 3 6 7 2" xfId="2013"/>
    <cellStyle name="Normal 3 6 7 2 2" xfId="7299"/>
    <cellStyle name="Normal 3 6 7 2 2 2" xfId="12580"/>
    <cellStyle name="Normal 3 6 7 2 2 2 2" xfId="28086"/>
    <cellStyle name="Normal 3 6 7 2 2 2 3" xfId="38643"/>
    <cellStyle name="Normal 3 6 7 2 2 2 4" xfId="49198"/>
    <cellStyle name="Normal 3 6 7 2 2 2 5" xfId="59762"/>
    <cellStyle name="Normal 3 6 7 2 2 3" xfId="17699"/>
    <cellStyle name="Normal 3 6 7 2 2 4" xfId="22806"/>
    <cellStyle name="Normal 3 6 7 2 2 5" xfId="33363"/>
    <cellStyle name="Normal 3 6 7 2 2 6" xfId="43918"/>
    <cellStyle name="Normal 3 6 7 2 2 7" xfId="54482"/>
    <cellStyle name="Normal 3 6 7 2 3" xfId="9939"/>
    <cellStyle name="Normal 3 6 7 2 3 2" xfId="25446"/>
    <cellStyle name="Normal 3 6 7 2 3 3" xfId="36003"/>
    <cellStyle name="Normal 3 6 7 2 3 4" xfId="46558"/>
    <cellStyle name="Normal 3 6 7 2 3 5" xfId="57122"/>
    <cellStyle name="Normal 3 6 7 2 4" xfId="4657"/>
    <cellStyle name="Normal 3 6 7 2 5" xfId="15235"/>
    <cellStyle name="Normal 3 6 7 2 6" xfId="20166"/>
    <cellStyle name="Normal 3 6 7 2 7" xfId="30723"/>
    <cellStyle name="Normal 3 6 7 2 8" xfId="41278"/>
    <cellStyle name="Normal 3 6 7 2 9" xfId="51842"/>
    <cellStyle name="Normal 3 6 7 3" xfId="6067"/>
    <cellStyle name="Normal 3 6 7 3 2" xfId="11348"/>
    <cellStyle name="Normal 3 6 7 3 2 2" xfId="26854"/>
    <cellStyle name="Normal 3 6 7 3 2 3" xfId="37411"/>
    <cellStyle name="Normal 3 6 7 3 2 4" xfId="47966"/>
    <cellStyle name="Normal 3 6 7 3 2 5" xfId="58530"/>
    <cellStyle name="Normal 3 6 7 3 3" xfId="16467"/>
    <cellStyle name="Normal 3 6 7 3 4" xfId="21574"/>
    <cellStyle name="Normal 3 6 7 3 5" xfId="32131"/>
    <cellStyle name="Normal 3 6 7 3 6" xfId="42686"/>
    <cellStyle name="Normal 3 6 7 3 7" xfId="53250"/>
    <cellStyle name="Normal 3 6 7 4" xfId="8707"/>
    <cellStyle name="Normal 3 6 7 4 2" xfId="24214"/>
    <cellStyle name="Normal 3 6 7 4 3" xfId="34771"/>
    <cellStyle name="Normal 3 6 7 4 4" xfId="45326"/>
    <cellStyle name="Normal 3 6 7 4 5" xfId="55890"/>
    <cellStyle name="Normal 3 6 7 5" xfId="3425"/>
    <cellStyle name="Normal 3 6 7 6" xfId="14003"/>
    <cellStyle name="Normal 3 6 7 7" xfId="18934"/>
    <cellStyle name="Normal 3 6 7 8" xfId="29491"/>
    <cellStyle name="Normal 3 6 7 9" xfId="40046"/>
    <cellStyle name="Normal 3 6 8" xfId="1307"/>
    <cellStyle name="Normal 3 6 8 2" xfId="6593"/>
    <cellStyle name="Normal 3 6 8 2 2" xfId="11874"/>
    <cellStyle name="Normal 3 6 8 2 2 2" xfId="27380"/>
    <cellStyle name="Normal 3 6 8 2 2 3" xfId="37937"/>
    <cellStyle name="Normal 3 6 8 2 2 4" xfId="48492"/>
    <cellStyle name="Normal 3 6 8 2 2 5" xfId="59056"/>
    <cellStyle name="Normal 3 6 8 2 3" xfId="16993"/>
    <cellStyle name="Normal 3 6 8 2 4" xfId="22100"/>
    <cellStyle name="Normal 3 6 8 2 5" xfId="32657"/>
    <cellStyle name="Normal 3 6 8 2 6" xfId="43212"/>
    <cellStyle name="Normal 3 6 8 2 7" xfId="53776"/>
    <cellStyle name="Normal 3 6 8 3" xfId="9233"/>
    <cellStyle name="Normal 3 6 8 3 2" xfId="24740"/>
    <cellStyle name="Normal 3 6 8 3 3" xfId="35297"/>
    <cellStyle name="Normal 3 6 8 3 4" xfId="45852"/>
    <cellStyle name="Normal 3 6 8 3 5" xfId="56416"/>
    <cellStyle name="Normal 3 6 8 4" xfId="3951"/>
    <cellStyle name="Normal 3 6 8 5" xfId="14529"/>
    <cellStyle name="Normal 3 6 8 6" xfId="19460"/>
    <cellStyle name="Normal 3 6 8 7" xfId="30017"/>
    <cellStyle name="Normal 3 6 8 8" xfId="40572"/>
    <cellStyle name="Normal 3 6 8 9" xfId="51136"/>
    <cellStyle name="Normal 3 6 9" xfId="2539"/>
    <cellStyle name="Normal 3 6 9 2" xfId="7825"/>
    <cellStyle name="Normal 3 6 9 2 2" xfId="13106"/>
    <cellStyle name="Normal 3 6 9 2 2 2" xfId="28612"/>
    <cellStyle name="Normal 3 6 9 2 2 3" xfId="39169"/>
    <cellStyle name="Normal 3 6 9 2 2 4" xfId="49724"/>
    <cellStyle name="Normal 3 6 9 2 2 5" xfId="60288"/>
    <cellStyle name="Normal 3 6 9 2 3" xfId="23332"/>
    <cellStyle name="Normal 3 6 9 2 4" xfId="33889"/>
    <cellStyle name="Normal 3 6 9 2 5" xfId="44444"/>
    <cellStyle name="Normal 3 6 9 2 6" xfId="55008"/>
    <cellStyle name="Normal 3 6 9 3" xfId="10465"/>
    <cellStyle name="Normal 3 6 9 3 2" xfId="25972"/>
    <cellStyle name="Normal 3 6 9 3 3" xfId="36529"/>
    <cellStyle name="Normal 3 6 9 3 4" xfId="47084"/>
    <cellStyle name="Normal 3 6 9 3 5" xfId="57648"/>
    <cellStyle name="Normal 3 6 9 4" xfId="5183"/>
    <cellStyle name="Normal 3 6 9 5" xfId="15761"/>
    <cellStyle name="Normal 3 6 9 6" xfId="20692"/>
    <cellStyle name="Normal 3 6 9 7" xfId="31249"/>
    <cellStyle name="Normal 3 6 9 8" xfId="41804"/>
    <cellStyle name="Normal 3 6 9 9" xfId="52368"/>
    <cellStyle name="Normal 3 7" xfId="93"/>
    <cellStyle name="Normal 3 7 10" xfId="2749"/>
    <cellStyle name="Normal 3 7 11" xfId="13313"/>
    <cellStyle name="Normal 3 7 12" xfId="18242"/>
    <cellStyle name="Normal 3 7 13" xfId="28823"/>
    <cellStyle name="Normal 3 7 14" xfId="39378"/>
    <cellStyle name="Normal 3 7 15" xfId="49919"/>
    <cellStyle name="Normal 3 7 2" xfId="173"/>
    <cellStyle name="Normal 3 7 2 10" xfId="13400"/>
    <cellStyle name="Normal 3 7 2 11" xfId="18330"/>
    <cellStyle name="Normal 3 7 2 12" xfId="28892"/>
    <cellStyle name="Normal 3 7 2 13" xfId="39447"/>
    <cellStyle name="Normal 3 7 2 14" xfId="50007"/>
    <cellStyle name="Normal 3 7 2 2" xfId="353"/>
    <cellStyle name="Normal 3 7 2 2 10" xfId="29068"/>
    <cellStyle name="Normal 3 7 2 2 11" xfId="39623"/>
    <cellStyle name="Normal 3 7 2 2 12" xfId="50183"/>
    <cellStyle name="Normal 3 7 2 2 2" xfId="706"/>
    <cellStyle name="Normal 3 7 2 2 2 10" xfId="50535"/>
    <cellStyle name="Normal 3 7 2 2 2 2" xfId="1938"/>
    <cellStyle name="Normal 3 7 2 2 2 2 2" xfId="7224"/>
    <cellStyle name="Normal 3 7 2 2 2 2 2 2" xfId="12505"/>
    <cellStyle name="Normal 3 7 2 2 2 2 2 2 2" xfId="28011"/>
    <cellStyle name="Normal 3 7 2 2 2 2 2 2 3" xfId="38568"/>
    <cellStyle name="Normal 3 7 2 2 2 2 2 2 4" xfId="49123"/>
    <cellStyle name="Normal 3 7 2 2 2 2 2 2 5" xfId="59687"/>
    <cellStyle name="Normal 3 7 2 2 2 2 2 3" xfId="17624"/>
    <cellStyle name="Normal 3 7 2 2 2 2 2 4" xfId="22731"/>
    <cellStyle name="Normal 3 7 2 2 2 2 2 5" xfId="33288"/>
    <cellStyle name="Normal 3 7 2 2 2 2 2 6" xfId="43843"/>
    <cellStyle name="Normal 3 7 2 2 2 2 2 7" xfId="54407"/>
    <cellStyle name="Normal 3 7 2 2 2 2 3" xfId="9864"/>
    <cellStyle name="Normal 3 7 2 2 2 2 3 2" xfId="25371"/>
    <cellStyle name="Normal 3 7 2 2 2 2 3 3" xfId="35928"/>
    <cellStyle name="Normal 3 7 2 2 2 2 3 4" xfId="46483"/>
    <cellStyle name="Normal 3 7 2 2 2 2 3 5" xfId="57047"/>
    <cellStyle name="Normal 3 7 2 2 2 2 4" xfId="4582"/>
    <cellStyle name="Normal 3 7 2 2 2 2 5" xfId="15160"/>
    <cellStyle name="Normal 3 7 2 2 2 2 6" xfId="20091"/>
    <cellStyle name="Normal 3 7 2 2 2 2 7" xfId="30648"/>
    <cellStyle name="Normal 3 7 2 2 2 2 8" xfId="41203"/>
    <cellStyle name="Normal 3 7 2 2 2 2 9" xfId="51767"/>
    <cellStyle name="Normal 3 7 2 2 2 3" xfId="5992"/>
    <cellStyle name="Normal 3 7 2 2 2 3 2" xfId="11273"/>
    <cellStyle name="Normal 3 7 2 2 2 3 2 2" xfId="26779"/>
    <cellStyle name="Normal 3 7 2 2 2 3 2 3" xfId="37336"/>
    <cellStyle name="Normal 3 7 2 2 2 3 2 4" xfId="47891"/>
    <cellStyle name="Normal 3 7 2 2 2 3 2 5" xfId="58455"/>
    <cellStyle name="Normal 3 7 2 2 2 3 3" xfId="16392"/>
    <cellStyle name="Normal 3 7 2 2 2 3 4" xfId="21499"/>
    <cellStyle name="Normal 3 7 2 2 2 3 5" xfId="32056"/>
    <cellStyle name="Normal 3 7 2 2 2 3 6" xfId="42611"/>
    <cellStyle name="Normal 3 7 2 2 2 3 7" xfId="53175"/>
    <cellStyle name="Normal 3 7 2 2 2 4" xfId="8632"/>
    <cellStyle name="Normal 3 7 2 2 2 4 2" xfId="24139"/>
    <cellStyle name="Normal 3 7 2 2 2 4 3" xfId="34696"/>
    <cellStyle name="Normal 3 7 2 2 2 4 4" xfId="45251"/>
    <cellStyle name="Normal 3 7 2 2 2 4 5" xfId="55815"/>
    <cellStyle name="Normal 3 7 2 2 2 5" xfId="3350"/>
    <cellStyle name="Normal 3 7 2 2 2 6" xfId="13928"/>
    <cellStyle name="Normal 3 7 2 2 2 7" xfId="18859"/>
    <cellStyle name="Normal 3 7 2 2 2 8" xfId="29416"/>
    <cellStyle name="Normal 3 7 2 2 2 9" xfId="39971"/>
    <cellStyle name="Normal 3 7 2 2 3" xfId="1058"/>
    <cellStyle name="Normal 3 7 2 2 3 10" xfId="50887"/>
    <cellStyle name="Normal 3 7 2 2 3 2" xfId="2290"/>
    <cellStyle name="Normal 3 7 2 2 3 2 2" xfId="7576"/>
    <cellStyle name="Normal 3 7 2 2 3 2 2 2" xfId="12857"/>
    <cellStyle name="Normal 3 7 2 2 3 2 2 2 2" xfId="28363"/>
    <cellStyle name="Normal 3 7 2 2 3 2 2 2 3" xfId="38920"/>
    <cellStyle name="Normal 3 7 2 2 3 2 2 2 4" xfId="49475"/>
    <cellStyle name="Normal 3 7 2 2 3 2 2 2 5" xfId="60039"/>
    <cellStyle name="Normal 3 7 2 2 3 2 2 3" xfId="17976"/>
    <cellStyle name="Normal 3 7 2 2 3 2 2 4" xfId="23083"/>
    <cellStyle name="Normal 3 7 2 2 3 2 2 5" xfId="33640"/>
    <cellStyle name="Normal 3 7 2 2 3 2 2 6" xfId="44195"/>
    <cellStyle name="Normal 3 7 2 2 3 2 2 7" xfId="54759"/>
    <cellStyle name="Normal 3 7 2 2 3 2 3" xfId="10216"/>
    <cellStyle name="Normal 3 7 2 2 3 2 3 2" xfId="25723"/>
    <cellStyle name="Normal 3 7 2 2 3 2 3 3" xfId="36280"/>
    <cellStyle name="Normal 3 7 2 2 3 2 3 4" xfId="46835"/>
    <cellStyle name="Normal 3 7 2 2 3 2 3 5" xfId="57399"/>
    <cellStyle name="Normal 3 7 2 2 3 2 4" xfId="4934"/>
    <cellStyle name="Normal 3 7 2 2 3 2 5" xfId="15512"/>
    <cellStyle name="Normal 3 7 2 2 3 2 6" xfId="20443"/>
    <cellStyle name="Normal 3 7 2 2 3 2 7" xfId="31000"/>
    <cellStyle name="Normal 3 7 2 2 3 2 8" xfId="41555"/>
    <cellStyle name="Normal 3 7 2 2 3 2 9" xfId="52119"/>
    <cellStyle name="Normal 3 7 2 2 3 3" xfId="6344"/>
    <cellStyle name="Normal 3 7 2 2 3 3 2" xfId="11625"/>
    <cellStyle name="Normal 3 7 2 2 3 3 2 2" xfId="27131"/>
    <cellStyle name="Normal 3 7 2 2 3 3 2 3" xfId="37688"/>
    <cellStyle name="Normal 3 7 2 2 3 3 2 4" xfId="48243"/>
    <cellStyle name="Normal 3 7 2 2 3 3 2 5" xfId="58807"/>
    <cellStyle name="Normal 3 7 2 2 3 3 3" xfId="16744"/>
    <cellStyle name="Normal 3 7 2 2 3 3 4" xfId="21851"/>
    <cellStyle name="Normal 3 7 2 2 3 3 5" xfId="32408"/>
    <cellStyle name="Normal 3 7 2 2 3 3 6" xfId="42963"/>
    <cellStyle name="Normal 3 7 2 2 3 3 7" xfId="53527"/>
    <cellStyle name="Normal 3 7 2 2 3 4" xfId="8984"/>
    <cellStyle name="Normal 3 7 2 2 3 4 2" xfId="24491"/>
    <cellStyle name="Normal 3 7 2 2 3 4 3" xfId="35048"/>
    <cellStyle name="Normal 3 7 2 2 3 4 4" xfId="45603"/>
    <cellStyle name="Normal 3 7 2 2 3 4 5" xfId="56167"/>
    <cellStyle name="Normal 3 7 2 2 3 5" xfId="3702"/>
    <cellStyle name="Normal 3 7 2 2 3 6" xfId="14280"/>
    <cellStyle name="Normal 3 7 2 2 3 7" xfId="19211"/>
    <cellStyle name="Normal 3 7 2 2 3 8" xfId="29768"/>
    <cellStyle name="Normal 3 7 2 2 3 9" xfId="40323"/>
    <cellStyle name="Normal 3 7 2 2 4" xfId="1586"/>
    <cellStyle name="Normal 3 7 2 2 4 2" xfId="6872"/>
    <cellStyle name="Normal 3 7 2 2 4 2 2" xfId="12153"/>
    <cellStyle name="Normal 3 7 2 2 4 2 2 2" xfId="27659"/>
    <cellStyle name="Normal 3 7 2 2 4 2 2 3" xfId="38216"/>
    <cellStyle name="Normal 3 7 2 2 4 2 2 4" xfId="48771"/>
    <cellStyle name="Normal 3 7 2 2 4 2 2 5" xfId="59335"/>
    <cellStyle name="Normal 3 7 2 2 4 2 3" xfId="17272"/>
    <cellStyle name="Normal 3 7 2 2 4 2 4" xfId="22379"/>
    <cellStyle name="Normal 3 7 2 2 4 2 5" xfId="32936"/>
    <cellStyle name="Normal 3 7 2 2 4 2 6" xfId="43491"/>
    <cellStyle name="Normal 3 7 2 2 4 2 7" xfId="54055"/>
    <cellStyle name="Normal 3 7 2 2 4 3" xfId="9512"/>
    <cellStyle name="Normal 3 7 2 2 4 3 2" xfId="25019"/>
    <cellStyle name="Normal 3 7 2 2 4 3 3" xfId="35576"/>
    <cellStyle name="Normal 3 7 2 2 4 3 4" xfId="46131"/>
    <cellStyle name="Normal 3 7 2 2 4 3 5" xfId="56695"/>
    <cellStyle name="Normal 3 7 2 2 4 4" xfId="4230"/>
    <cellStyle name="Normal 3 7 2 2 4 5" xfId="14808"/>
    <cellStyle name="Normal 3 7 2 2 4 6" xfId="19739"/>
    <cellStyle name="Normal 3 7 2 2 4 7" xfId="30296"/>
    <cellStyle name="Normal 3 7 2 2 4 8" xfId="40851"/>
    <cellStyle name="Normal 3 7 2 2 4 9" xfId="51415"/>
    <cellStyle name="Normal 3 7 2 2 5" xfId="5639"/>
    <cellStyle name="Normal 3 7 2 2 5 2" xfId="10921"/>
    <cellStyle name="Normal 3 7 2 2 5 2 2" xfId="26427"/>
    <cellStyle name="Normal 3 7 2 2 5 2 3" xfId="36984"/>
    <cellStyle name="Normal 3 7 2 2 5 2 4" xfId="47539"/>
    <cellStyle name="Normal 3 7 2 2 5 2 5" xfId="58103"/>
    <cellStyle name="Normal 3 7 2 2 5 3" xfId="16040"/>
    <cellStyle name="Normal 3 7 2 2 5 4" xfId="21147"/>
    <cellStyle name="Normal 3 7 2 2 5 5" xfId="31704"/>
    <cellStyle name="Normal 3 7 2 2 5 6" xfId="42259"/>
    <cellStyle name="Normal 3 7 2 2 5 7" xfId="52823"/>
    <cellStyle name="Normal 3 7 2 2 6" xfId="8280"/>
    <cellStyle name="Normal 3 7 2 2 6 2" xfId="23787"/>
    <cellStyle name="Normal 3 7 2 2 6 3" xfId="34344"/>
    <cellStyle name="Normal 3 7 2 2 6 4" xfId="44899"/>
    <cellStyle name="Normal 3 7 2 2 6 5" xfId="55463"/>
    <cellStyle name="Normal 3 7 2 2 7" xfId="3002"/>
    <cellStyle name="Normal 3 7 2 2 8" xfId="13576"/>
    <cellStyle name="Normal 3 7 2 2 9" xfId="18507"/>
    <cellStyle name="Normal 3 7 2 3" xfId="529"/>
    <cellStyle name="Normal 3 7 2 3 10" xfId="39795"/>
    <cellStyle name="Normal 3 7 2 3 11" xfId="50359"/>
    <cellStyle name="Normal 3 7 2 3 2" xfId="1234"/>
    <cellStyle name="Normal 3 7 2 3 2 10" xfId="51063"/>
    <cellStyle name="Normal 3 7 2 3 2 2" xfId="2466"/>
    <cellStyle name="Normal 3 7 2 3 2 2 2" xfId="7752"/>
    <cellStyle name="Normal 3 7 2 3 2 2 2 2" xfId="13033"/>
    <cellStyle name="Normal 3 7 2 3 2 2 2 2 2" xfId="28539"/>
    <cellStyle name="Normal 3 7 2 3 2 2 2 2 3" xfId="39096"/>
    <cellStyle name="Normal 3 7 2 3 2 2 2 2 4" xfId="49651"/>
    <cellStyle name="Normal 3 7 2 3 2 2 2 2 5" xfId="60215"/>
    <cellStyle name="Normal 3 7 2 3 2 2 2 3" xfId="18152"/>
    <cellStyle name="Normal 3 7 2 3 2 2 2 4" xfId="23259"/>
    <cellStyle name="Normal 3 7 2 3 2 2 2 5" xfId="33816"/>
    <cellStyle name="Normal 3 7 2 3 2 2 2 6" xfId="44371"/>
    <cellStyle name="Normal 3 7 2 3 2 2 2 7" xfId="54935"/>
    <cellStyle name="Normal 3 7 2 3 2 2 3" xfId="10392"/>
    <cellStyle name="Normal 3 7 2 3 2 2 3 2" xfId="25899"/>
    <cellStyle name="Normal 3 7 2 3 2 2 3 3" xfId="36456"/>
    <cellStyle name="Normal 3 7 2 3 2 2 3 4" xfId="47011"/>
    <cellStyle name="Normal 3 7 2 3 2 2 3 5" xfId="57575"/>
    <cellStyle name="Normal 3 7 2 3 2 2 4" xfId="5110"/>
    <cellStyle name="Normal 3 7 2 3 2 2 5" xfId="15688"/>
    <cellStyle name="Normal 3 7 2 3 2 2 6" xfId="20619"/>
    <cellStyle name="Normal 3 7 2 3 2 2 7" xfId="31176"/>
    <cellStyle name="Normal 3 7 2 3 2 2 8" xfId="41731"/>
    <cellStyle name="Normal 3 7 2 3 2 2 9" xfId="52295"/>
    <cellStyle name="Normal 3 7 2 3 2 3" xfId="6520"/>
    <cellStyle name="Normal 3 7 2 3 2 3 2" xfId="11801"/>
    <cellStyle name="Normal 3 7 2 3 2 3 2 2" xfId="27307"/>
    <cellStyle name="Normal 3 7 2 3 2 3 2 3" xfId="37864"/>
    <cellStyle name="Normal 3 7 2 3 2 3 2 4" xfId="48419"/>
    <cellStyle name="Normal 3 7 2 3 2 3 2 5" xfId="58983"/>
    <cellStyle name="Normal 3 7 2 3 2 3 3" xfId="16920"/>
    <cellStyle name="Normal 3 7 2 3 2 3 4" xfId="22027"/>
    <cellStyle name="Normal 3 7 2 3 2 3 5" xfId="32584"/>
    <cellStyle name="Normal 3 7 2 3 2 3 6" xfId="43139"/>
    <cellStyle name="Normal 3 7 2 3 2 3 7" xfId="53703"/>
    <cellStyle name="Normal 3 7 2 3 2 4" xfId="9160"/>
    <cellStyle name="Normal 3 7 2 3 2 4 2" xfId="24667"/>
    <cellStyle name="Normal 3 7 2 3 2 4 3" xfId="35224"/>
    <cellStyle name="Normal 3 7 2 3 2 4 4" xfId="45779"/>
    <cellStyle name="Normal 3 7 2 3 2 4 5" xfId="56343"/>
    <cellStyle name="Normal 3 7 2 3 2 5" xfId="3878"/>
    <cellStyle name="Normal 3 7 2 3 2 6" xfId="14456"/>
    <cellStyle name="Normal 3 7 2 3 2 7" xfId="19387"/>
    <cellStyle name="Normal 3 7 2 3 2 8" xfId="29944"/>
    <cellStyle name="Normal 3 7 2 3 2 9" xfId="40499"/>
    <cellStyle name="Normal 3 7 2 3 3" xfId="1762"/>
    <cellStyle name="Normal 3 7 2 3 3 2" xfId="7048"/>
    <cellStyle name="Normal 3 7 2 3 3 2 2" xfId="12329"/>
    <cellStyle name="Normal 3 7 2 3 3 2 2 2" xfId="27835"/>
    <cellStyle name="Normal 3 7 2 3 3 2 2 3" xfId="38392"/>
    <cellStyle name="Normal 3 7 2 3 3 2 2 4" xfId="48947"/>
    <cellStyle name="Normal 3 7 2 3 3 2 2 5" xfId="59511"/>
    <cellStyle name="Normal 3 7 2 3 3 2 3" xfId="17448"/>
    <cellStyle name="Normal 3 7 2 3 3 2 4" xfId="22555"/>
    <cellStyle name="Normal 3 7 2 3 3 2 5" xfId="33112"/>
    <cellStyle name="Normal 3 7 2 3 3 2 6" xfId="43667"/>
    <cellStyle name="Normal 3 7 2 3 3 2 7" xfId="54231"/>
    <cellStyle name="Normal 3 7 2 3 3 3" xfId="9688"/>
    <cellStyle name="Normal 3 7 2 3 3 3 2" xfId="25195"/>
    <cellStyle name="Normal 3 7 2 3 3 3 3" xfId="35752"/>
    <cellStyle name="Normal 3 7 2 3 3 3 4" xfId="46307"/>
    <cellStyle name="Normal 3 7 2 3 3 3 5" xfId="56871"/>
    <cellStyle name="Normal 3 7 2 3 3 4" xfId="4406"/>
    <cellStyle name="Normal 3 7 2 3 3 5" xfId="14984"/>
    <cellStyle name="Normal 3 7 2 3 3 6" xfId="19915"/>
    <cellStyle name="Normal 3 7 2 3 3 7" xfId="30472"/>
    <cellStyle name="Normal 3 7 2 3 3 8" xfId="41027"/>
    <cellStyle name="Normal 3 7 2 3 3 9" xfId="51591"/>
    <cellStyle name="Normal 3 7 2 3 4" xfId="5815"/>
    <cellStyle name="Normal 3 7 2 3 4 2" xfId="11097"/>
    <cellStyle name="Normal 3 7 2 3 4 2 2" xfId="26603"/>
    <cellStyle name="Normal 3 7 2 3 4 2 3" xfId="37160"/>
    <cellStyle name="Normal 3 7 2 3 4 2 4" xfId="47715"/>
    <cellStyle name="Normal 3 7 2 3 4 2 5" xfId="58279"/>
    <cellStyle name="Normal 3 7 2 3 4 3" xfId="16216"/>
    <cellStyle name="Normal 3 7 2 3 4 4" xfId="21323"/>
    <cellStyle name="Normal 3 7 2 3 4 5" xfId="31880"/>
    <cellStyle name="Normal 3 7 2 3 4 6" xfId="42435"/>
    <cellStyle name="Normal 3 7 2 3 4 7" xfId="52999"/>
    <cellStyle name="Normal 3 7 2 3 5" xfId="8456"/>
    <cellStyle name="Normal 3 7 2 3 5 2" xfId="23963"/>
    <cellStyle name="Normal 3 7 2 3 5 3" xfId="34520"/>
    <cellStyle name="Normal 3 7 2 3 5 4" xfId="45075"/>
    <cellStyle name="Normal 3 7 2 3 5 5" xfId="55639"/>
    <cellStyle name="Normal 3 7 2 3 6" xfId="3174"/>
    <cellStyle name="Normal 3 7 2 3 7" xfId="13752"/>
    <cellStyle name="Normal 3 7 2 3 8" xfId="18683"/>
    <cellStyle name="Normal 3 7 2 3 9" xfId="29240"/>
    <cellStyle name="Normal 3 7 2 4" xfId="882"/>
    <cellStyle name="Normal 3 7 2 4 10" xfId="50711"/>
    <cellStyle name="Normal 3 7 2 4 2" xfId="2114"/>
    <cellStyle name="Normal 3 7 2 4 2 2" xfId="7400"/>
    <cellStyle name="Normal 3 7 2 4 2 2 2" xfId="12681"/>
    <cellStyle name="Normal 3 7 2 4 2 2 2 2" xfId="28187"/>
    <cellStyle name="Normal 3 7 2 4 2 2 2 3" xfId="38744"/>
    <cellStyle name="Normal 3 7 2 4 2 2 2 4" xfId="49299"/>
    <cellStyle name="Normal 3 7 2 4 2 2 2 5" xfId="59863"/>
    <cellStyle name="Normal 3 7 2 4 2 2 3" xfId="17800"/>
    <cellStyle name="Normal 3 7 2 4 2 2 4" xfId="22907"/>
    <cellStyle name="Normal 3 7 2 4 2 2 5" xfId="33464"/>
    <cellStyle name="Normal 3 7 2 4 2 2 6" xfId="44019"/>
    <cellStyle name="Normal 3 7 2 4 2 2 7" xfId="54583"/>
    <cellStyle name="Normal 3 7 2 4 2 3" xfId="10040"/>
    <cellStyle name="Normal 3 7 2 4 2 3 2" xfId="25547"/>
    <cellStyle name="Normal 3 7 2 4 2 3 3" xfId="36104"/>
    <cellStyle name="Normal 3 7 2 4 2 3 4" xfId="46659"/>
    <cellStyle name="Normal 3 7 2 4 2 3 5" xfId="57223"/>
    <cellStyle name="Normal 3 7 2 4 2 4" xfId="4758"/>
    <cellStyle name="Normal 3 7 2 4 2 5" xfId="15336"/>
    <cellStyle name="Normal 3 7 2 4 2 6" xfId="20267"/>
    <cellStyle name="Normal 3 7 2 4 2 7" xfId="30824"/>
    <cellStyle name="Normal 3 7 2 4 2 8" xfId="41379"/>
    <cellStyle name="Normal 3 7 2 4 2 9" xfId="51943"/>
    <cellStyle name="Normal 3 7 2 4 3" xfId="6168"/>
    <cellStyle name="Normal 3 7 2 4 3 2" xfId="11449"/>
    <cellStyle name="Normal 3 7 2 4 3 2 2" xfId="26955"/>
    <cellStyle name="Normal 3 7 2 4 3 2 3" xfId="37512"/>
    <cellStyle name="Normal 3 7 2 4 3 2 4" xfId="48067"/>
    <cellStyle name="Normal 3 7 2 4 3 2 5" xfId="58631"/>
    <cellStyle name="Normal 3 7 2 4 3 3" xfId="16568"/>
    <cellStyle name="Normal 3 7 2 4 3 4" xfId="21675"/>
    <cellStyle name="Normal 3 7 2 4 3 5" xfId="32232"/>
    <cellStyle name="Normal 3 7 2 4 3 6" xfId="42787"/>
    <cellStyle name="Normal 3 7 2 4 3 7" xfId="53351"/>
    <cellStyle name="Normal 3 7 2 4 4" xfId="8808"/>
    <cellStyle name="Normal 3 7 2 4 4 2" xfId="24315"/>
    <cellStyle name="Normal 3 7 2 4 4 3" xfId="34872"/>
    <cellStyle name="Normal 3 7 2 4 4 4" xfId="45427"/>
    <cellStyle name="Normal 3 7 2 4 4 5" xfId="55991"/>
    <cellStyle name="Normal 3 7 2 4 5" xfId="3526"/>
    <cellStyle name="Normal 3 7 2 4 6" xfId="14104"/>
    <cellStyle name="Normal 3 7 2 4 7" xfId="19035"/>
    <cellStyle name="Normal 3 7 2 4 8" xfId="29592"/>
    <cellStyle name="Normal 3 7 2 4 9" xfId="40147"/>
    <cellStyle name="Normal 3 7 2 5" xfId="1410"/>
    <cellStyle name="Normal 3 7 2 5 2" xfId="6696"/>
    <cellStyle name="Normal 3 7 2 5 2 2" xfId="11977"/>
    <cellStyle name="Normal 3 7 2 5 2 2 2" xfId="27483"/>
    <cellStyle name="Normal 3 7 2 5 2 2 3" xfId="38040"/>
    <cellStyle name="Normal 3 7 2 5 2 2 4" xfId="48595"/>
    <cellStyle name="Normal 3 7 2 5 2 2 5" xfId="59159"/>
    <cellStyle name="Normal 3 7 2 5 2 3" xfId="17096"/>
    <cellStyle name="Normal 3 7 2 5 2 4" xfId="22203"/>
    <cellStyle name="Normal 3 7 2 5 2 5" xfId="32760"/>
    <cellStyle name="Normal 3 7 2 5 2 6" xfId="43315"/>
    <cellStyle name="Normal 3 7 2 5 2 7" xfId="53879"/>
    <cellStyle name="Normal 3 7 2 5 3" xfId="9336"/>
    <cellStyle name="Normal 3 7 2 5 3 2" xfId="24843"/>
    <cellStyle name="Normal 3 7 2 5 3 3" xfId="35400"/>
    <cellStyle name="Normal 3 7 2 5 3 4" xfId="45955"/>
    <cellStyle name="Normal 3 7 2 5 3 5" xfId="56519"/>
    <cellStyle name="Normal 3 7 2 5 4" xfId="4054"/>
    <cellStyle name="Normal 3 7 2 5 5" xfId="14632"/>
    <cellStyle name="Normal 3 7 2 5 6" xfId="19563"/>
    <cellStyle name="Normal 3 7 2 5 7" xfId="30120"/>
    <cellStyle name="Normal 3 7 2 5 8" xfId="40675"/>
    <cellStyle name="Normal 3 7 2 5 9" xfId="51239"/>
    <cellStyle name="Normal 3 7 2 6" xfId="2642"/>
    <cellStyle name="Normal 3 7 2 6 2" xfId="7928"/>
    <cellStyle name="Normal 3 7 2 6 2 2" xfId="13209"/>
    <cellStyle name="Normal 3 7 2 6 2 2 2" xfId="28715"/>
    <cellStyle name="Normal 3 7 2 6 2 2 3" xfId="39272"/>
    <cellStyle name="Normal 3 7 2 6 2 2 4" xfId="49827"/>
    <cellStyle name="Normal 3 7 2 6 2 2 5" xfId="60391"/>
    <cellStyle name="Normal 3 7 2 6 2 3" xfId="23435"/>
    <cellStyle name="Normal 3 7 2 6 2 4" xfId="33992"/>
    <cellStyle name="Normal 3 7 2 6 2 5" xfId="44547"/>
    <cellStyle name="Normal 3 7 2 6 2 6" xfId="55111"/>
    <cellStyle name="Normal 3 7 2 6 3" xfId="10568"/>
    <cellStyle name="Normal 3 7 2 6 3 2" xfId="26075"/>
    <cellStyle name="Normal 3 7 2 6 3 3" xfId="36632"/>
    <cellStyle name="Normal 3 7 2 6 3 4" xfId="47187"/>
    <cellStyle name="Normal 3 7 2 6 3 5" xfId="57751"/>
    <cellStyle name="Normal 3 7 2 6 4" xfId="5286"/>
    <cellStyle name="Normal 3 7 2 6 5" xfId="15864"/>
    <cellStyle name="Normal 3 7 2 6 6" xfId="20795"/>
    <cellStyle name="Normal 3 7 2 6 7" xfId="31352"/>
    <cellStyle name="Normal 3 7 2 6 8" xfId="41907"/>
    <cellStyle name="Normal 3 7 2 6 9" xfId="52471"/>
    <cellStyle name="Normal 3 7 2 7" xfId="5463"/>
    <cellStyle name="Normal 3 7 2 7 2" xfId="10745"/>
    <cellStyle name="Normal 3 7 2 7 2 2" xfId="26251"/>
    <cellStyle name="Normal 3 7 2 7 2 3" xfId="36808"/>
    <cellStyle name="Normal 3 7 2 7 2 4" xfId="47363"/>
    <cellStyle name="Normal 3 7 2 7 2 5" xfId="57927"/>
    <cellStyle name="Normal 3 7 2 7 3" xfId="20971"/>
    <cellStyle name="Normal 3 7 2 7 4" xfId="31528"/>
    <cellStyle name="Normal 3 7 2 7 5" xfId="42083"/>
    <cellStyle name="Normal 3 7 2 7 6" xfId="52647"/>
    <cellStyle name="Normal 3 7 2 8" xfId="8104"/>
    <cellStyle name="Normal 3 7 2 8 2" xfId="23611"/>
    <cellStyle name="Normal 3 7 2 8 3" xfId="34168"/>
    <cellStyle name="Normal 3 7 2 8 4" xfId="44723"/>
    <cellStyle name="Normal 3 7 2 8 5" xfId="55287"/>
    <cellStyle name="Normal 3 7 2 9" xfId="2819"/>
    <cellStyle name="Normal 3 7 3" xfId="266"/>
    <cellStyle name="Normal 3 7 3 10" xfId="28981"/>
    <cellStyle name="Normal 3 7 3 11" xfId="39536"/>
    <cellStyle name="Normal 3 7 3 12" xfId="50096"/>
    <cellStyle name="Normal 3 7 3 2" xfId="619"/>
    <cellStyle name="Normal 3 7 3 2 10" xfId="50448"/>
    <cellStyle name="Normal 3 7 3 2 2" xfId="1851"/>
    <cellStyle name="Normal 3 7 3 2 2 2" xfId="7137"/>
    <cellStyle name="Normal 3 7 3 2 2 2 2" xfId="12418"/>
    <cellStyle name="Normal 3 7 3 2 2 2 2 2" xfId="27924"/>
    <cellStyle name="Normal 3 7 3 2 2 2 2 3" xfId="38481"/>
    <cellStyle name="Normal 3 7 3 2 2 2 2 4" xfId="49036"/>
    <cellStyle name="Normal 3 7 3 2 2 2 2 5" xfId="59600"/>
    <cellStyle name="Normal 3 7 3 2 2 2 3" xfId="17537"/>
    <cellStyle name="Normal 3 7 3 2 2 2 4" xfId="22644"/>
    <cellStyle name="Normal 3 7 3 2 2 2 5" xfId="33201"/>
    <cellStyle name="Normal 3 7 3 2 2 2 6" xfId="43756"/>
    <cellStyle name="Normal 3 7 3 2 2 2 7" xfId="54320"/>
    <cellStyle name="Normal 3 7 3 2 2 3" xfId="9777"/>
    <cellStyle name="Normal 3 7 3 2 2 3 2" xfId="25284"/>
    <cellStyle name="Normal 3 7 3 2 2 3 3" xfId="35841"/>
    <cellStyle name="Normal 3 7 3 2 2 3 4" xfId="46396"/>
    <cellStyle name="Normal 3 7 3 2 2 3 5" xfId="56960"/>
    <cellStyle name="Normal 3 7 3 2 2 4" xfId="4495"/>
    <cellStyle name="Normal 3 7 3 2 2 5" xfId="15073"/>
    <cellStyle name="Normal 3 7 3 2 2 6" xfId="20004"/>
    <cellStyle name="Normal 3 7 3 2 2 7" xfId="30561"/>
    <cellStyle name="Normal 3 7 3 2 2 8" xfId="41116"/>
    <cellStyle name="Normal 3 7 3 2 2 9" xfId="51680"/>
    <cellStyle name="Normal 3 7 3 2 3" xfId="5905"/>
    <cellStyle name="Normal 3 7 3 2 3 2" xfId="11186"/>
    <cellStyle name="Normal 3 7 3 2 3 2 2" xfId="26692"/>
    <cellStyle name="Normal 3 7 3 2 3 2 3" xfId="37249"/>
    <cellStyle name="Normal 3 7 3 2 3 2 4" xfId="47804"/>
    <cellStyle name="Normal 3 7 3 2 3 2 5" xfId="58368"/>
    <cellStyle name="Normal 3 7 3 2 3 3" xfId="16305"/>
    <cellStyle name="Normal 3 7 3 2 3 4" xfId="21412"/>
    <cellStyle name="Normal 3 7 3 2 3 5" xfId="31969"/>
    <cellStyle name="Normal 3 7 3 2 3 6" xfId="42524"/>
    <cellStyle name="Normal 3 7 3 2 3 7" xfId="53088"/>
    <cellStyle name="Normal 3 7 3 2 4" xfId="8545"/>
    <cellStyle name="Normal 3 7 3 2 4 2" xfId="24052"/>
    <cellStyle name="Normal 3 7 3 2 4 3" xfId="34609"/>
    <cellStyle name="Normal 3 7 3 2 4 4" xfId="45164"/>
    <cellStyle name="Normal 3 7 3 2 4 5" xfId="55728"/>
    <cellStyle name="Normal 3 7 3 2 5" xfId="3263"/>
    <cellStyle name="Normal 3 7 3 2 6" xfId="13841"/>
    <cellStyle name="Normal 3 7 3 2 7" xfId="18772"/>
    <cellStyle name="Normal 3 7 3 2 8" xfId="29329"/>
    <cellStyle name="Normal 3 7 3 2 9" xfId="39884"/>
    <cellStyle name="Normal 3 7 3 3" xfId="971"/>
    <cellStyle name="Normal 3 7 3 3 10" xfId="50800"/>
    <cellStyle name="Normal 3 7 3 3 2" xfId="2203"/>
    <cellStyle name="Normal 3 7 3 3 2 2" xfId="7489"/>
    <cellStyle name="Normal 3 7 3 3 2 2 2" xfId="12770"/>
    <cellStyle name="Normal 3 7 3 3 2 2 2 2" xfId="28276"/>
    <cellStyle name="Normal 3 7 3 3 2 2 2 3" xfId="38833"/>
    <cellStyle name="Normal 3 7 3 3 2 2 2 4" xfId="49388"/>
    <cellStyle name="Normal 3 7 3 3 2 2 2 5" xfId="59952"/>
    <cellStyle name="Normal 3 7 3 3 2 2 3" xfId="17889"/>
    <cellStyle name="Normal 3 7 3 3 2 2 4" xfId="22996"/>
    <cellStyle name="Normal 3 7 3 3 2 2 5" xfId="33553"/>
    <cellStyle name="Normal 3 7 3 3 2 2 6" xfId="44108"/>
    <cellStyle name="Normal 3 7 3 3 2 2 7" xfId="54672"/>
    <cellStyle name="Normal 3 7 3 3 2 3" xfId="10129"/>
    <cellStyle name="Normal 3 7 3 3 2 3 2" xfId="25636"/>
    <cellStyle name="Normal 3 7 3 3 2 3 3" xfId="36193"/>
    <cellStyle name="Normal 3 7 3 3 2 3 4" xfId="46748"/>
    <cellStyle name="Normal 3 7 3 3 2 3 5" xfId="57312"/>
    <cellStyle name="Normal 3 7 3 3 2 4" xfId="4847"/>
    <cellStyle name="Normal 3 7 3 3 2 5" xfId="15425"/>
    <cellStyle name="Normal 3 7 3 3 2 6" xfId="20356"/>
    <cellStyle name="Normal 3 7 3 3 2 7" xfId="30913"/>
    <cellStyle name="Normal 3 7 3 3 2 8" xfId="41468"/>
    <cellStyle name="Normal 3 7 3 3 2 9" xfId="52032"/>
    <cellStyle name="Normal 3 7 3 3 3" xfId="6257"/>
    <cellStyle name="Normal 3 7 3 3 3 2" xfId="11538"/>
    <cellStyle name="Normal 3 7 3 3 3 2 2" xfId="27044"/>
    <cellStyle name="Normal 3 7 3 3 3 2 3" xfId="37601"/>
    <cellStyle name="Normal 3 7 3 3 3 2 4" xfId="48156"/>
    <cellStyle name="Normal 3 7 3 3 3 2 5" xfId="58720"/>
    <cellStyle name="Normal 3 7 3 3 3 3" xfId="16657"/>
    <cellStyle name="Normal 3 7 3 3 3 4" xfId="21764"/>
    <cellStyle name="Normal 3 7 3 3 3 5" xfId="32321"/>
    <cellStyle name="Normal 3 7 3 3 3 6" xfId="42876"/>
    <cellStyle name="Normal 3 7 3 3 3 7" xfId="53440"/>
    <cellStyle name="Normal 3 7 3 3 4" xfId="8897"/>
    <cellStyle name="Normal 3 7 3 3 4 2" xfId="24404"/>
    <cellStyle name="Normal 3 7 3 3 4 3" xfId="34961"/>
    <cellStyle name="Normal 3 7 3 3 4 4" xfId="45516"/>
    <cellStyle name="Normal 3 7 3 3 4 5" xfId="56080"/>
    <cellStyle name="Normal 3 7 3 3 5" xfId="3615"/>
    <cellStyle name="Normal 3 7 3 3 6" xfId="14193"/>
    <cellStyle name="Normal 3 7 3 3 7" xfId="19124"/>
    <cellStyle name="Normal 3 7 3 3 8" xfId="29681"/>
    <cellStyle name="Normal 3 7 3 3 9" xfId="40236"/>
    <cellStyle name="Normal 3 7 3 4" xfId="1499"/>
    <cellStyle name="Normal 3 7 3 4 2" xfId="6785"/>
    <cellStyle name="Normal 3 7 3 4 2 2" xfId="12066"/>
    <cellStyle name="Normal 3 7 3 4 2 2 2" xfId="27572"/>
    <cellStyle name="Normal 3 7 3 4 2 2 3" xfId="38129"/>
    <cellStyle name="Normal 3 7 3 4 2 2 4" xfId="48684"/>
    <cellStyle name="Normal 3 7 3 4 2 2 5" xfId="59248"/>
    <cellStyle name="Normal 3 7 3 4 2 3" xfId="17185"/>
    <cellStyle name="Normal 3 7 3 4 2 4" xfId="22292"/>
    <cellStyle name="Normal 3 7 3 4 2 5" xfId="32849"/>
    <cellStyle name="Normal 3 7 3 4 2 6" xfId="43404"/>
    <cellStyle name="Normal 3 7 3 4 2 7" xfId="53968"/>
    <cellStyle name="Normal 3 7 3 4 3" xfId="9425"/>
    <cellStyle name="Normal 3 7 3 4 3 2" xfId="24932"/>
    <cellStyle name="Normal 3 7 3 4 3 3" xfId="35489"/>
    <cellStyle name="Normal 3 7 3 4 3 4" xfId="46044"/>
    <cellStyle name="Normal 3 7 3 4 3 5" xfId="56608"/>
    <cellStyle name="Normal 3 7 3 4 4" xfId="4143"/>
    <cellStyle name="Normal 3 7 3 4 5" xfId="14721"/>
    <cellStyle name="Normal 3 7 3 4 6" xfId="19652"/>
    <cellStyle name="Normal 3 7 3 4 7" xfId="30209"/>
    <cellStyle name="Normal 3 7 3 4 8" xfId="40764"/>
    <cellStyle name="Normal 3 7 3 4 9" xfId="51328"/>
    <cellStyle name="Normal 3 7 3 5" xfId="5552"/>
    <cellStyle name="Normal 3 7 3 5 2" xfId="10834"/>
    <cellStyle name="Normal 3 7 3 5 2 2" xfId="26340"/>
    <cellStyle name="Normal 3 7 3 5 2 3" xfId="36897"/>
    <cellStyle name="Normal 3 7 3 5 2 4" xfId="47452"/>
    <cellStyle name="Normal 3 7 3 5 2 5" xfId="58016"/>
    <cellStyle name="Normal 3 7 3 5 3" xfId="15953"/>
    <cellStyle name="Normal 3 7 3 5 4" xfId="21060"/>
    <cellStyle name="Normal 3 7 3 5 5" xfId="31617"/>
    <cellStyle name="Normal 3 7 3 5 6" xfId="42172"/>
    <cellStyle name="Normal 3 7 3 5 7" xfId="52736"/>
    <cellStyle name="Normal 3 7 3 6" xfId="8193"/>
    <cellStyle name="Normal 3 7 3 6 2" xfId="23700"/>
    <cellStyle name="Normal 3 7 3 6 3" xfId="34257"/>
    <cellStyle name="Normal 3 7 3 6 4" xfId="44812"/>
    <cellStyle name="Normal 3 7 3 6 5" xfId="55376"/>
    <cellStyle name="Normal 3 7 3 7" xfId="2915"/>
    <cellStyle name="Normal 3 7 3 8" xfId="13489"/>
    <cellStyle name="Normal 3 7 3 9" xfId="18420"/>
    <cellStyle name="Normal 3 7 4" xfId="444"/>
    <cellStyle name="Normal 3 7 4 10" xfId="39712"/>
    <cellStyle name="Normal 3 7 4 11" xfId="50274"/>
    <cellStyle name="Normal 3 7 4 2" xfId="1149"/>
    <cellStyle name="Normal 3 7 4 2 10" xfId="50978"/>
    <cellStyle name="Normal 3 7 4 2 2" xfId="2381"/>
    <cellStyle name="Normal 3 7 4 2 2 2" xfId="7667"/>
    <cellStyle name="Normal 3 7 4 2 2 2 2" xfId="12948"/>
    <cellStyle name="Normal 3 7 4 2 2 2 2 2" xfId="28454"/>
    <cellStyle name="Normal 3 7 4 2 2 2 2 3" xfId="39011"/>
    <cellStyle name="Normal 3 7 4 2 2 2 2 4" xfId="49566"/>
    <cellStyle name="Normal 3 7 4 2 2 2 2 5" xfId="60130"/>
    <cellStyle name="Normal 3 7 4 2 2 2 3" xfId="18067"/>
    <cellStyle name="Normal 3 7 4 2 2 2 4" xfId="23174"/>
    <cellStyle name="Normal 3 7 4 2 2 2 5" xfId="33731"/>
    <cellStyle name="Normal 3 7 4 2 2 2 6" xfId="44286"/>
    <cellStyle name="Normal 3 7 4 2 2 2 7" xfId="54850"/>
    <cellStyle name="Normal 3 7 4 2 2 3" xfId="10307"/>
    <cellStyle name="Normal 3 7 4 2 2 3 2" xfId="25814"/>
    <cellStyle name="Normal 3 7 4 2 2 3 3" xfId="36371"/>
    <cellStyle name="Normal 3 7 4 2 2 3 4" xfId="46926"/>
    <cellStyle name="Normal 3 7 4 2 2 3 5" xfId="57490"/>
    <cellStyle name="Normal 3 7 4 2 2 4" xfId="5025"/>
    <cellStyle name="Normal 3 7 4 2 2 5" xfId="15603"/>
    <cellStyle name="Normal 3 7 4 2 2 6" xfId="20534"/>
    <cellStyle name="Normal 3 7 4 2 2 7" xfId="31091"/>
    <cellStyle name="Normal 3 7 4 2 2 8" xfId="41646"/>
    <cellStyle name="Normal 3 7 4 2 2 9" xfId="52210"/>
    <cellStyle name="Normal 3 7 4 2 3" xfId="6435"/>
    <cellStyle name="Normal 3 7 4 2 3 2" xfId="11716"/>
    <cellStyle name="Normal 3 7 4 2 3 2 2" xfId="27222"/>
    <cellStyle name="Normal 3 7 4 2 3 2 3" xfId="37779"/>
    <cellStyle name="Normal 3 7 4 2 3 2 4" xfId="48334"/>
    <cellStyle name="Normal 3 7 4 2 3 2 5" xfId="58898"/>
    <cellStyle name="Normal 3 7 4 2 3 3" xfId="16835"/>
    <cellStyle name="Normal 3 7 4 2 3 4" xfId="21942"/>
    <cellStyle name="Normal 3 7 4 2 3 5" xfId="32499"/>
    <cellStyle name="Normal 3 7 4 2 3 6" xfId="43054"/>
    <cellStyle name="Normal 3 7 4 2 3 7" xfId="53618"/>
    <cellStyle name="Normal 3 7 4 2 4" xfId="9075"/>
    <cellStyle name="Normal 3 7 4 2 4 2" xfId="24582"/>
    <cellStyle name="Normal 3 7 4 2 4 3" xfId="35139"/>
    <cellStyle name="Normal 3 7 4 2 4 4" xfId="45694"/>
    <cellStyle name="Normal 3 7 4 2 4 5" xfId="56258"/>
    <cellStyle name="Normal 3 7 4 2 5" xfId="3793"/>
    <cellStyle name="Normal 3 7 4 2 6" xfId="14371"/>
    <cellStyle name="Normal 3 7 4 2 7" xfId="19302"/>
    <cellStyle name="Normal 3 7 4 2 8" xfId="29859"/>
    <cellStyle name="Normal 3 7 4 2 9" xfId="40414"/>
    <cellStyle name="Normal 3 7 4 3" xfId="1677"/>
    <cellStyle name="Normal 3 7 4 3 2" xfId="6963"/>
    <cellStyle name="Normal 3 7 4 3 2 2" xfId="12244"/>
    <cellStyle name="Normal 3 7 4 3 2 2 2" xfId="27750"/>
    <cellStyle name="Normal 3 7 4 3 2 2 3" xfId="38307"/>
    <cellStyle name="Normal 3 7 4 3 2 2 4" xfId="48862"/>
    <cellStyle name="Normal 3 7 4 3 2 2 5" xfId="59426"/>
    <cellStyle name="Normal 3 7 4 3 2 3" xfId="17363"/>
    <cellStyle name="Normal 3 7 4 3 2 4" xfId="22470"/>
    <cellStyle name="Normal 3 7 4 3 2 5" xfId="33027"/>
    <cellStyle name="Normal 3 7 4 3 2 6" xfId="43582"/>
    <cellStyle name="Normal 3 7 4 3 2 7" xfId="54146"/>
    <cellStyle name="Normal 3 7 4 3 3" xfId="9603"/>
    <cellStyle name="Normal 3 7 4 3 3 2" xfId="25110"/>
    <cellStyle name="Normal 3 7 4 3 3 3" xfId="35667"/>
    <cellStyle name="Normal 3 7 4 3 3 4" xfId="46222"/>
    <cellStyle name="Normal 3 7 4 3 3 5" xfId="56786"/>
    <cellStyle name="Normal 3 7 4 3 4" xfId="4321"/>
    <cellStyle name="Normal 3 7 4 3 5" xfId="14899"/>
    <cellStyle name="Normal 3 7 4 3 6" xfId="19830"/>
    <cellStyle name="Normal 3 7 4 3 7" xfId="30387"/>
    <cellStyle name="Normal 3 7 4 3 8" xfId="40942"/>
    <cellStyle name="Normal 3 7 4 3 9" xfId="51506"/>
    <cellStyle name="Normal 3 7 4 4" xfId="5730"/>
    <cellStyle name="Normal 3 7 4 4 2" xfId="11012"/>
    <cellStyle name="Normal 3 7 4 4 2 2" xfId="26518"/>
    <cellStyle name="Normal 3 7 4 4 2 3" xfId="37075"/>
    <cellStyle name="Normal 3 7 4 4 2 4" xfId="47630"/>
    <cellStyle name="Normal 3 7 4 4 2 5" xfId="58194"/>
    <cellStyle name="Normal 3 7 4 4 3" xfId="16131"/>
    <cellStyle name="Normal 3 7 4 4 4" xfId="21238"/>
    <cellStyle name="Normal 3 7 4 4 5" xfId="31795"/>
    <cellStyle name="Normal 3 7 4 4 6" xfId="42350"/>
    <cellStyle name="Normal 3 7 4 4 7" xfId="52914"/>
    <cellStyle name="Normal 3 7 4 5" xfId="8371"/>
    <cellStyle name="Normal 3 7 4 5 2" xfId="23878"/>
    <cellStyle name="Normal 3 7 4 5 3" xfId="34435"/>
    <cellStyle name="Normal 3 7 4 5 4" xfId="44990"/>
    <cellStyle name="Normal 3 7 4 5 5" xfId="55554"/>
    <cellStyle name="Normal 3 7 4 6" xfId="3091"/>
    <cellStyle name="Normal 3 7 4 7" xfId="13667"/>
    <cellStyle name="Normal 3 7 4 8" xfId="18598"/>
    <cellStyle name="Normal 3 7 4 9" xfId="29157"/>
    <cellStyle name="Normal 3 7 5" xfId="797"/>
    <cellStyle name="Normal 3 7 5 10" xfId="50626"/>
    <cellStyle name="Normal 3 7 5 2" xfId="2029"/>
    <cellStyle name="Normal 3 7 5 2 2" xfId="7315"/>
    <cellStyle name="Normal 3 7 5 2 2 2" xfId="12596"/>
    <cellStyle name="Normal 3 7 5 2 2 2 2" xfId="28102"/>
    <cellStyle name="Normal 3 7 5 2 2 2 3" xfId="38659"/>
    <cellStyle name="Normal 3 7 5 2 2 2 4" xfId="49214"/>
    <cellStyle name="Normal 3 7 5 2 2 2 5" xfId="59778"/>
    <cellStyle name="Normal 3 7 5 2 2 3" xfId="17715"/>
    <cellStyle name="Normal 3 7 5 2 2 4" xfId="22822"/>
    <cellStyle name="Normal 3 7 5 2 2 5" xfId="33379"/>
    <cellStyle name="Normal 3 7 5 2 2 6" xfId="43934"/>
    <cellStyle name="Normal 3 7 5 2 2 7" xfId="54498"/>
    <cellStyle name="Normal 3 7 5 2 3" xfId="9955"/>
    <cellStyle name="Normal 3 7 5 2 3 2" xfId="25462"/>
    <cellStyle name="Normal 3 7 5 2 3 3" xfId="36019"/>
    <cellStyle name="Normal 3 7 5 2 3 4" xfId="46574"/>
    <cellStyle name="Normal 3 7 5 2 3 5" xfId="57138"/>
    <cellStyle name="Normal 3 7 5 2 4" xfId="4673"/>
    <cellStyle name="Normal 3 7 5 2 5" xfId="15251"/>
    <cellStyle name="Normal 3 7 5 2 6" xfId="20182"/>
    <cellStyle name="Normal 3 7 5 2 7" xfId="30739"/>
    <cellStyle name="Normal 3 7 5 2 8" xfId="41294"/>
    <cellStyle name="Normal 3 7 5 2 9" xfId="51858"/>
    <cellStyle name="Normal 3 7 5 3" xfId="6083"/>
    <cellStyle name="Normal 3 7 5 3 2" xfId="11364"/>
    <cellStyle name="Normal 3 7 5 3 2 2" xfId="26870"/>
    <cellStyle name="Normal 3 7 5 3 2 3" xfId="37427"/>
    <cellStyle name="Normal 3 7 5 3 2 4" xfId="47982"/>
    <cellStyle name="Normal 3 7 5 3 2 5" xfId="58546"/>
    <cellStyle name="Normal 3 7 5 3 3" xfId="16483"/>
    <cellStyle name="Normal 3 7 5 3 4" xfId="21590"/>
    <cellStyle name="Normal 3 7 5 3 5" xfId="32147"/>
    <cellStyle name="Normal 3 7 5 3 6" xfId="42702"/>
    <cellStyle name="Normal 3 7 5 3 7" xfId="53266"/>
    <cellStyle name="Normal 3 7 5 4" xfId="8723"/>
    <cellStyle name="Normal 3 7 5 4 2" xfId="24230"/>
    <cellStyle name="Normal 3 7 5 4 3" xfId="34787"/>
    <cellStyle name="Normal 3 7 5 4 4" xfId="45342"/>
    <cellStyle name="Normal 3 7 5 4 5" xfId="55906"/>
    <cellStyle name="Normal 3 7 5 5" xfId="3441"/>
    <cellStyle name="Normal 3 7 5 6" xfId="14019"/>
    <cellStyle name="Normal 3 7 5 7" xfId="18950"/>
    <cellStyle name="Normal 3 7 5 8" xfId="29507"/>
    <cellStyle name="Normal 3 7 5 9" xfId="40062"/>
    <cellStyle name="Normal 3 7 6" xfId="1323"/>
    <cellStyle name="Normal 3 7 6 2" xfId="6609"/>
    <cellStyle name="Normal 3 7 6 2 2" xfId="11890"/>
    <cellStyle name="Normal 3 7 6 2 2 2" xfId="27396"/>
    <cellStyle name="Normal 3 7 6 2 2 3" xfId="37953"/>
    <cellStyle name="Normal 3 7 6 2 2 4" xfId="48508"/>
    <cellStyle name="Normal 3 7 6 2 2 5" xfId="59072"/>
    <cellStyle name="Normal 3 7 6 2 3" xfId="17009"/>
    <cellStyle name="Normal 3 7 6 2 4" xfId="22116"/>
    <cellStyle name="Normal 3 7 6 2 5" xfId="32673"/>
    <cellStyle name="Normal 3 7 6 2 6" xfId="43228"/>
    <cellStyle name="Normal 3 7 6 2 7" xfId="53792"/>
    <cellStyle name="Normal 3 7 6 3" xfId="9249"/>
    <cellStyle name="Normal 3 7 6 3 2" xfId="24756"/>
    <cellStyle name="Normal 3 7 6 3 3" xfId="35313"/>
    <cellStyle name="Normal 3 7 6 3 4" xfId="45868"/>
    <cellStyle name="Normal 3 7 6 3 5" xfId="56432"/>
    <cellStyle name="Normal 3 7 6 4" xfId="3967"/>
    <cellStyle name="Normal 3 7 6 5" xfId="14545"/>
    <cellStyle name="Normal 3 7 6 6" xfId="19476"/>
    <cellStyle name="Normal 3 7 6 7" xfId="30033"/>
    <cellStyle name="Normal 3 7 6 8" xfId="40588"/>
    <cellStyle name="Normal 3 7 6 9" xfId="51152"/>
    <cellStyle name="Normal 3 7 7" xfId="2555"/>
    <cellStyle name="Normal 3 7 7 2" xfId="7841"/>
    <cellStyle name="Normal 3 7 7 2 2" xfId="13122"/>
    <cellStyle name="Normal 3 7 7 2 2 2" xfId="28628"/>
    <cellStyle name="Normal 3 7 7 2 2 3" xfId="39185"/>
    <cellStyle name="Normal 3 7 7 2 2 4" xfId="49740"/>
    <cellStyle name="Normal 3 7 7 2 2 5" xfId="60304"/>
    <cellStyle name="Normal 3 7 7 2 3" xfId="23348"/>
    <cellStyle name="Normal 3 7 7 2 4" xfId="33905"/>
    <cellStyle name="Normal 3 7 7 2 5" xfId="44460"/>
    <cellStyle name="Normal 3 7 7 2 6" xfId="55024"/>
    <cellStyle name="Normal 3 7 7 3" xfId="10481"/>
    <cellStyle name="Normal 3 7 7 3 2" xfId="25988"/>
    <cellStyle name="Normal 3 7 7 3 3" xfId="36545"/>
    <cellStyle name="Normal 3 7 7 3 4" xfId="47100"/>
    <cellStyle name="Normal 3 7 7 3 5" xfId="57664"/>
    <cellStyle name="Normal 3 7 7 4" xfId="5199"/>
    <cellStyle name="Normal 3 7 7 5" xfId="15777"/>
    <cellStyle name="Normal 3 7 7 6" xfId="20708"/>
    <cellStyle name="Normal 3 7 7 7" xfId="31265"/>
    <cellStyle name="Normal 3 7 7 8" xfId="41820"/>
    <cellStyle name="Normal 3 7 7 9" xfId="52384"/>
    <cellStyle name="Normal 3 7 8" xfId="5378"/>
    <cellStyle name="Normal 3 7 8 2" xfId="10660"/>
    <cellStyle name="Normal 3 7 8 2 2" xfId="26166"/>
    <cellStyle name="Normal 3 7 8 2 3" xfId="36723"/>
    <cellStyle name="Normal 3 7 8 2 4" xfId="47278"/>
    <cellStyle name="Normal 3 7 8 2 5" xfId="57842"/>
    <cellStyle name="Normal 3 7 8 3" xfId="20886"/>
    <cellStyle name="Normal 3 7 8 4" xfId="31443"/>
    <cellStyle name="Normal 3 7 8 5" xfId="41998"/>
    <cellStyle name="Normal 3 7 8 6" xfId="52562"/>
    <cellStyle name="Normal 3 7 9" xfId="8019"/>
    <cellStyle name="Normal 3 7 9 2" xfId="23526"/>
    <cellStyle name="Normal 3 7 9 3" xfId="34083"/>
    <cellStyle name="Normal 3 7 9 4" xfId="44638"/>
    <cellStyle name="Normal 3 7 9 5" xfId="55202"/>
    <cellStyle name="Normal 3 8" xfId="109"/>
    <cellStyle name="Normal 3 8 10" xfId="2765"/>
    <cellStyle name="Normal 3 8 11" xfId="13329"/>
    <cellStyle name="Normal 3 8 12" xfId="18258"/>
    <cellStyle name="Normal 3 8 13" xfId="28839"/>
    <cellStyle name="Normal 3 8 14" xfId="39394"/>
    <cellStyle name="Normal 3 8 15" xfId="49935"/>
    <cellStyle name="Normal 3 8 2" xfId="189"/>
    <cellStyle name="Normal 3 8 2 10" xfId="13416"/>
    <cellStyle name="Normal 3 8 2 11" xfId="18346"/>
    <cellStyle name="Normal 3 8 2 12" xfId="28908"/>
    <cellStyle name="Normal 3 8 2 13" xfId="39463"/>
    <cellStyle name="Normal 3 8 2 14" xfId="50023"/>
    <cellStyle name="Normal 3 8 2 2" xfId="369"/>
    <cellStyle name="Normal 3 8 2 2 10" xfId="29084"/>
    <cellStyle name="Normal 3 8 2 2 11" xfId="39639"/>
    <cellStyle name="Normal 3 8 2 2 12" xfId="50199"/>
    <cellStyle name="Normal 3 8 2 2 2" xfId="722"/>
    <cellStyle name="Normal 3 8 2 2 2 10" xfId="50551"/>
    <cellStyle name="Normal 3 8 2 2 2 2" xfId="1954"/>
    <cellStyle name="Normal 3 8 2 2 2 2 2" xfId="7240"/>
    <cellStyle name="Normal 3 8 2 2 2 2 2 2" xfId="12521"/>
    <cellStyle name="Normal 3 8 2 2 2 2 2 2 2" xfId="28027"/>
    <cellStyle name="Normal 3 8 2 2 2 2 2 2 3" xfId="38584"/>
    <cellStyle name="Normal 3 8 2 2 2 2 2 2 4" xfId="49139"/>
    <cellStyle name="Normal 3 8 2 2 2 2 2 2 5" xfId="59703"/>
    <cellStyle name="Normal 3 8 2 2 2 2 2 3" xfId="17640"/>
    <cellStyle name="Normal 3 8 2 2 2 2 2 4" xfId="22747"/>
    <cellStyle name="Normal 3 8 2 2 2 2 2 5" xfId="33304"/>
    <cellStyle name="Normal 3 8 2 2 2 2 2 6" xfId="43859"/>
    <cellStyle name="Normal 3 8 2 2 2 2 2 7" xfId="54423"/>
    <cellStyle name="Normal 3 8 2 2 2 2 3" xfId="9880"/>
    <cellStyle name="Normal 3 8 2 2 2 2 3 2" xfId="25387"/>
    <cellStyle name="Normal 3 8 2 2 2 2 3 3" xfId="35944"/>
    <cellStyle name="Normal 3 8 2 2 2 2 3 4" xfId="46499"/>
    <cellStyle name="Normal 3 8 2 2 2 2 3 5" xfId="57063"/>
    <cellStyle name="Normal 3 8 2 2 2 2 4" xfId="4598"/>
    <cellStyle name="Normal 3 8 2 2 2 2 5" xfId="15176"/>
    <cellStyle name="Normal 3 8 2 2 2 2 6" xfId="20107"/>
    <cellStyle name="Normal 3 8 2 2 2 2 7" xfId="30664"/>
    <cellStyle name="Normal 3 8 2 2 2 2 8" xfId="41219"/>
    <cellStyle name="Normal 3 8 2 2 2 2 9" xfId="51783"/>
    <cellStyle name="Normal 3 8 2 2 2 3" xfId="6008"/>
    <cellStyle name="Normal 3 8 2 2 2 3 2" xfId="11289"/>
    <cellStyle name="Normal 3 8 2 2 2 3 2 2" xfId="26795"/>
    <cellStyle name="Normal 3 8 2 2 2 3 2 3" xfId="37352"/>
    <cellStyle name="Normal 3 8 2 2 2 3 2 4" xfId="47907"/>
    <cellStyle name="Normal 3 8 2 2 2 3 2 5" xfId="58471"/>
    <cellStyle name="Normal 3 8 2 2 2 3 3" xfId="16408"/>
    <cellStyle name="Normal 3 8 2 2 2 3 4" xfId="21515"/>
    <cellStyle name="Normal 3 8 2 2 2 3 5" xfId="32072"/>
    <cellStyle name="Normal 3 8 2 2 2 3 6" xfId="42627"/>
    <cellStyle name="Normal 3 8 2 2 2 3 7" xfId="53191"/>
    <cellStyle name="Normal 3 8 2 2 2 4" xfId="8648"/>
    <cellStyle name="Normal 3 8 2 2 2 4 2" xfId="24155"/>
    <cellStyle name="Normal 3 8 2 2 2 4 3" xfId="34712"/>
    <cellStyle name="Normal 3 8 2 2 2 4 4" xfId="45267"/>
    <cellStyle name="Normal 3 8 2 2 2 4 5" xfId="55831"/>
    <cellStyle name="Normal 3 8 2 2 2 5" xfId="3366"/>
    <cellStyle name="Normal 3 8 2 2 2 6" xfId="13944"/>
    <cellStyle name="Normal 3 8 2 2 2 7" xfId="18875"/>
    <cellStyle name="Normal 3 8 2 2 2 8" xfId="29432"/>
    <cellStyle name="Normal 3 8 2 2 2 9" xfId="39987"/>
    <cellStyle name="Normal 3 8 2 2 3" xfId="1074"/>
    <cellStyle name="Normal 3 8 2 2 3 10" xfId="50903"/>
    <cellStyle name="Normal 3 8 2 2 3 2" xfId="2306"/>
    <cellStyle name="Normal 3 8 2 2 3 2 2" xfId="7592"/>
    <cellStyle name="Normal 3 8 2 2 3 2 2 2" xfId="12873"/>
    <cellStyle name="Normal 3 8 2 2 3 2 2 2 2" xfId="28379"/>
    <cellStyle name="Normal 3 8 2 2 3 2 2 2 3" xfId="38936"/>
    <cellStyle name="Normal 3 8 2 2 3 2 2 2 4" xfId="49491"/>
    <cellStyle name="Normal 3 8 2 2 3 2 2 2 5" xfId="60055"/>
    <cellStyle name="Normal 3 8 2 2 3 2 2 3" xfId="17992"/>
    <cellStyle name="Normal 3 8 2 2 3 2 2 4" xfId="23099"/>
    <cellStyle name="Normal 3 8 2 2 3 2 2 5" xfId="33656"/>
    <cellStyle name="Normal 3 8 2 2 3 2 2 6" xfId="44211"/>
    <cellStyle name="Normal 3 8 2 2 3 2 2 7" xfId="54775"/>
    <cellStyle name="Normal 3 8 2 2 3 2 3" xfId="10232"/>
    <cellStyle name="Normal 3 8 2 2 3 2 3 2" xfId="25739"/>
    <cellStyle name="Normal 3 8 2 2 3 2 3 3" xfId="36296"/>
    <cellStyle name="Normal 3 8 2 2 3 2 3 4" xfId="46851"/>
    <cellStyle name="Normal 3 8 2 2 3 2 3 5" xfId="57415"/>
    <cellStyle name="Normal 3 8 2 2 3 2 4" xfId="4950"/>
    <cellStyle name="Normal 3 8 2 2 3 2 5" xfId="15528"/>
    <cellStyle name="Normal 3 8 2 2 3 2 6" xfId="20459"/>
    <cellStyle name="Normal 3 8 2 2 3 2 7" xfId="31016"/>
    <cellStyle name="Normal 3 8 2 2 3 2 8" xfId="41571"/>
    <cellStyle name="Normal 3 8 2 2 3 2 9" xfId="52135"/>
    <cellStyle name="Normal 3 8 2 2 3 3" xfId="6360"/>
    <cellStyle name="Normal 3 8 2 2 3 3 2" xfId="11641"/>
    <cellStyle name="Normal 3 8 2 2 3 3 2 2" xfId="27147"/>
    <cellStyle name="Normal 3 8 2 2 3 3 2 3" xfId="37704"/>
    <cellStyle name="Normal 3 8 2 2 3 3 2 4" xfId="48259"/>
    <cellStyle name="Normal 3 8 2 2 3 3 2 5" xfId="58823"/>
    <cellStyle name="Normal 3 8 2 2 3 3 3" xfId="16760"/>
    <cellStyle name="Normal 3 8 2 2 3 3 4" xfId="21867"/>
    <cellStyle name="Normal 3 8 2 2 3 3 5" xfId="32424"/>
    <cellStyle name="Normal 3 8 2 2 3 3 6" xfId="42979"/>
    <cellStyle name="Normal 3 8 2 2 3 3 7" xfId="53543"/>
    <cellStyle name="Normal 3 8 2 2 3 4" xfId="9000"/>
    <cellStyle name="Normal 3 8 2 2 3 4 2" xfId="24507"/>
    <cellStyle name="Normal 3 8 2 2 3 4 3" xfId="35064"/>
    <cellStyle name="Normal 3 8 2 2 3 4 4" xfId="45619"/>
    <cellStyle name="Normal 3 8 2 2 3 4 5" xfId="56183"/>
    <cellStyle name="Normal 3 8 2 2 3 5" xfId="3718"/>
    <cellStyle name="Normal 3 8 2 2 3 6" xfId="14296"/>
    <cellStyle name="Normal 3 8 2 2 3 7" xfId="19227"/>
    <cellStyle name="Normal 3 8 2 2 3 8" xfId="29784"/>
    <cellStyle name="Normal 3 8 2 2 3 9" xfId="40339"/>
    <cellStyle name="Normal 3 8 2 2 4" xfId="1602"/>
    <cellStyle name="Normal 3 8 2 2 4 2" xfId="6888"/>
    <cellStyle name="Normal 3 8 2 2 4 2 2" xfId="12169"/>
    <cellStyle name="Normal 3 8 2 2 4 2 2 2" xfId="27675"/>
    <cellStyle name="Normal 3 8 2 2 4 2 2 3" xfId="38232"/>
    <cellStyle name="Normal 3 8 2 2 4 2 2 4" xfId="48787"/>
    <cellStyle name="Normal 3 8 2 2 4 2 2 5" xfId="59351"/>
    <cellStyle name="Normal 3 8 2 2 4 2 3" xfId="17288"/>
    <cellStyle name="Normal 3 8 2 2 4 2 4" xfId="22395"/>
    <cellStyle name="Normal 3 8 2 2 4 2 5" xfId="32952"/>
    <cellStyle name="Normal 3 8 2 2 4 2 6" xfId="43507"/>
    <cellStyle name="Normal 3 8 2 2 4 2 7" xfId="54071"/>
    <cellStyle name="Normal 3 8 2 2 4 3" xfId="9528"/>
    <cellStyle name="Normal 3 8 2 2 4 3 2" xfId="25035"/>
    <cellStyle name="Normal 3 8 2 2 4 3 3" xfId="35592"/>
    <cellStyle name="Normal 3 8 2 2 4 3 4" xfId="46147"/>
    <cellStyle name="Normal 3 8 2 2 4 3 5" xfId="56711"/>
    <cellStyle name="Normal 3 8 2 2 4 4" xfId="4246"/>
    <cellStyle name="Normal 3 8 2 2 4 5" xfId="14824"/>
    <cellStyle name="Normal 3 8 2 2 4 6" xfId="19755"/>
    <cellStyle name="Normal 3 8 2 2 4 7" xfId="30312"/>
    <cellStyle name="Normal 3 8 2 2 4 8" xfId="40867"/>
    <cellStyle name="Normal 3 8 2 2 4 9" xfId="51431"/>
    <cellStyle name="Normal 3 8 2 2 5" xfId="5655"/>
    <cellStyle name="Normal 3 8 2 2 5 2" xfId="10937"/>
    <cellStyle name="Normal 3 8 2 2 5 2 2" xfId="26443"/>
    <cellStyle name="Normal 3 8 2 2 5 2 3" xfId="37000"/>
    <cellStyle name="Normal 3 8 2 2 5 2 4" xfId="47555"/>
    <cellStyle name="Normal 3 8 2 2 5 2 5" xfId="58119"/>
    <cellStyle name="Normal 3 8 2 2 5 3" xfId="16056"/>
    <cellStyle name="Normal 3 8 2 2 5 4" xfId="21163"/>
    <cellStyle name="Normal 3 8 2 2 5 5" xfId="31720"/>
    <cellStyle name="Normal 3 8 2 2 5 6" xfId="42275"/>
    <cellStyle name="Normal 3 8 2 2 5 7" xfId="52839"/>
    <cellStyle name="Normal 3 8 2 2 6" xfId="8296"/>
    <cellStyle name="Normal 3 8 2 2 6 2" xfId="23803"/>
    <cellStyle name="Normal 3 8 2 2 6 3" xfId="34360"/>
    <cellStyle name="Normal 3 8 2 2 6 4" xfId="44915"/>
    <cellStyle name="Normal 3 8 2 2 6 5" xfId="55479"/>
    <cellStyle name="Normal 3 8 2 2 7" xfId="3018"/>
    <cellStyle name="Normal 3 8 2 2 8" xfId="13592"/>
    <cellStyle name="Normal 3 8 2 2 9" xfId="18523"/>
    <cellStyle name="Normal 3 8 2 3" xfId="545"/>
    <cellStyle name="Normal 3 8 2 3 10" xfId="39811"/>
    <cellStyle name="Normal 3 8 2 3 11" xfId="50375"/>
    <cellStyle name="Normal 3 8 2 3 2" xfId="1250"/>
    <cellStyle name="Normal 3 8 2 3 2 10" xfId="51079"/>
    <cellStyle name="Normal 3 8 2 3 2 2" xfId="2482"/>
    <cellStyle name="Normal 3 8 2 3 2 2 2" xfId="7768"/>
    <cellStyle name="Normal 3 8 2 3 2 2 2 2" xfId="13049"/>
    <cellStyle name="Normal 3 8 2 3 2 2 2 2 2" xfId="28555"/>
    <cellStyle name="Normal 3 8 2 3 2 2 2 2 3" xfId="39112"/>
    <cellStyle name="Normal 3 8 2 3 2 2 2 2 4" xfId="49667"/>
    <cellStyle name="Normal 3 8 2 3 2 2 2 2 5" xfId="60231"/>
    <cellStyle name="Normal 3 8 2 3 2 2 2 3" xfId="18168"/>
    <cellStyle name="Normal 3 8 2 3 2 2 2 4" xfId="23275"/>
    <cellStyle name="Normal 3 8 2 3 2 2 2 5" xfId="33832"/>
    <cellStyle name="Normal 3 8 2 3 2 2 2 6" xfId="44387"/>
    <cellStyle name="Normal 3 8 2 3 2 2 2 7" xfId="54951"/>
    <cellStyle name="Normal 3 8 2 3 2 2 3" xfId="10408"/>
    <cellStyle name="Normal 3 8 2 3 2 2 3 2" xfId="25915"/>
    <cellStyle name="Normal 3 8 2 3 2 2 3 3" xfId="36472"/>
    <cellStyle name="Normal 3 8 2 3 2 2 3 4" xfId="47027"/>
    <cellStyle name="Normal 3 8 2 3 2 2 3 5" xfId="57591"/>
    <cellStyle name="Normal 3 8 2 3 2 2 4" xfId="5126"/>
    <cellStyle name="Normal 3 8 2 3 2 2 5" xfId="15704"/>
    <cellStyle name="Normal 3 8 2 3 2 2 6" xfId="20635"/>
    <cellStyle name="Normal 3 8 2 3 2 2 7" xfId="31192"/>
    <cellStyle name="Normal 3 8 2 3 2 2 8" xfId="41747"/>
    <cellStyle name="Normal 3 8 2 3 2 2 9" xfId="52311"/>
    <cellStyle name="Normal 3 8 2 3 2 3" xfId="6536"/>
    <cellStyle name="Normal 3 8 2 3 2 3 2" xfId="11817"/>
    <cellStyle name="Normal 3 8 2 3 2 3 2 2" xfId="27323"/>
    <cellStyle name="Normal 3 8 2 3 2 3 2 3" xfId="37880"/>
    <cellStyle name="Normal 3 8 2 3 2 3 2 4" xfId="48435"/>
    <cellStyle name="Normal 3 8 2 3 2 3 2 5" xfId="58999"/>
    <cellStyle name="Normal 3 8 2 3 2 3 3" xfId="16936"/>
    <cellStyle name="Normal 3 8 2 3 2 3 4" xfId="22043"/>
    <cellStyle name="Normal 3 8 2 3 2 3 5" xfId="32600"/>
    <cellStyle name="Normal 3 8 2 3 2 3 6" xfId="43155"/>
    <cellStyle name="Normal 3 8 2 3 2 3 7" xfId="53719"/>
    <cellStyle name="Normal 3 8 2 3 2 4" xfId="9176"/>
    <cellStyle name="Normal 3 8 2 3 2 4 2" xfId="24683"/>
    <cellStyle name="Normal 3 8 2 3 2 4 3" xfId="35240"/>
    <cellStyle name="Normal 3 8 2 3 2 4 4" xfId="45795"/>
    <cellStyle name="Normal 3 8 2 3 2 4 5" xfId="56359"/>
    <cellStyle name="Normal 3 8 2 3 2 5" xfId="3894"/>
    <cellStyle name="Normal 3 8 2 3 2 6" xfId="14472"/>
    <cellStyle name="Normal 3 8 2 3 2 7" xfId="19403"/>
    <cellStyle name="Normal 3 8 2 3 2 8" xfId="29960"/>
    <cellStyle name="Normal 3 8 2 3 2 9" xfId="40515"/>
    <cellStyle name="Normal 3 8 2 3 3" xfId="1778"/>
    <cellStyle name="Normal 3 8 2 3 3 2" xfId="7064"/>
    <cellStyle name="Normal 3 8 2 3 3 2 2" xfId="12345"/>
    <cellStyle name="Normal 3 8 2 3 3 2 2 2" xfId="27851"/>
    <cellStyle name="Normal 3 8 2 3 3 2 2 3" xfId="38408"/>
    <cellStyle name="Normal 3 8 2 3 3 2 2 4" xfId="48963"/>
    <cellStyle name="Normal 3 8 2 3 3 2 2 5" xfId="59527"/>
    <cellStyle name="Normal 3 8 2 3 3 2 3" xfId="17464"/>
    <cellStyle name="Normal 3 8 2 3 3 2 4" xfId="22571"/>
    <cellStyle name="Normal 3 8 2 3 3 2 5" xfId="33128"/>
    <cellStyle name="Normal 3 8 2 3 3 2 6" xfId="43683"/>
    <cellStyle name="Normal 3 8 2 3 3 2 7" xfId="54247"/>
    <cellStyle name="Normal 3 8 2 3 3 3" xfId="9704"/>
    <cellStyle name="Normal 3 8 2 3 3 3 2" xfId="25211"/>
    <cellStyle name="Normal 3 8 2 3 3 3 3" xfId="35768"/>
    <cellStyle name="Normal 3 8 2 3 3 3 4" xfId="46323"/>
    <cellStyle name="Normal 3 8 2 3 3 3 5" xfId="56887"/>
    <cellStyle name="Normal 3 8 2 3 3 4" xfId="4422"/>
    <cellStyle name="Normal 3 8 2 3 3 5" xfId="15000"/>
    <cellStyle name="Normal 3 8 2 3 3 6" xfId="19931"/>
    <cellStyle name="Normal 3 8 2 3 3 7" xfId="30488"/>
    <cellStyle name="Normal 3 8 2 3 3 8" xfId="41043"/>
    <cellStyle name="Normal 3 8 2 3 3 9" xfId="51607"/>
    <cellStyle name="Normal 3 8 2 3 4" xfId="5831"/>
    <cellStyle name="Normal 3 8 2 3 4 2" xfId="11113"/>
    <cellStyle name="Normal 3 8 2 3 4 2 2" xfId="26619"/>
    <cellStyle name="Normal 3 8 2 3 4 2 3" xfId="37176"/>
    <cellStyle name="Normal 3 8 2 3 4 2 4" xfId="47731"/>
    <cellStyle name="Normal 3 8 2 3 4 2 5" xfId="58295"/>
    <cellStyle name="Normal 3 8 2 3 4 3" xfId="16232"/>
    <cellStyle name="Normal 3 8 2 3 4 4" xfId="21339"/>
    <cellStyle name="Normal 3 8 2 3 4 5" xfId="31896"/>
    <cellStyle name="Normal 3 8 2 3 4 6" xfId="42451"/>
    <cellStyle name="Normal 3 8 2 3 4 7" xfId="53015"/>
    <cellStyle name="Normal 3 8 2 3 5" xfId="8472"/>
    <cellStyle name="Normal 3 8 2 3 5 2" xfId="23979"/>
    <cellStyle name="Normal 3 8 2 3 5 3" xfId="34536"/>
    <cellStyle name="Normal 3 8 2 3 5 4" xfId="45091"/>
    <cellStyle name="Normal 3 8 2 3 5 5" xfId="55655"/>
    <cellStyle name="Normal 3 8 2 3 6" xfId="3190"/>
    <cellStyle name="Normal 3 8 2 3 7" xfId="13768"/>
    <cellStyle name="Normal 3 8 2 3 8" xfId="18699"/>
    <cellStyle name="Normal 3 8 2 3 9" xfId="29256"/>
    <cellStyle name="Normal 3 8 2 4" xfId="898"/>
    <cellStyle name="Normal 3 8 2 4 10" xfId="50727"/>
    <cellStyle name="Normal 3 8 2 4 2" xfId="2130"/>
    <cellStyle name="Normal 3 8 2 4 2 2" xfId="7416"/>
    <cellStyle name="Normal 3 8 2 4 2 2 2" xfId="12697"/>
    <cellStyle name="Normal 3 8 2 4 2 2 2 2" xfId="28203"/>
    <cellStyle name="Normal 3 8 2 4 2 2 2 3" xfId="38760"/>
    <cellStyle name="Normal 3 8 2 4 2 2 2 4" xfId="49315"/>
    <cellStyle name="Normal 3 8 2 4 2 2 2 5" xfId="59879"/>
    <cellStyle name="Normal 3 8 2 4 2 2 3" xfId="17816"/>
    <cellStyle name="Normal 3 8 2 4 2 2 4" xfId="22923"/>
    <cellStyle name="Normal 3 8 2 4 2 2 5" xfId="33480"/>
    <cellStyle name="Normal 3 8 2 4 2 2 6" xfId="44035"/>
    <cellStyle name="Normal 3 8 2 4 2 2 7" xfId="54599"/>
    <cellStyle name="Normal 3 8 2 4 2 3" xfId="10056"/>
    <cellStyle name="Normal 3 8 2 4 2 3 2" xfId="25563"/>
    <cellStyle name="Normal 3 8 2 4 2 3 3" xfId="36120"/>
    <cellStyle name="Normal 3 8 2 4 2 3 4" xfId="46675"/>
    <cellStyle name="Normal 3 8 2 4 2 3 5" xfId="57239"/>
    <cellStyle name="Normal 3 8 2 4 2 4" xfId="4774"/>
    <cellStyle name="Normal 3 8 2 4 2 5" xfId="15352"/>
    <cellStyle name="Normal 3 8 2 4 2 6" xfId="20283"/>
    <cellStyle name="Normal 3 8 2 4 2 7" xfId="30840"/>
    <cellStyle name="Normal 3 8 2 4 2 8" xfId="41395"/>
    <cellStyle name="Normal 3 8 2 4 2 9" xfId="51959"/>
    <cellStyle name="Normal 3 8 2 4 3" xfId="6184"/>
    <cellStyle name="Normal 3 8 2 4 3 2" xfId="11465"/>
    <cellStyle name="Normal 3 8 2 4 3 2 2" xfId="26971"/>
    <cellStyle name="Normal 3 8 2 4 3 2 3" xfId="37528"/>
    <cellStyle name="Normal 3 8 2 4 3 2 4" xfId="48083"/>
    <cellStyle name="Normal 3 8 2 4 3 2 5" xfId="58647"/>
    <cellStyle name="Normal 3 8 2 4 3 3" xfId="16584"/>
    <cellStyle name="Normal 3 8 2 4 3 4" xfId="21691"/>
    <cellStyle name="Normal 3 8 2 4 3 5" xfId="32248"/>
    <cellStyle name="Normal 3 8 2 4 3 6" xfId="42803"/>
    <cellStyle name="Normal 3 8 2 4 3 7" xfId="53367"/>
    <cellStyle name="Normal 3 8 2 4 4" xfId="8824"/>
    <cellStyle name="Normal 3 8 2 4 4 2" xfId="24331"/>
    <cellStyle name="Normal 3 8 2 4 4 3" xfId="34888"/>
    <cellStyle name="Normal 3 8 2 4 4 4" xfId="45443"/>
    <cellStyle name="Normal 3 8 2 4 4 5" xfId="56007"/>
    <cellStyle name="Normal 3 8 2 4 5" xfId="3542"/>
    <cellStyle name="Normal 3 8 2 4 6" xfId="14120"/>
    <cellStyle name="Normal 3 8 2 4 7" xfId="19051"/>
    <cellStyle name="Normal 3 8 2 4 8" xfId="29608"/>
    <cellStyle name="Normal 3 8 2 4 9" xfId="40163"/>
    <cellStyle name="Normal 3 8 2 5" xfId="1426"/>
    <cellStyle name="Normal 3 8 2 5 2" xfId="6712"/>
    <cellStyle name="Normal 3 8 2 5 2 2" xfId="11993"/>
    <cellStyle name="Normal 3 8 2 5 2 2 2" xfId="27499"/>
    <cellStyle name="Normal 3 8 2 5 2 2 3" xfId="38056"/>
    <cellStyle name="Normal 3 8 2 5 2 2 4" xfId="48611"/>
    <cellStyle name="Normal 3 8 2 5 2 2 5" xfId="59175"/>
    <cellStyle name="Normal 3 8 2 5 2 3" xfId="17112"/>
    <cellStyle name="Normal 3 8 2 5 2 4" xfId="22219"/>
    <cellStyle name="Normal 3 8 2 5 2 5" xfId="32776"/>
    <cellStyle name="Normal 3 8 2 5 2 6" xfId="43331"/>
    <cellStyle name="Normal 3 8 2 5 2 7" xfId="53895"/>
    <cellStyle name="Normal 3 8 2 5 3" xfId="9352"/>
    <cellStyle name="Normal 3 8 2 5 3 2" xfId="24859"/>
    <cellStyle name="Normal 3 8 2 5 3 3" xfId="35416"/>
    <cellStyle name="Normal 3 8 2 5 3 4" xfId="45971"/>
    <cellStyle name="Normal 3 8 2 5 3 5" xfId="56535"/>
    <cellStyle name="Normal 3 8 2 5 4" xfId="4070"/>
    <cellStyle name="Normal 3 8 2 5 5" xfId="14648"/>
    <cellStyle name="Normal 3 8 2 5 6" xfId="19579"/>
    <cellStyle name="Normal 3 8 2 5 7" xfId="30136"/>
    <cellStyle name="Normal 3 8 2 5 8" xfId="40691"/>
    <cellStyle name="Normal 3 8 2 5 9" xfId="51255"/>
    <cellStyle name="Normal 3 8 2 6" xfId="2658"/>
    <cellStyle name="Normal 3 8 2 6 2" xfId="7944"/>
    <cellStyle name="Normal 3 8 2 6 2 2" xfId="13225"/>
    <cellStyle name="Normal 3 8 2 6 2 2 2" xfId="28731"/>
    <cellStyle name="Normal 3 8 2 6 2 2 3" xfId="39288"/>
    <cellStyle name="Normal 3 8 2 6 2 2 4" xfId="49843"/>
    <cellStyle name="Normal 3 8 2 6 2 2 5" xfId="60407"/>
    <cellStyle name="Normal 3 8 2 6 2 3" xfId="23451"/>
    <cellStyle name="Normal 3 8 2 6 2 4" xfId="34008"/>
    <cellStyle name="Normal 3 8 2 6 2 5" xfId="44563"/>
    <cellStyle name="Normal 3 8 2 6 2 6" xfId="55127"/>
    <cellStyle name="Normal 3 8 2 6 3" xfId="10584"/>
    <cellStyle name="Normal 3 8 2 6 3 2" xfId="26091"/>
    <cellStyle name="Normal 3 8 2 6 3 3" xfId="36648"/>
    <cellStyle name="Normal 3 8 2 6 3 4" xfId="47203"/>
    <cellStyle name="Normal 3 8 2 6 3 5" xfId="57767"/>
    <cellStyle name="Normal 3 8 2 6 4" xfId="5302"/>
    <cellStyle name="Normal 3 8 2 6 5" xfId="15880"/>
    <cellStyle name="Normal 3 8 2 6 6" xfId="20811"/>
    <cellStyle name="Normal 3 8 2 6 7" xfId="31368"/>
    <cellStyle name="Normal 3 8 2 6 8" xfId="41923"/>
    <cellStyle name="Normal 3 8 2 6 9" xfId="52487"/>
    <cellStyle name="Normal 3 8 2 7" xfId="5479"/>
    <cellStyle name="Normal 3 8 2 7 2" xfId="10761"/>
    <cellStyle name="Normal 3 8 2 7 2 2" xfId="26267"/>
    <cellStyle name="Normal 3 8 2 7 2 3" xfId="36824"/>
    <cellStyle name="Normal 3 8 2 7 2 4" xfId="47379"/>
    <cellStyle name="Normal 3 8 2 7 2 5" xfId="57943"/>
    <cellStyle name="Normal 3 8 2 7 3" xfId="20987"/>
    <cellStyle name="Normal 3 8 2 7 4" xfId="31544"/>
    <cellStyle name="Normal 3 8 2 7 5" xfId="42099"/>
    <cellStyle name="Normal 3 8 2 7 6" xfId="52663"/>
    <cellStyle name="Normal 3 8 2 8" xfId="8120"/>
    <cellStyle name="Normal 3 8 2 8 2" xfId="23627"/>
    <cellStyle name="Normal 3 8 2 8 3" xfId="34184"/>
    <cellStyle name="Normal 3 8 2 8 4" xfId="44739"/>
    <cellStyle name="Normal 3 8 2 8 5" xfId="55303"/>
    <cellStyle name="Normal 3 8 2 9" xfId="2835"/>
    <cellStyle name="Normal 3 8 3" xfId="282"/>
    <cellStyle name="Normal 3 8 3 10" xfId="28997"/>
    <cellStyle name="Normal 3 8 3 11" xfId="39552"/>
    <cellStyle name="Normal 3 8 3 12" xfId="50112"/>
    <cellStyle name="Normal 3 8 3 2" xfId="635"/>
    <cellStyle name="Normal 3 8 3 2 10" xfId="50464"/>
    <cellStyle name="Normal 3 8 3 2 2" xfId="1867"/>
    <cellStyle name="Normal 3 8 3 2 2 2" xfId="7153"/>
    <cellStyle name="Normal 3 8 3 2 2 2 2" xfId="12434"/>
    <cellStyle name="Normal 3 8 3 2 2 2 2 2" xfId="27940"/>
    <cellStyle name="Normal 3 8 3 2 2 2 2 3" xfId="38497"/>
    <cellStyle name="Normal 3 8 3 2 2 2 2 4" xfId="49052"/>
    <cellStyle name="Normal 3 8 3 2 2 2 2 5" xfId="59616"/>
    <cellStyle name="Normal 3 8 3 2 2 2 3" xfId="17553"/>
    <cellStyle name="Normal 3 8 3 2 2 2 4" xfId="22660"/>
    <cellStyle name="Normal 3 8 3 2 2 2 5" xfId="33217"/>
    <cellStyle name="Normal 3 8 3 2 2 2 6" xfId="43772"/>
    <cellStyle name="Normal 3 8 3 2 2 2 7" xfId="54336"/>
    <cellStyle name="Normal 3 8 3 2 2 3" xfId="9793"/>
    <cellStyle name="Normal 3 8 3 2 2 3 2" xfId="25300"/>
    <cellStyle name="Normal 3 8 3 2 2 3 3" xfId="35857"/>
    <cellStyle name="Normal 3 8 3 2 2 3 4" xfId="46412"/>
    <cellStyle name="Normal 3 8 3 2 2 3 5" xfId="56976"/>
    <cellStyle name="Normal 3 8 3 2 2 4" xfId="4511"/>
    <cellStyle name="Normal 3 8 3 2 2 5" xfId="15089"/>
    <cellStyle name="Normal 3 8 3 2 2 6" xfId="20020"/>
    <cellStyle name="Normal 3 8 3 2 2 7" xfId="30577"/>
    <cellStyle name="Normal 3 8 3 2 2 8" xfId="41132"/>
    <cellStyle name="Normal 3 8 3 2 2 9" xfId="51696"/>
    <cellStyle name="Normal 3 8 3 2 3" xfId="5921"/>
    <cellStyle name="Normal 3 8 3 2 3 2" xfId="11202"/>
    <cellStyle name="Normal 3 8 3 2 3 2 2" xfId="26708"/>
    <cellStyle name="Normal 3 8 3 2 3 2 3" xfId="37265"/>
    <cellStyle name="Normal 3 8 3 2 3 2 4" xfId="47820"/>
    <cellStyle name="Normal 3 8 3 2 3 2 5" xfId="58384"/>
    <cellStyle name="Normal 3 8 3 2 3 3" xfId="16321"/>
    <cellStyle name="Normal 3 8 3 2 3 4" xfId="21428"/>
    <cellStyle name="Normal 3 8 3 2 3 5" xfId="31985"/>
    <cellStyle name="Normal 3 8 3 2 3 6" xfId="42540"/>
    <cellStyle name="Normal 3 8 3 2 3 7" xfId="53104"/>
    <cellStyle name="Normal 3 8 3 2 4" xfId="8561"/>
    <cellStyle name="Normal 3 8 3 2 4 2" xfId="24068"/>
    <cellStyle name="Normal 3 8 3 2 4 3" xfId="34625"/>
    <cellStyle name="Normal 3 8 3 2 4 4" xfId="45180"/>
    <cellStyle name="Normal 3 8 3 2 4 5" xfId="55744"/>
    <cellStyle name="Normal 3 8 3 2 5" xfId="3279"/>
    <cellStyle name="Normal 3 8 3 2 6" xfId="13857"/>
    <cellStyle name="Normal 3 8 3 2 7" xfId="18788"/>
    <cellStyle name="Normal 3 8 3 2 8" xfId="29345"/>
    <cellStyle name="Normal 3 8 3 2 9" xfId="39900"/>
    <cellStyle name="Normal 3 8 3 3" xfId="987"/>
    <cellStyle name="Normal 3 8 3 3 10" xfId="50816"/>
    <cellStyle name="Normal 3 8 3 3 2" xfId="2219"/>
    <cellStyle name="Normal 3 8 3 3 2 2" xfId="7505"/>
    <cellStyle name="Normal 3 8 3 3 2 2 2" xfId="12786"/>
    <cellStyle name="Normal 3 8 3 3 2 2 2 2" xfId="28292"/>
    <cellStyle name="Normal 3 8 3 3 2 2 2 3" xfId="38849"/>
    <cellStyle name="Normal 3 8 3 3 2 2 2 4" xfId="49404"/>
    <cellStyle name="Normal 3 8 3 3 2 2 2 5" xfId="59968"/>
    <cellStyle name="Normal 3 8 3 3 2 2 3" xfId="17905"/>
    <cellStyle name="Normal 3 8 3 3 2 2 4" xfId="23012"/>
    <cellStyle name="Normal 3 8 3 3 2 2 5" xfId="33569"/>
    <cellStyle name="Normal 3 8 3 3 2 2 6" xfId="44124"/>
    <cellStyle name="Normal 3 8 3 3 2 2 7" xfId="54688"/>
    <cellStyle name="Normal 3 8 3 3 2 3" xfId="10145"/>
    <cellStyle name="Normal 3 8 3 3 2 3 2" xfId="25652"/>
    <cellStyle name="Normal 3 8 3 3 2 3 3" xfId="36209"/>
    <cellStyle name="Normal 3 8 3 3 2 3 4" xfId="46764"/>
    <cellStyle name="Normal 3 8 3 3 2 3 5" xfId="57328"/>
    <cellStyle name="Normal 3 8 3 3 2 4" xfId="4863"/>
    <cellStyle name="Normal 3 8 3 3 2 5" xfId="15441"/>
    <cellStyle name="Normal 3 8 3 3 2 6" xfId="20372"/>
    <cellStyle name="Normal 3 8 3 3 2 7" xfId="30929"/>
    <cellStyle name="Normal 3 8 3 3 2 8" xfId="41484"/>
    <cellStyle name="Normal 3 8 3 3 2 9" xfId="52048"/>
    <cellStyle name="Normal 3 8 3 3 3" xfId="6273"/>
    <cellStyle name="Normal 3 8 3 3 3 2" xfId="11554"/>
    <cellStyle name="Normal 3 8 3 3 3 2 2" xfId="27060"/>
    <cellStyle name="Normal 3 8 3 3 3 2 3" xfId="37617"/>
    <cellStyle name="Normal 3 8 3 3 3 2 4" xfId="48172"/>
    <cellStyle name="Normal 3 8 3 3 3 2 5" xfId="58736"/>
    <cellStyle name="Normal 3 8 3 3 3 3" xfId="16673"/>
    <cellStyle name="Normal 3 8 3 3 3 4" xfId="21780"/>
    <cellStyle name="Normal 3 8 3 3 3 5" xfId="32337"/>
    <cellStyle name="Normal 3 8 3 3 3 6" xfId="42892"/>
    <cellStyle name="Normal 3 8 3 3 3 7" xfId="53456"/>
    <cellStyle name="Normal 3 8 3 3 4" xfId="8913"/>
    <cellStyle name="Normal 3 8 3 3 4 2" xfId="24420"/>
    <cellStyle name="Normal 3 8 3 3 4 3" xfId="34977"/>
    <cellStyle name="Normal 3 8 3 3 4 4" xfId="45532"/>
    <cellStyle name="Normal 3 8 3 3 4 5" xfId="56096"/>
    <cellStyle name="Normal 3 8 3 3 5" xfId="3631"/>
    <cellStyle name="Normal 3 8 3 3 6" xfId="14209"/>
    <cellStyle name="Normal 3 8 3 3 7" xfId="19140"/>
    <cellStyle name="Normal 3 8 3 3 8" xfId="29697"/>
    <cellStyle name="Normal 3 8 3 3 9" xfId="40252"/>
    <cellStyle name="Normal 3 8 3 4" xfId="1515"/>
    <cellStyle name="Normal 3 8 3 4 2" xfId="6801"/>
    <cellStyle name="Normal 3 8 3 4 2 2" xfId="12082"/>
    <cellStyle name="Normal 3 8 3 4 2 2 2" xfId="27588"/>
    <cellStyle name="Normal 3 8 3 4 2 2 3" xfId="38145"/>
    <cellStyle name="Normal 3 8 3 4 2 2 4" xfId="48700"/>
    <cellStyle name="Normal 3 8 3 4 2 2 5" xfId="59264"/>
    <cellStyle name="Normal 3 8 3 4 2 3" xfId="17201"/>
    <cellStyle name="Normal 3 8 3 4 2 4" xfId="22308"/>
    <cellStyle name="Normal 3 8 3 4 2 5" xfId="32865"/>
    <cellStyle name="Normal 3 8 3 4 2 6" xfId="43420"/>
    <cellStyle name="Normal 3 8 3 4 2 7" xfId="53984"/>
    <cellStyle name="Normal 3 8 3 4 3" xfId="9441"/>
    <cellStyle name="Normal 3 8 3 4 3 2" xfId="24948"/>
    <cellStyle name="Normal 3 8 3 4 3 3" xfId="35505"/>
    <cellStyle name="Normal 3 8 3 4 3 4" xfId="46060"/>
    <cellStyle name="Normal 3 8 3 4 3 5" xfId="56624"/>
    <cellStyle name="Normal 3 8 3 4 4" xfId="4159"/>
    <cellStyle name="Normal 3 8 3 4 5" xfId="14737"/>
    <cellStyle name="Normal 3 8 3 4 6" xfId="19668"/>
    <cellStyle name="Normal 3 8 3 4 7" xfId="30225"/>
    <cellStyle name="Normal 3 8 3 4 8" xfId="40780"/>
    <cellStyle name="Normal 3 8 3 4 9" xfId="51344"/>
    <cellStyle name="Normal 3 8 3 5" xfId="5568"/>
    <cellStyle name="Normal 3 8 3 5 2" xfId="10850"/>
    <cellStyle name="Normal 3 8 3 5 2 2" xfId="26356"/>
    <cellStyle name="Normal 3 8 3 5 2 3" xfId="36913"/>
    <cellStyle name="Normal 3 8 3 5 2 4" xfId="47468"/>
    <cellStyle name="Normal 3 8 3 5 2 5" xfId="58032"/>
    <cellStyle name="Normal 3 8 3 5 3" xfId="15969"/>
    <cellStyle name="Normal 3 8 3 5 4" xfId="21076"/>
    <cellStyle name="Normal 3 8 3 5 5" xfId="31633"/>
    <cellStyle name="Normal 3 8 3 5 6" xfId="42188"/>
    <cellStyle name="Normal 3 8 3 5 7" xfId="52752"/>
    <cellStyle name="Normal 3 8 3 6" xfId="8209"/>
    <cellStyle name="Normal 3 8 3 6 2" xfId="23716"/>
    <cellStyle name="Normal 3 8 3 6 3" xfId="34273"/>
    <cellStyle name="Normal 3 8 3 6 4" xfId="44828"/>
    <cellStyle name="Normal 3 8 3 6 5" xfId="55392"/>
    <cellStyle name="Normal 3 8 3 7" xfId="2931"/>
    <cellStyle name="Normal 3 8 3 8" xfId="13505"/>
    <cellStyle name="Normal 3 8 3 9" xfId="18436"/>
    <cellStyle name="Normal 3 8 4" xfId="458"/>
    <cellStyle name="Normal 3 8 4 10" xfId="39726"/>
    <cellStyle name="Normal 3 8 4 11" xfId="50288"/>
    <cellStyle name="Normal 3 8 4 2" xfId="1163"/>
    <cellStyle name="Normal 3 8 4 2 10" xfId="50992"/>
    <cellStyle name="Normal 3 8 4 2 2" xfId="2395"/>
    <cellStyle name="Normal 3 8 4 2 2 2" xfId="7681"/>
    <cellStyle name="Normal 3 8 4 2 2 2 2" xfId="12962"/>
    <cellStyle name="Normal 3 8 4 2 2 2 2 2" xfId="28468"/>
    <cellStyle name="Normal 3 8 4 2 2 2 2 3" xfId="39025"/>
    <cellStyle name="Normal 3 8 4 2 2 2 2 4" xfId="49580"/>
    <cellStyle name="Normal 3 8 4 2 2 2 2 5" xfId="60144"/>
    <cellStyle name="Normal 3 8 4 2 2 2 3" xfId="18081"/>
    <cellStyle name="Normal 3 8 4 2 2 2 4" xfId="23188"/>
    <cellStyle name="Normal 3 8 4 2 2 2 5" xfId="33745"/>
    <cellStyle name="Normal 3 8 4 2 2 2 6" xfId="44300"/>
    <cellStyle name="Normal 3 8 4 2 2 2 7" xfId="54864"/>
    <cellStyle name="Normal 3 8 4 2 2 3" xfId="10321"/>
    <cellStyle name="Normal 3 8 4 2 2 3 2" xfId="25828"/>
    <cellStyle name="Normal 3 8 4 2 2 3 3" xfId="36385"/>
    <cellStyle name="Normal 3 8 4 2 2 3 4" xfId="46940"/>
    <cellStyle name="Normal 3 8 4 2 2 3 5" xfId="57504"/>
    <cellStyle name="Normal 3 8 4 2 2 4" xfId="5039"/>
    <cellStyle name="Normal 3 8 4 2 2 5" xfId="15617"/>
    <cellStyle name="Normal 3 8 4 2 2 6" xfId="20548"/>
    <cellStyle name="Normal 3 8 4 2 2 7" xfId="31105"/>
    <cellStyle name="Normal 3 8 4 2 2 8" xfId="41660"/>
    <cellStyle name="Normal 3 8 4 2 2 9" xfId="52224"/>
    <cellStyle name="Normal 3 8 4 2 3" xfId="6449"/>
    <cellStyle name="Normal 3 8 4 2 3 2" xfId="11730"/>
    <cellStyle name="Normal 3 8 4 2 3 2 2" xfId="27236"/>
    <cellStyle name="Normal 3 8 4 2 3 2 3" xfId="37793"/>
    <cellStyle name="Normal 3 8 4 2 3 2 4" xfId="48348"/>
    <cellStyle name="Normal 3 8 4 2 3 2 5" xfId="58912"/>
    <cellStyle name="Normal 3 8 4 2 3 3" xfId="16849"/>
    <cellStyle name="Normal 3 8 4 2 3 4" xfId="21956"/>
    <cellStyle name="Normal 3 8 4 2 3 5" xfId="32513"/>
    <cellStyle name="Normal 3 8 4 2 3 6" xfId="43068"/>
    <cellStyle name="Normal 3 8 4 2 3 7" xfId="53632"/>
    <cellStyle name="Normal 3 8 4 2 4" xfId="9089"/>
    <cellStyle name="Normal 3 8 4 2 4 2" xfId="24596"/>
    <cellStyle name="Normal 3 8 4 2 4 3" xfId="35153"/>
    <cellStyle name="Normal 3 8 4 2 4 4" xfId="45708"/>
    <cellStyle name="Normal 3 8 4 2 4 5" xfId="56272"/>
    <cellStyle name="Normal 3 8 4 2 5" xfId="3807"/>
    <cellStyle name="Normal 3 8 4 2 6" xfId="14385"/>
    <cellStyle name="Normal 3 8 4 2 7" xfId="19316"/>
    <cellStyle name="Normal 3 8 4 2 8" xfId="29873"/>
    <cellStyle name="Normal 3 8 4 2 9" xfId="40428"/>
    <cellStyle name="Normal 3 8 4 3" xfId="1691"/>
    <cellStyle name="Normal 3 8 4 3 2" xfId="6977"/>
    <cellStyle name="Normal 3 8 4 3 2 2" xfId="12258"/>
    <cellStyle name="Normal 3 8 4 3 2 2 2" xfId="27764"/>
    <cellStyle name="Normal 3 8 4 3 2 2 3" xfId="38321"/>
    <cellStyle name="Normal 3 8 4 3 2 2 4" xfId="48876"/>
    <cellStyle name="Normal 3 8 4 3 2 2 5" xfId="59440"/>
    <cellStyle name="Normal 3 8 4 3 2 3" xfId="17377"/>
    <cellStyle name="Normal 3 8 4 3 2 4" xfId="22484"/>
    <cellStyle name="Normal 3 8 4 3 2 5" xfId="33041"/>
    <cellStyle name="Normal 3 8 4 3 2 6" xfId="43596"/>
    <cellStyle name="Normal 3 8 4 3 2 7" xfId="54160"/>
    <cellStyle name="Normal 3 8 4 3 3" xfId="9617"/>
    <cellStyle name="Normal 3 8 4 3 3 2" xfId="25124"/>
    <cellStyle name="Normal 3 8 4 3 3 3" xfId="35681"/>
    <cellStyle name="Normal 3 8 4 3 3 4" xfId="46236"/>
    <cellStyle name="Normal 3 8 4 3 3 5" xfId="56800"/>
    <cellStyle name="Normal 3 8 4 3 4" xfId="4335"/>
    <cellStyle name="Normal 3 8 4 3 5" xfId="14913"/>
    <cellStyle name="Normal 3 8 4 3 6" xfId="19844"/>
    <cellStyle name="Normal 3 8 4 3 7" xfId="30401"/>
    <cellStyle name="Normal 3 8 4 3 8" xfId="40956"/>
    <cellStyle name="Normal 3 8 4 3 9" xfId="51520"/>
    <cellStyle name="Normal 3 8 4 4" xfId="5744"/>
    <cellStyle name="Normal 3 8 4 4 2" xfId="11026"/>
    <cellStyle name="Normal 3 8 4 4 2 2" xfId="26532"/>
    <cellStyle name="Normal 3 8 4 4 2 3" xfId="37089"/>
    <cellStyle name="Normal 3 8 4 4 2 4" xfId="47644"/>
    <cellStyle name="Normal 3 8 4 4 2 5" xfId="58208"/>
    <cellStyle name="Normal 3 8 4 4 3" xfId="16145"/>
    <cellStyle name="Normal 3 8 4 4 4" xfId="21252"/>
    <cellStyle name="Normal 3 8 4 4 5" xfId="31809"/>
    <cellStyle name="Normal 3 8 4 4 6" xfId="42364"/>
    <cellStyle name="Normal 3 8 4 4 7" xfId="52928"/>
    <cellStyle name="Normal 3 8 4 5" xfId="8385"/>
    <cellStyle name="Normal 3 8 4 5 2" xfId="23892"/>
    <cellStyle name="Normal 3 8 4 5 3" xfId="34449"/>
    <cellStyle name="Normal 3 8 4 5 4" xfId="45004"/>
    <cellStyle name="Normal 3 8 4 5 5" xfId="55568"/>
    <cellStyle name="Normal 3 8 4 6" xfId="3105"/>
    <cellStyle name="Normal 3 8 4 7" xfId="13681"/>
    <cellStyle name="Normal 3 8 4 8" xfId="18612"/>
    <cellStyle name="Normal 3 8 4 9" xfId="29171"/>
    <cellStyle name="Normal 3 8 5" xfId="811"/>
    <cellStyle name="Normal 3 8 5 10" xfId="50640"/>
    <cellStyle name="Normal 3 8 5 2" xfId="2043"/>
    <cellStyle name="Normal 3 8 5 2 2" xfId="7329"/>
    <cellStyle name="Normal 3 8 5 2 2 2" xfId="12610"/>
    <cellStyle name="Normal 3 8 5 2 2 2 2" xfId="28116"/>
    <cellStyle name="Normal 3 8 5 2 2 2 3" xfId="38673"/>
    <cellStyle name="Normal 3 8 5 2 2 2 4" xfId="49228"/>
    <cellStyle name="Normal 3 8 5 2 2 2 5" xfId="59792"/>
    <cellStyle name="Normal 3 8 5 2 2 3" xfId="17729"/>
    <cellStyle name="Normal 3 8 5 2 2 4" xfId="22836"/>
    <cellStyle name="Normal 3 8 5 2 2 5" xfId="33393"/>
    <cellStyle name="Normal 3 8 5 2 2 6" xfId="43948"/>
    <cellStyle name="Normal 3 8 5 2 2 7" xfId="54512"/>
    <cellStyle name="Normal 3 8 5 2 3" xfId="9969"/>
    <cellStyle name="Normal 3 8 5 2 3 2" xfId="25476"/>
    <cellStyle name="Normal 3 8 5 2 3 3" xfId="36033"/>
    <cellStyle name="Normal 3 8 5 2 3 4" xfId="46588"/>
    <cellStyle name="Normal 3 8 5 2 3 5" xfId="57152"/>
    <cellStyle name="Normal 3 8 5 2 4" xfId="4687"/>
    <cellStyle name="Normal 3 8 5 2 5" xfId="15265"/>
    <cellStyle name="Normal 3 8 5 2 6" xfId="20196"/>
    <cellStyle name="Normal 3 8 5 2 7" xfId="30753"/>
    <cellStyle name="Normal 3 8 5 2 8" xfId="41308"/>
    <cellStyle name="Normal 3 8 5 2 9" xfId="51872"/>
    <cellStyle name="Normal 3 8 5 3" xfId="6097"/>
    <cellStyle name="Normal 3 8 5 3 2" xfId="11378"/>
    <cellStyle name="Normal 3 8 5 3 2 2" xfId="26884"/>
    <cellStyle name="Normal 3 8 5 3 2 3" xfId="37441"/>
    <cellStyle name="Normal 3 8 5 3 2 4" xfId="47996"/>
    <cellStyle name="Normal 3 8 5 3 2 5" xfId="58560"/>
    <cellStyle name="Normal 3 8 5 3 3" xfId="16497"/>
    <cellStyle name="Normal 3 8 5 3 4" xfId="21604"/>
    <cellStyle name="Normal 3 8 5 3 5" xfId="32161"/>
    <cellStyle name="Normal 3 8 5 3 6" xfId="42716"/>
    <cellStyle name="Normal 3 8 5 3 7" xfId="53280"/>
    <cellStyle name="Normal 3 8 5 4" xfId="8737"/>
    <cellStyle name="Normal 3 8 5 4 2" xfId="24244"/>
    <cellStyle name="Normal 3 8 5 4 3" xfId="34801"/>
    <cellStyle name="Normal 3 8 5 4 4" xfId="45356"/>
    <cellStyle name="Normal 3 8 5 4 5" xfId="55920"/>
    <cellStyle name="Normal 3 8 5 5" xfId="3455"/>
    <cellStyle name="Normal 3 8 5 6" xfId="14033"/>
    <cellStyle name="Normal 3 8 5 7" xfId="18964"/>
    <cellStyle name="Normal 3 8 5 8" xfId="29521"/>
    <cellStyle name="Normal 3 8 5 9" xfId="40076"/>
    <cellStyle name="Normal 3 8 6" xfId="1339"/>
    <cellStyle name="Normal 3 8 6 2" xfId="6625"/>
    <cellStyle name="Normal 3 8 6 2 2" xfId="11906"/>
    <cellStyle name="Normal 3 8 6 2 2 2" xfId="27412"/>
    <cellStyle name="Normal 3 8 6 2 2 3" xfId="37969"/>
    <cellStyle name="Normal 3 8 6 2 2 4" xfId="48524"/>
    <cellStyle name="Normal 3 8 6 2 2 5" xfId="59088"/>
    <cellStyle name="Normal 3 8 6 2 3" xfId="17025"/>
    <cellStyle name="Normal 3 8 6 2 4" xfId="22132"/>
    <cellStyle name="Normal 3 8 6 2 5" xfId="32689"/>
    <cellStyle name="Normal 3 8 6 2 6" xfId="43244"/>
    <cellStyle name="Normal 3 8 6 2 7" xfId="53808"/>
    <cellStyle name="Normal 3 8 6 3" xfId="9265"/>
    <cellStyle name="Normal 3 8 6 3 2" xfId="24772"/>
    <cellStyle name="Normal 3 8 6 3 3" xfId="35329"/>
    <cellStyle name="Normal 3 8 6 3 4" xfId="45884"/>
    <cellStyle name="Normal 3 8 6 3 5" xfId="56448"/>
    <cellStyle name="Normal 3 8 6 4" xfId="3983"/>
    <cellStyle name="Normal 3 8 6 5" xfId="14561"/>
    <cellStyle name="Normal 3 8 6 6" xfId="19492"/>
    <cellStyle name="Normal 3 8 6 7" xfId="30049"/>
    <cellStyle name="Normal 3 8 6 8" xfId="40604"/>
    <cellStyle name="Normal 3 8 6 9" xfId="51168"/>
    <cellStyle name="Normal 3 8 7" xfId="2571"/>
    <cellStyle name="Normal 3 8 7 2" xfId="7857"/>
    <cellStyle name="Normal 3 8 7 2 2" xfId="13138"/>
    <cellStyle name="Normal 3 8 7 2 2 2" xfId="28644"/>
    <cellStyle name="Normal 3 8 7 2 2 3" xfId="39201"/>
    <cellStyle name="Normal 3 8 7 2 2 4" xfId="49756"/>
    <cellStyle name="Normal 3 8 7 2 2 5" xfId="60320"/>
    <cellStyle name="Normal 3 8 7 2 3" xfId="23364"/>
    <cellStyle name="Normal 3 8 7 2 4" xfId="33921"/>
    <cellStyle name="Normal 3 8 7 2 5" xfId="44476"/>
    <cellStyle name="Normal 3 8 7 2 6" xfId="55040"/>
    <cellStyle name="Normal 3 8 7 3" xfId="10497"/>
    <cellStyle name="Normal 3 8 7 3 2" xfId="26004"/>
    <cellStyle name="Normal 3 8 7 3 3" xfId="36561"/>
    <cellStyle name="Normal 3 8 7 3 4" xfId="47116"/>
    <cellStyle name="Normal 3 8 7 3 5" xfId="57680"/>
    <cellStyle name="Normal 3 8 7 4" xfId="5215"/>
    <cellStyle name="Normal 3 8 7 5" xfId="15793"/>
    <cellStyle name="Normal 3 8 7 6" xfId="20724"/>
    <cellStyle name="Normal 3 8 7 7" xfId="31281"/>
    <cellStyle name="Normal 3 8 7 8" xfId="41836"/>
    <cellStyle name="Normal 3 8 7 9" xfId="52400"/>
    <cellStyle name="Normal 3 8 8" xfId="5392"/>
    <cellStyle name="Normal 3 8 8 2" xfId="10674"/>
    <cellStyle name="Normal 3 8 8 2 2" xfId="26180"/>
    <cellStyle name="Normal 3 8 8 2 3" xfId="36737"/>
    <cellStyle name="Normal 3 8 8 2 4" xfId="47292"/>
    <cellStyle name="Normal 3 8 8 2 5" xfId="57856"/>
    <cellStyle name="Normal 3 8 8 3" xfId="20900"/>
    <cellStyle name="Normal 3 8 8 4" xfId="31457"/>
    <cellStyle name="Normal 3 8 8 5" xfId="42012"/>
    <cellStyle name="Normal 3 8 8 6" xfId="52576"/>
    <cellStyle name="Normal 3 8 9" xfId="8033"/>
    <cellStyle name="Normal 3 8 9 2" xfId="23540"/>
    <cellStyle name="Normal 3 8 9 3" xfId="34097"/>
    <cellStyle name="Normal 3 8 9 4" xfId="44652"/>
    <cellStyle name="Normal 3 8 9 5" xfId="55216"/>
    <cellStyle name="Normal 3 9" xfId="125"/>
    <cellStyle name="Normal 4" xfId="4"/>
    <cellStyle name="Normal 4 2" xfId="55"/>
    <cellStyle name="Normal 5" xfId="2"/>
    <cellStyle name="Normal 5 10" xfId="765"/>
    <cellStyle name="Normal 5 10 10" xfId="50594"/>
    <cellStyle name="Normal 5 10 2" xfId="1997"/>
    <cellStyle name="Normal 5 10 2 2" xfId="7283"/>
    <cellStyle name="Normal 5 10 2 2 2" xfId="12564"/>
    <cellStyle name="Normal 5 10 2 2 2 2" xfId="28070"/>
    <cellStyle name="Normal 5 10 2 2 2 3" xfId="38627"/>
    <cellStyle name="Normal 5 10 2 2 2 4" xfId="49182"/>
    <cellStyle name="Normal 5 10 2 2 2 5" xfId="59746"/>
    <cellStyle name="Normal 5 10 2 2 3" xfId="17683"/>
    <cellStyle name="Normal 5 10 2 2 4" xfId="22790"/>
    <cellStyle name="Normal 5 10 2 2 5" xfId="33347"/>
    <cellStyle name="Normal 5 10 2 2 6" xfId="43902"/>
    <cellStyle name="Normal 5 10 2 2 7" xfId="54466"/>
    <cellStyle name="Normal 5 10 2 3" xfId="9923"/>
    <cellStyle name="Normal 5 10 2 3 2" xfId="25430"/>
    <cellStyle name="Normal 5 10 2 3 3" xfId="35987"/>
    <cellStyle name="Normal 5 10 2 3 4" xfId="46542"/>
    <cellStyle name="Normal 5 10 2 3 5" xfId="57106"/>
    <cellStyle name="Normal 5 10 2 4" xfId="4641"/>
    <cellStyle name="Normal 5 10 2 5" xfId="15219"/>
    <cellStyle name="Normal 5 10 2 6" xfId="20150"/>
    <cellStyle name="Normal 5 10 2 7" xfId="30707"/>
    <cellStyle name="Normal 5 10 2 8" xfId="41262"/>
    <cellStyle name="Normal 5 10 2 9" xfId="51826"/>
    <cellStyle name="Normal 5 10 3" xfId="6051"/>
    <cellStyle name="Normal 5 10 3 2" xfId="11332"/>
    <cellStyle name="Normal 5 10 3 2 2" xfId="26838"/>
    <cellStyle name="Normal 5 10 3 2 3" xfId="37395"/>
    <cellStyle name="Normal 5 10 3 2 4" xfId="47950"/>
    <cellStyle name="Normal 5 10 3 2 5" xfId="58514"/>
    <cellStyle name="Normal 5 10 3 3" xfId="16451"/>
    <cellStyle name="Normal 5 10 3 4" xfId="21558"/>
    <cellStyle name="Normal 5 10 3 5" xfId="32115"/>
    <cellStyle name="Normal 5 10 3 6" xfId="42670"/>
    <cellStyle name="Normal 5 10 3 7" xfId="53234"/>
    <cellStyle name="Normal 5 10 4" xfId="8691"/>
    <cellStyle name="Normal 5 10 4 2" xfId="24198"/>
    <cellStyle name="Normal 5 10 4 3" xfId="34755"/>
    <cellStyle name="Normal 5 10 4 4" xfId="45310"/>
    <cellStyle name="Normal 5 10 4 5" xfId="55874"/>
    <cellStyle name="Normal 5 10 5" xfId="3409"/>
    <cellStyle name="Normal 5 10 6" xfId="13987"/>
    <cellStyle name="Normal 5 10 7" xfId="18918"/>
    <cellStyle name="Normal 5 10 8" xfId="29475"/>
    <cellStyle name="Normal 5 10 9" xfId="40030"/>
    <cellStyle name="Normal 5 11" xfId="1280"/>
    <cellStyle name="Normal 5 11 2" xfId="6566"/>
    <cellStyle name="Normal 5 11 2 2" xfId="11847"/>
    <cellStyle name="Normal 5 11 2 2 2" xfId="27353"/>
    <cellStyle name="Normal 5 11 2 2 3" xfId="37910"/>
    <cellStyle name="Normal 5 11 2 2 4" xfId="48465"/>
    <cellStyle name="Normal 5 11 2 2 5" xfId="59029"/>
    <cellStyle name="Normal 5 11 2 3" xfId="16966"/>
    <cellStyle name="Normal 5 11 2 4" xfId="22073"/>
    <cellStyle name="Normal 5 11 2 5" xfId="32630"/>
    <cellStyle name="Normal 5 11 2 6" xfId="43185"/>
    <cellStyle name="Normal 5 11 2 7" xfId="53749"/>
    <cellStyle name="Normal 5 11 3" xfId="9206"/>
    <cellStyle name="Normal 5 11 3 2" xfId="24713"/>
    <cellStyle name="Normal 5 11 3 3" xfId="35270"/>
    <cellStyle name="Normal 5 11 3 4" xfId="45825"/>
    <cellStyle name="Normal 5 11 3 5" xfId="56389"/>
    <cellStyle name="Normal 5 11 4" xfId="3924"/>
    <cellStyle name="Normal 5 11 5" xfId="14502"/>
    <cellStyle name="Normal 5 11 6" xfId="19433"/>
    <cellStyle name="Normal 5 11 7" xfId="29990"/>
    <cellStyle name="Normal 5 11 8" xfId="40545"/>
    <cellStyle name="Normal 5 11 9" xfId="51109"/>
    <cellStyle name="Normal 5 12" xfId="2525"/>
    <cellStyle name="Normal 5 12 2" xfId="7811"/>
    <cellStyle name="Normal 5 12 2 2" xfId="13092"/>
    <cellStyle name="Normal 5 12 2 2 2" xfId="28598"/>
    <cellStyle name="Normal 5 12 2 2 3" xfId="39155"/>
    <cellStyle name="Normal 5 12 2 2 4" xfId="49710"/>
    <cellStyle name="Normal 5 12 2 2 5" xfId="60274"/>
    <cellStyle name="Normal 5 12 2 3" xfId="23318"/>
    <cellStyle name="Normal 5 12 2 4" xfId="33875"/>
    <cellStyle name="Normal 5 12 2 5" xfId="44430"/>
    <cellStyle name="Normal 5 12 2 6" xfId="54994"/>
    <cellStyle name="Normal 5 12 3" xfId="10451"/>
    <cellStyle name="Normal 5 12 3 2" xfId="25958"/>
    <cellStyle name="Normal 5 12 3 3" xfId="36515"/>
    <cellStyle name="Normal 5 12 3 4" xfId="47070"/>
    <cellStyle name="Normal 5 12 3 5" xfId="57634"/>
    <cellStyle name="Normal 5 12 4" xfId="5169"/>
    <cellStyle name="Normal 5 12 5" xfId="15734"/>
    <cellStyle name="Normal 5 12 6" xfId="20678"/>
    <cellStyle name="Normal 5 12 7" xfId="31235"/>
    <cellStyle name="Normal 5 12 8" xfId="41790"/>
    <cellStyle name="Normal 5 12 9" xfId="52354"/>
    <cellStyle name="Normal 5 13" xfId="5345"/>
    <cellStyle name="Normal 5 13 2" xfId="10627"/>
    <cellStyle name="Normal 5 13 2 2" xfId="26134"/>
    <cellStyle name="Normal 5 13 2 3" xfId="36691"/>
    <cellStyle name="Normal 5 13 2 4" xfId="47246"/>
    <cellStyle name="Normal 5 13 2 5" xfId="57810"/>
    <cellStyle name="Normal 5 13 3" xfId="20854"/>
    <cellStyle name="Normal 5 13 4" xfId="31411"/>
    <cellStyle name="Normal 5 13 5" xfId="41966"/>
    <cellStyle name="Normal 5 13 6" xfId="52530"/>
    <cellStyle name="Normal 5 14" xfId="7987"/>
    <cellStyle name="Normal 5 14 2" xfId="23494"/>
    <cellStyle name="Normal 5 14 3" xfId="34051"/>
    <cellStyle name="Normal 5 14 4" xfId="44606"/>
    <cellStyle name="Normal 5 14 5" xfId="55170"/>
    <cellStyle name="Normal 5 15" xfId="2687"/>
    <cellStyle name="Normal 5 16" xfId="13270"/>
    <cellStyle name="Normal 5 17" xfId="18211"/>
    <cellStyle name="Normal 5 18" xfId="28764"/>
    <cellStyle name="Normal 5 19" xfId="39319"/>
    <cellStyle name="Normal 5 2" xfId="17"/>
    <cellStyle name="Normal 5 2 10" xfId="1296"/>
    <cellStyle name="Normal 5 2 10 2" xfId="6582"/>
    <cellStyle name="Normal 5 2 10 2 2" xfId="11863"/>
    <cellStyle name="Normal 5 2 10 2 2 2" xfId="27369"/>
    <cellStyle name="Normal 5 2 10 2 2 3" xfId="37926"/>
    <cellStyle name="Normal 5 2 10 2 2 4" xfId="48481"/>
    <cellStyle name="Normal 5 2 10 2 2 5" xfId="59045"/>
    <cellStyle name="Normal 5 2 10 2 3" xfId="16982"/>
    <cellStyle name="Normal 5 2 10 2 4" xfId="22089"/>
    <cellStyle name="Normal 5 2 10 2 5" xfId="32646"/>
    <cellStyle name="Normal 5 2 10 2 6" xfId="43201"/>
    <cellStyle name="Normal 5 2 10 2 7" xfId="53765"/>
    <cellStyle name="Normal 5 2 10 3" xfId="9222"/>
    <cellStyle name="Normal 5 2 10 3 2" xfId="24729"/>
    <cellStyle name="Normal 5 2 10 3 3" xfId="35286"/>
    <cellStyle name="Normal 5 2 10 3 4" xfId="45841"/>
    <cellStyle name="Normal 5 2 10 3 5" xfId="56405"/>
    <cellStyle name="Normal 5 2 10 4" xfId="3940"/>
    <cellStyle name="Normal 5 2 10 5" xfId="14518"/>
    <cellStyle name="Normal 5 2 10 6" xfId="19449"/>
    <cellStyle name="Normal 5 2 10 7" xfId="30006"/>
    <cellStyle name="Normal 5 2 10 8" xfId="40561"/>
    <cellStyle name="Normal 5 2 10 9" xfId="51125"/>
    <cellStyle name="Normal 5 2 11" xfId="2528"/>
    <cellStyle name="Normal 5 2 11 2" xfId="7814"/>
    <cellStyle name="Normal 5 2 11 2 2" xfId="13095"/>
    <cellStyle name="Normal 5 2 11 2 2 2" xfId="28601"/>
    <cellStyle name="Normal 5 2 11 2 2 3" xfId="39158"/>
    <cellStyle name="Normal 5 2 11 2 2 4" xfId="49713"/>
    <cellStyle name="Normal 5 2 11 2 2 5" xfId="60277"/>
    <cellStyle name="Normal 5 2 11 2 3" xfId="23321"/>
    <cellStyle name="Normal 5 2 11 2 4" xfId="33878"/>
    <cellStyle name="Normal 5 2 11 2 5" xfId="44433"/>
    <cellStyle name="Normal 5 2 11 2 6" xfId="54997"/>
    <cellStyle name="Normal 5 2 11 3" xfId="10454"/>
    <cellStyle name="Normal 5 2 11 3 2" xfId="25961"/>
    <cellStyle name="Normal 5 2 11 3 3" xfId="36518"/>
    <cellStyle name="Normal 5 2 11 3 4" xfId="47073"/>
    <cellStyle name="Normal 5 2 11 3 5" xfId="57637"/>
    <cellStyle name="Normal 5 2 11 4" xfId="5172"/>
    <cellStyle name="Normal 5 2 11 5" xfId="15750"/>
    <cellStyle name="Normal 5 2 11 6" xfId="20681"/>
    <cellStyle name="Normal 5 2 11 7" xfId="31238"/>
    <cellStyle name="Normal 5 2 11 8" xfId="41793"/>
    <cellStyle name="Normal 5 2 11 9" xfId="52357"/>
    <cellStyle name="Normal 5 2 12" xfId="5348"/>
    <cellStyle name="Normal 5 2 12 2" xfId="10630"/>
    <cellStyle name="Normal 5 2 12 2 2" xfId="26137"/>
    <cellStyle name="Normal 5 2 12 2 3" xfId="36694"/>
    <cellStyle name="Normal 5 2 12 2 4" xfId="47249"/>
    <cellStyle name="Normal 5 2 12 2 5" xfId="57813"/>
    <cellStyle name="Normal 5 2 12 3" xfId="20857"/>
    <cellStyle name="Normal 5 2 12 4" xfId="31414"/>
    <cellStyle name="Normal 5 2 12 5" xfId="41969"/>
    <cellStyle name="Normal 5 2 12 6" xfId="52533"/>
    <cellStyle name="Normal 5 2 13" xfId="7990"/>
    <cellStyle name="Normal 5 2 13 2" xfId="23497"/>
    <cellStyle name="Normal 5 2 13 3" xfId="34054"/>
    <cellStyle name="Normal 5 2 13 4" xfId="44609"/>
    <cellStyle name="Normal 5 2 13 5" xfId="55173"/>
    <cellStyle name="Normal 5 2 14" xfId="2703"/>
    <cellStyle name="Normal 5 2 15" xfId="13286"/>
    <cellStyle name="Normal 5 2 16" xfId="18215"/>
    <cellStyle name="Normal 5 2 17" xfId="28780"/>
    <cellStyle name="Normal 5 2 18" xfId="39335"/>
    <cellStyle name="Normal 5 2 19" xfId="49892"/>
    <cellStyle name="Normal 5 2 2" xfId="75"/>
    <cellStyle name="Normal 5 2 2 10" xfId="5356"/>
    <cellStyle name="Normal 5 2 2 10 2" xfId="10638"/>
    <cellStyle name="Normal 5 2 2 10 2 2" xfId="26145"/>
    <cellStyle name="Normal 5 2 2 10 2 3" xfId="36702"/>
    <cellStyle name="Normal 5 2 2 10 2 4" xfId="47257"/>
    <cellStyle name="Normal 5 2 2 10 2 5" xfId="57821"/>
    <cellStyle name="Normal 5 2 2 10 3" xfId="20865"/>
    <cellStyle name="Normal 5 2 2 10 4" xfId="31422"/>
    <cellStyle name="Normal 5 2 2 10 5" xfId="41977"/>
    <cellStyle name="Normal 5 2 2 10 6" xfId="52541"/>
    <cellStyle name="Normal 5 2 2 11" xfId="7998"/>
    <cellStyle name="Normal 5 2 2 11 2" xfId="23505"/>
    <cellStyle name="Normal 5 2 2 11 3" xfId="34062"/>
    <cellStyle name="Normal 5 2 2 11 4" xfId="44617"/>
    <cellStyle name="Normal 5 2 2 11 5" xfId="55181"/>
    <cellStyle name="Normal 5 2 2 12" xfId="2732"/>
    <cellStyle name="Normal 5 2 2 13" xfId="13294"/>
    <cellStyle name="Normal 5 2 2 14" xfId="18223"/>
    <cellStyle name="Normal 5 2 2 15" xfId="28806"/>
    <cellStyle name="Normal 5 2 2 16" xfId="39361"/>
    <cellStyle name="Normal 5 2 2 17" xfId="49900"/>
    <cellStyle name="Normal 5 2 2 2" xfId="90"/>
    <cellStyle name="Normal 5 2 2 2 10" xfId="2746"/>
    <cellStyle name="Normal 5 2 2 2 11" xfId="13310"/>
    <cellStyle name="Normal 5 2 2 2 12" xfId="18239"/>
    <cellStyle name="Normal 5 2 2 2 13" xfId="28820"/>
    <cellStyle name="Normal 5 2 2 2 14" xfId="39375"/>
    <cellStyle name="Normal 5 2 2 2 15" xfId="49916"/>
    <cellStyle name="Normal 5 2 2 2 2" xfId="170"/>
    <cellStyle name="Normal 5 2 2 2 2 10" xfId="13397"/>
    <cellStyle name="Normal 5 2 2 2 2 11" xfId="18327"/>
    <cellStyle name="Normal 5 2 2 2 2 12" xfId="28889"/>
    <cellStyle name="Normal 5 2 2 2 2 13" xfId="39444"/>
    <cellStyle name="Normal 5 2 2 2 2 14" xfId="50004"/>
    <cellStyle name="Normal 5 2 2 2 2 2" xfId="350"/>
    <cellStyle name="Normal 5 2 2 2 2 2 10" xfId="29065"/>
    <cellStyle name="Normal 5 2 2 2 2 2 11" xfId="39620"/>
    <cellStyle name="Normal 5 2 2 2 2 2 12" xfId="50180"/>
    <cellStyle name="Normal 5 2 2 2 2 2 2" xfId="703"/>
    <cellStyle name="Normal 5 2 2 2 2 2 2 10" xfId="50532"/>
    <cellStyle name="Normal 5 2 2 2 2 2 2 2" xfId="1935"/>
    <cellStyle name="Normal 5 2 2 2 2 2 2 2 2" xfId="7221"/>
    <cellStyle name="Normal 5 2 2 2 2 2 2 2 2 2" xfId="12502"/>
    <cellStyle name="Normal 5 2 2 2 2 2 2 2 2 2 2" xfId="28008"/>
    <cellStyle name="Normal 5 2 2 2 2 2 2 2 2 2 3" xfId="38565"/>
    <cellStyle name="Normal 5 2 2 2 2 2 2 2 2 2 4" xfId="49120"/>
    <cellStyle name="Normal 5 2 2 2 2 2 2 2 2 2 5" xfId="59684"/>
    <cellStyle name="Normal 5 2 2 2 2 2 2 2 2 3" xfId="17621"/>
    <cellStyle name="Normal 5 2 2 2 2 2 2 2 2 4" xfId="22728"/>
    <cellStyle name="Normal 5 2 2 2 2 2 2 2 2 5" xfId="33285"/>
    <cellStyle name="Normal 5 2 2 2 2 2 2 2 2 6" xfId="43840"/>
    <cellStyle name="Normal 5 2 2 2 2 2 2 2 2 7" xfId="54404"/>
    <cellStyle name="Normal 5 2 2 2 2 2 2 2 3" xfId="9861"/>
    <cellStyle name="Normal 5 2 2 2 2 2 2 2 3 2" xfId="25368"/>
    <cellStyle name="Normal 5 2 2 2 2 2 2 2 3 3" xfId="35925"/>
    <cellStyle name="Normal 5 2 2 2 2 2 2 2 3 4" xfId="46480"/>
    <cellStyle name="Normal 5 2 2 2 2 2 2 2 3 5" xfId="57044"/>
    <cellStyle name="Normal 5 2 2 2 2 2 2 2 4" xfId="4579"/>
    <cellStyle name="Normal 5 2 2 2 2 2 2 2 5" xfId="15157"/>
    <cellStyle name="Normal 5 2 2 2 2 2 2 2 6" xfId="20088"/>
    <cellStyle name="Normal 5 2 2 2 2 2 2 2 7" xfId="30645"/>
    <cellStyle name="Normal 5 2 2 2 2 2 2 2 8" xfId="41200"/>
    <cellStyle name="Normal 5 2 2 2 2 2 2 2 9" xfId="51764"/>
    <cellStyle name="Normal 5 2 2 2 2 2 2 3" xfId="5989"/>
    <cellStyle name="Normal 5 2 2 2 2 2 2 3 2" xfId="11270"/>
    <cellStyle name="Normal 5 2 2 2 2 2 2 3 2 2" xfId="26776"/>
    <cellStyle name="Normal 5 2 2 2 2 2 2 3 2 3" xfId="37333"/>
    <cellStyle name="Normal 5 2 2 2 2 2 2 3 2 4" xfId="47888"/>
    <cellStyle name="Normal 5 2 2 2 2 2 2 3 2 5" xfId="58452"/>
    <cellStyle name="Normal 5 2 2 2 2 2 2 3 3" xfId="16389"/>
    <cellStyle name="Normal 5 2 2 2 2 2 2 3 4" xfId="21496"/>
    <cellStyle name="Normal 5 2 2 2 2 2 2 3 5" xfId="32053"/>
    <cellStyle name="Normal 5 2 2 2 2 2 2 3 6" xfId="42608"/>
    <cellStyle name="Normal 5 2 2 2 2 2 2 3 7" xfId="53172"/>
    <cellStyle name="Normal 5 2 2 2 2 2 2 4" xfId="8629"/>
    <cellStyle name="Normal 5 2 2 2 2 2 2 4 2" xfId="24136"/>
    <cellStyle name="Normal 5 2 2 2 2 2 2 4 3" xfId="34693"/>
    <cellStyle name="Normal 5 2 2 2 2 2 2 4 4" xfId="45248"/>
    <cellStyle name="Normal 5 2 2 2 2 2 2 4 5" xfId="55812"/>
    <cellStyle name="Normal 5 2 2 2 2 2 2 5" xfId="3347"/>
    <cellStyle name="Normal 5 2 2 2 2 2 2 6" xfId="13925"/>
    <cellStyle name="Normal 5 2 2 2 2 2 2 7" xfId="18856"/>
    <cellStyle name="Normal 5 2 2 2 2 2 2 8" xfId="29413"/>
    <cellStyle name="Normal 5 2 2 2 2 2 2 9" xfId="39968"/>
    <cellStyle name="Normal 5 2 2 2 2 2 3" xfId="1055"/>
    <cellStyle name="Normal 5 2 2 2 2 2 3 10" xfId="50884"/>
    <cellStyle name="Normal 5 2 2 2 2 2 3 2" xfId="2287"/>
    <cellStyle name="Normal 5 2 2 2 2 2 3 2 2" xfId="7573"/>
    <cellStyle name="Normal 5 2 2 2 2 2 3 2 2 2" xfId="12854"/>
    <cellStyle name="Normal 5 2 2 2 2 2 3 2 2 2 2" xfId="28360"/>
    <cellStyle name="Normal 5 2 2 2 2 2 3 2 2 2 3" xfId="38917"/>
    <cellStyle name="Normal 5 2 2 2 2 2 3 2 2 2 4" xfId="49472"/>
    <cellStyle name="Normal 5 2 2 2 2 2 3 2 2 2 5" xfId="60036"/>
    <cellStyle name="Normal 5 2 2 2 2 2 3 2 2 3" xfId="17973"/>
    <cellStyle name="Normal 5 2 2 2 2 2 3 2 2 4" xfId="23080"/>
    <cellStyle name="Normal 5 2 2 2 2 2 3 2 2 5" xfId="33637"/>
    <cellStyle name="Normal 5 2 2 2 2 2 3 2 2 6" xfId="44192"/>
    <cellStyle name="Normal 5 2 2 2 2 2 3 2 2 7" xfId="54756"/>
    <cellStyle name="Normal 5 2 2 2 2 2 3 2 3" xfId="10213"/>
    <cellStyle name="Normal 5 2 2 2 2 2 3 2 3 2" xfId="25720"/>
    <cellStyle name="Normal 5 2 2 2 2 2 3 2 3 3" xfId="36277"/>
    <cellStyle name="Normal 5 2 2 2 2 2 3 2 3 4" xfId="46832"/>
    <cellStyle name="Normal 5 2 2 2 2 2 3 2 3 5" xfId="57396"/>
    <cellStyle name="Normal 5 2 2 2 2 2 3 2 4" xfId="4931"/>
    <cellStyle name="Normal 5 2 2 2 2 2 3 2 5" xfId="15509"/>
    <cellStyle name="Normal 5 2 2 2 2 2 3 2 6" xfId="20440"/>
    <cellStyle name="Normal 5 2 2 2 2 2 3 2 7" xfId="30997"/>
    <cellStyle name="Normal 5 2 2 2 2 2 3 2 8" xfId="41552"/>
    <cellStyle name="Normal 5 2 2 2 2 2 3 2 9" xfId="52116"/>
    <cellStyle name="Normal 5 2 2 2 2 2 3 3" xfId="6341"/>
    <cellStyle name="Normal 5 2 2 2 2 2 3 3 2" xfId="11622"/>
    <cellStyle name="Normal 5 2 2 2 2 2 3 3 2 2" xfId="27128"/>
    <cellStyle name="Normal 5 2 2 2 2 2 3 3 2 3" xfId="37685"/>
    <cellStyle name="Normal 5 2 2 2 2 2 3 3 2 4" xfId="48240"/>
    <cellStyle name="Normal 5 2 2 2 2 2 3 3 2 5" xfId="58804"/>
    <cellStyle name="Normal 5 2 2 2 2 2 3 3 3" xfId="16741"/>
    <cellStyle name="Normal 5 2 2 2 2 2 3 3 4" xfId="21848"/>
    <cellStyle name="Normal 5 2 2 2 2 2 3 3 5" xfId="32405"/>
    <cellStyle name="Normal 5 2 2 2 2 2 3 3 6" xfId="42960"/>
    <cellStyle name="Normal 5 2 2 2 2 2 3 3 7" xfId="53524"/>
    <cellStyle name="Normal 5 2 2 2 2 2 3 4" xfId="8981"/>
    <cellStyle name="Normal 5 2 2 2 2 2 3 4 2" xfId="24488"/>
    <cellStyle name="Normal 5 2 2 2 2 2 3 4 3" xfId="35045"/>
    <cellStyle name="Normal 5 2 2 2 2 2 3 4 4" xfId="45600"/>
    <cellStyle name="Normal 5 2 2 2 2 2 3 4 5" xfId="56164"/>
    <cellStyle name="Normal 5 2 2 2 2 2 3 5" xfId="3699"/>
    <cellStyle name="Normal 5 2 2 2 2 2 3 6" xfId="14277"/>
    <cellStyle name="Normal 5 2 2 2 2 2 3 7" xfId="19208"/>
    <cellStyle name="Normal 5 2 2 2 2 2 3 8" xfId="29765"/>
    <cellStyle name="Normal 5 2 2 2 2 2 3 9" xfId="40320"/>
    <cellStyle name="Normal 5 2 2 2 2 2 4" xfId="1583"/>
    <cellStyle name="Normal 5 2 2 2 2 2 4 2" xfId="6869"/>
    <cellStyle name="Normal 5 2 2 2 2 2 4 2 2" xfId="12150"/>
    <cellStyle name="Normal 5 2 2 2 2 2 4 2 2 2" xfId="27656"/>
    <cellStyle name="Normal 5 2 2 2 2 2 4 2 2 3" xfId="38213"/>
    <cellStyle name="Normal 5 2 2 2 2 2 4 2 2 4" xfId="48768"/>
    <cellStyle name="Normal 5 2 2 2 2 2 4 2 2 5" xfId="59332"/>
    <cellStyle name="Normal 5 2 2 2 2 2 4 2 3" xfId="17269"/>
    <cellStyle name="Normal 5 2 2 2 2 2 4 2 4" xfId="22376"/>
    <cellStyle name="Normal 5 2 2 2 2 2 4 2 5" xfId="32933"/>
    <cellStyle name="Normal 5 2 2 2 2 2 4 2 6" xfId="43488"/>
    <cellStyle name="Normal 5 2 2 2 2 2 4 2 7" xfId="54052"/>
    <cellStyle name="Normal 5 2 2 2 2 2 4 3" xfId="9509"/>
    <cellStyle name="Normal 5 2 2 2 2 2 4 3 2" xfId="25016"/>
    <cellStyle name="Normal 5 2 2 2 2 2 4 3 3" xfId="35573"/>
    <cellStyle name="Normal 5 2 2 2 2 2 4 3 4" xfId="46128"/>
    <cellStyle name="Normal 5 2 2 2 2 2 4 3 5" xfId="56692"/>
    <cellStyle name="Normal 5 2 2 2 2 2 4 4" xfId="4227"/>
    <cellStyle name="Normal 5 2 2 2 2 2 4 5" xfId="14805"/>
    <cellStyle name="Normal 5 2 2 2 2 2 4 6" xfId="19736"/>
    <cellStyle name="Normal 5 2 2 2 2 2 4 7" xfId="30293"/>
    <cellStyle name="Normal 5 2 2 2 2 2 4 8" xfId="40848"/>
    <cellStyle name="Normal 5 2 2 2 2 2 4 9" xfId="51412"/>
    <cellStyle name="Normal 5 2 2 2 2 2 5" xfId="5636"/>
    <cellStyle name="Normal 5 2 2 2 2 2 5 2" xfId="10918"/>
    <cellStyle name="Normal 5 2 2 2 2 2 5 2 2" xfId="26424"/>
    <cellStyle name="Normal 5 2 2 2 2 2 5 2 3" xfId="36981"/>
    <cellStyle name="Normal 5 2 2 2 2 2 5 2 4" xfId="47536"/>
    <cellStyle name="Normal 5 2 2 2 2 2 5 2 5" xfId="58100"/>
    <cellStyle name="Normal 5 2 2 2 2 2 5 3" xfId="16037"/>
    <cellStyle name="Normal 5 2 2 2 2 2 5 4" xfId="21144"/>
    <cellStyle name="Normal 5 2 2 2 2 2 5 5" xfId="31701"/>
    <cellStyle name="Normal 5 2 2 2 2 2 5 6" xfId="42256"/>
    <cellStyle name="Normal 5 2 2 2 2 2 5 7" xfId="52820"/>
    <cellStyle name="Normal 5 2 2 2 2 2 6" xfId="8277"/>
    <cellStyle name="Normal 5 2 2 2 2 2 6 2" xfId="23784"/>
    <cellStyle name="Normal 5 2 2 2 2 2 6 3" xfId="34341"/>
    <cellStyle name="Normal 5 2 2 2 2 2 6 4" xfId="44896"/>
    <cellStyle name="Normal 5 2 2 2 2 2 6 5" xfId="55460"/>
    <cellStyle name="Normal 5 2 2 2 2 2 7" xfId="2999"/>
    <cellStyle name="Normal 5 2 2 2 2 2 8" xfId="13573"/>
    <cellStyle name="Normal 5 2 2 2 2 2 9" xfId="18504"/>
    <cellStyle name="Normal 5 2 2 2 2 3" xfId="526"/>
    <cellStyle name="Normal 5 2 2 2 2 3 10" xfId="39792"/>
    <cellStyle name="Normal 5 2 2 2 2 3 11" xfId="50356"/>
    <cellStyle name="Normal 5 2 2 2 2 3 2" xfId="1231"/>
    <cellStyle name="Normal 5 2 2 2 2 3 2 10" xfId="51060"/>
    <cellStyle name="Normal 5 2 2 2 2 3 2 2" xfId="2463"/>
    <cellStyle name="Normal 5 2 2 2 2 3 2 2 2" xfId="7749"/>
    <cellStyle name="Normal 5 2 2 2 2 3 2 2 2 2" xfId="13030"/>
    <cellStyle name="Normal 5 2 2 2 2 3 2 2 2 2 2" xfId="28536"/>
    <cellStyle name="Normal 5 2 2 2 2 3 2 2 2 2 3" xfId="39093"/>
    <cellStyle name="Normal 5 2 2 2 2 3 2 2 2 2 4" xfId="49648"/>
    <cellStyle name="Normal 5 2 2 2 2 3 2 2 2 2 5" xfId="60212"/>
    <cellStyle name="Normal 5 2 2 2 2 3 2 2 2 3" xfId="18149"/>
    <cellStyle name="Normal 5 2 2 2 2 3 2 2 2 4" xfId="23256"/>
    <cellStyle name="Normal 5 2 2 2 2 3 2 2 2 5" xfId="33813"/>
    <cellStyle name="Normal 5 2 2 2 2 3 2 2 2 6" xfId="44368"/>
    <cellStyle name="Normal 5 2 2 2 2 3 2 2 2 7" xfId="54932"/>
    <cellStyle name="Normal 5 2 2 2 2 3 2 2 3" xfId="10389"/>
    <cellStyle name="Normal 5 2 2 2 2 3 2 2 3 2" xfId="25896"/>
    <cellStyle name="Normal 5 2 2 2 2 3 2 2 3 3" xfId="36453"/>
    <cellStyle name="Normal 5 2 2 2 2 3 2 2 3 4" xfId="47008"/>
    <cellStyle name="Normal 5 2 2 2 2 3 2 2 3 5" xfId="57572"/>
    <cellStyle name="Normal 5 2 2 2 2 3 2 2 4" xfId="5107"/>
    <cellStyle name="Normal 5 2 2 2 2 3 2 2 5" xfId="15685"/>
    <cellStyle name="Normal 5 2 2 2 2 3 2 2 6" xfId="20616"/>
    <cellStyle name="Normal 5 2 2 2 2 3 2 2 7" xfId="31173"/>
    <cellStyle name="Normal 5 2 2 2 2 3 2 2 8" xfId="41728"/>
    <cellStyle name="Normal 5 2 2 2 2 3 2 2 9" xfId="52292"/>
    <cellStyle name="Normal 5 2 2 2 2 3 2 3" xfId="6517"/>
    <cellStyle name="Normal 5 2 2 2 2 3 2 3 2" xfId="11798"/>
    <cellStyle name="Normal 5 2 2 2 2 3 2 3 2 2" xfId="27304"/>
    <cellStyle name="Normal 5 2 2 2 2 3 2 3 2 3" xfId="37861"/>
    <cellStyle name="Normal 5 2 2 2 2 3 2 3 2 4" xfId="48416"/>
    <cellStyle name="Normal 5 2 2 2 2 3 2 3 2 5" xfId="58980"/>
    <cellStyle name="Normal 5 2 2 2 2 3 2 3 3" xfId="16917"/>
    <cellStyle name="Normal 5 2 2 2 2 3 2 3 4" xfId="22024"/>
    <cellStyle name="Normal 5 2 2 2 2 3 2 3 5" xfId="32581"/>
    <cellStyle name="Normal 5 2 2 2 2 3 2 3 6" xfId="43136"/>
    <cellStyle name="Normal 5 2 2 2 2 3 2 3 7" xfId="53700"/>
    <cellStyle name="Normal 5 2 2 2 2 3 2 4" xfId="9157"/>
    <cellStyle name="Normal 5 2 2 2 2 3 2 4 2" xfId="24664"/>
    <cellStyle name="Normal 5 2 2 2 2 3 2 4 3" xfId="35221"/>
    <cellStyle name="Normal 5 2 2 2 2 3 2 4 4" xfId="45776"/>
    <cellStyle name="Normal 5 2 2 2 2 3 2 4 5" xfId="56340"/>
    <cellStyle name="Normal 5 2 2 2 2 3 2 5" xfId="3875"/>
    <cellStyle name="Normal 5 2 2 2 2 3 2 6" xfId="14453"/>
    <cellStyle name="Normal 5 2 2 2 2 3 2 7" xfId="19384"/>
    <cellStyle name="Normal 5 2 2 2 2 3 2 8" xfId="29941"/>
    <cellStyle name="Normal 5 2 2 2 2 3 2 9" xfId="40496"/>
    <cellStyle name="Normal 5 2 2 2 2 3 3" xfId="1759"/>
    <cellStyle name="Normal 5 2 2 2 2 3 3 2" xfId="7045"/>
    <cellStyle name="Normal 5 2 2 2 2 3 3 2 2" xfId="12326"/>
    <cellStyle name="Normal 5 2 2 2 2 3 3 2 2 2" xfId="27832"/>
    <cellStyle name="Normal 5 2 2 2 2 3 3 2 2 3" xfId="38389"/>
    <cellStyle name="Normal 5 2 2 2 2 3 3 2 2 4" xfId="48944"/>
    <cellStyle name="Normal 5 2 2 2 2 3 3 2 2 5" xfId="59508"/>
    <cellStyle name="Normal 5 2 2 2 2 3 3 2 3" xfId="17445"/>
    <cellStyle name="Normal 5 2 2 2 2 3 3 2 4" xfId="22552"/>
    <cellStyle name="Normal 5 2 2 2 2 3 3 2 5" xfId="33109"/>
    <cellStyle name="Normal 5 2 2 2 2 3 3 2 6" xfId="43664"/>
    <cellStyle name="Normal 5 2 2 2 2 3 3 2 7" xfId="54228"/>
    <cellStyle name="Normal 5 2 2 2 2 3 3 3" xfId="9685"/>
    <cellStyle name="Normal 5 2 2 2 2 3 3 3 2" xfId="25192"/>
    <cellStyle name="Normal 5 2 2 2 2 3 3 3 3" xfId="35749"/>
    <cellStyle name="Normal 5 2 2 2 2 3 3 3 4" xfId="46304"/>
    <cellStyle name="Normal 5 2 2 2 2 3 3 3 5" xfId="56868"/>
    <cellStyle name="Normal 5 2 2 2 2 3 3 4" xfId="4403"/>
    <cellStyle name="Normal 5 2 2 2 2 3 3 5" xfId="14981"/>
    <cellStyle name="Normal 5 2 2 2 2 3 3 6" xfId="19912"/>
    <cellStyle name="Normal 5 2 2 2 2 3 3 7" xfId="30469"/>
    <cellStyle name="Normal 5 2 2 2 2 3 3 8" xfId="41024"/>
    <cellStyle name="Normal 5 2 2 2 2 3 3 9" xfId="51588"/>
    <cellStyle name="Normal 5 2 2 2 2 3 4" xfId="5812"/>
    <cellStyle name="Normal 5 2 2 2 2 3 4 2" xfId="11094"/>
    <cellStyle name="Normal 5 2 2 2 2 3 4 2 2" xfId="26600"/>
    <cellStyle name="Normal 5 2 2 2 2 3 4 2 3" xfId="37157"/>
    <cellStyle name="Normal 5 2 2 2 2 3 4 2 4" xfId="47712"/>
    <cellStyle name="Normal 5 2 2 2 2 3 4 2 5" xfId="58276"/>
    <cellStyle name="Normal 5 2 2 2 2 3 4 3" xfId="16213"/>
    <cellStyle name="Normal 5 2 2 2 2 3 4 4" xfId="21320"/>
    <cellStyle name="Normal 5 2 2 2 2 3 4 5" xfId="31877"/>
    <cellStyle name="Normal 5 2 2 2 2 3 4 6" xfId="42432"/>
    <cellStyle name="Normal 5 2 2 2 2 3 4 7" xfId="52996"/>
    <cellStyle name="Normal 5 2 2 2 2 3 5" xfId="8453"/>
    <cellStyle name="Normal 5 2 2 2 2 3 5 2" xfId="23960"/>
    <cellStyle name="Normal 5 2 2 2 2 3 5 3" xfId="34517"/>
    <cellStyle name="Normal 5 2 2 2 2 3 5 4" xfId="45072"/>
    <cellStyle name="Normal 5 2 2 2 2 3 5 5" xfId="55636"/>
    <cellStyle name="Normal 5 2 2 2 2 3 6" xfId="3171"/>
    <cellStyle name="Normal 5 2 2 2 2 3 7" xfId="13749"/>
    <cellStyle name="Normal 5 2 2 2 2 3 8" xfId="18680"/>
    <cellStyle name="Normal 5 2 2 2 2 3 9" xfId="29237"/>
    <cellStyle name="Normal 5 2 2 2 2 4" xfId="879"/>
    <cellStyle name="Normal 5 2 2 2 2 4 10" xfId="50708"/>
    <cellStyle name="Normal 5 2 2 2 2 4 2" xfId="2111"/>
    <cellStyle name="Normal 5 2 2 2 2 4 2 2" xfId="7397"/>
    <cellStyle name="Normal 5 2 2 2 2 4 2 2 2" xfId="12678"/>
    <cellStyle name="Normal 5 2 2 2 2 4 2 2 2 2" xfId="28184"/>
    <cellStyle name="Normal 5 2 2 2 2 4 2 2 2 3" xfId="38741"/>
    <cellStyle name="Normal 5 2 2 2 2 4 2 2 2 4" xfId="49296"/>
    <cellStyle name="Normal 5 2 2 2 2 4 2 2 2 5" xfId="59860"/>
    <cellStyle name="Normal 5 2 2 2 2 4 2 2 3" xfId="17797"/>
    <cellStyle name="Normal 5 2 2 2 2 4 2 2 4" xfId="22904"/>
    <cellStyle name="Normal 5 2 2 2 2 4 2 2 5" xfId="33461"/>
    <cellStyle name="Normal 5 2 2 2 2 4 2 2 6" xfId="44016"/>
    <cellStyle name="Normal 5 2 2 2 2 4 2 2 7" xfId="54580"/>
    <cellStyle name="Normal 5 2 2 2 2 4 2 3" xfId="10037"/>
    <cellStyle name="Normal 5 2 2 2 2 4 2 3 2" xfId="25544"/>
    <cellStyle name="Normal 5 2 2 2 2 4 2 3 3" xfId="36101"/>
    <cellStyle name="Normal 5 2 2 2 2 4 2 3 4" xfId="46656"/>
    <cellStyle name="Normal 5 2 2 2 2 4 2 3 5" xfId="57220"/>
    <cellStyle name="Normal 5 2 2 2 2 4 2 4" xfId="4755"/>
    <cellStyle name="Normal 5 2 2 2 2 4 2 5" xfId="15333"/>
    <cellStyle name="Normal 5 2 2 2 2 4 2 6" xfId="20264"/>
    <cellStyle name="Normal 5 2 2 2 2 4 2 7" xfId="30821"/>
    <cellStyle name="Normal 5 2 2 2 2 4 2 8" xfId="41376"/>
    <cellStyle name="Normal 5 2 2 2 2 4 2 9" xfId="51940"/>
    <cellStyle name="Normal 5 2 2 2 2 4 3" xfId="6165"/>
    <cellStyle name="Normal 5 2 2 2 2 4 3 2" xfId="11446"/>
    <cellStyle name="Normal 5 2 2 2 2 4 3 2 2" xfId="26952"/>
    <cellStyle name="Normal 5 2 2 2 2 4 3 2 3" xfId="37509"/>
    <cellStyle name="Normal 5 2 2 2 2 4 3 2 4" xfId="48064"/>
    <cellStyle name="Normal 5 2 2 2 2 4 3 2 5" xfId="58628"/>
    <cellStyle name="Normal 5 2 2 2 2 4 3 3" xfId="16565"/>
    <cellStyle name="Normal 5 2 2 2 2 4 3 4" xfId="21672"/>
    <cellStyle name="Normal 5 2 2 2 2 4 3 5" xfId="32229"/>
    <cellStyle name="Normal 5 2 2 2 2 4 3 6" xfId="42784"/>
    <cellStyle name="Normal 5 2 2 2 2 4 3 7" xfId="53348"/>
    <cellStyle name="Normal 5 2 2 2 2 4 4" xfId="8805"/>
    <cellStyle name="Normal 5 2 2 2 2 4 4 2" xfId="24312"/>
    <cellStyle name="Normal 5 2 2 2 2 4 4 3" xfId="34869"/>
    <cellStyle name="Normal 5 2 2 2 2 4 4 4" xfId="45424"/>
    <cellStyle name="Normal 5 2 2 2 2 4 4 5" xfId="55988"/>
    <cellStyle name="Normal 5 2 2 2 2 4 5" xfId="3523"/>
    <cellStyle name="Normal 5 2 2 2 2 4 6" xfId="14101"/>
    <cellStyle name="Normal 5 2 2 2 2 4 7" xfId="19032"/>
    <cellStyle name="Normal 5 2 2 2 2 4 8" xfId="29589"/>
    <cellStyle name="Normal 5 2 2 2 2 4 9" xfId="40144"/>
    <cellStyle name="Normal 5 2 2 2 2 5" xfId="1407"/>
    <cellStyle name="Normal 5 2 2 2 2 5 2" xfId="6693"/>
    <cellStyle name="Normal 5 2 2 2 2 5 2 2" xfId="11974"/>
    <cellStyle name="Normal 5 2 2 2 2 5 2 2 2" xfId="27480"/>
    <cellStyle name="Normal 5 2 2 2 2 5 2 2 3" xfId="38037"/>
    <cellStyle name="Normal 5 2 2 2 2 5 2 2 4" xfId="48592"/>
    <cellStyle name="Normal 5 2 2 2 2 5 2 2 5" xfId="59156"/>
    <cellStyle name="Normal 5 2 2 2 2 5 2 3" xfId="17093"/>
    <cellStyle name="Normal 5 2 2 2 2 5 2 4" xfId="22200"/>
    <cellStyle name="Normal 5 2 2 2 2 5 2 5" xfId="32757"/>
    <cellStyle name="Normal 5 2 2 2 2 5 2 6" xfId="43312"/>
    <cellStyle name="Normal 5 2 2 2 2 5 2 7" xfId="53876"/>
    <cellStyle name="Normal 5 2 2 2 2 5 3" xfId="9333"/>
    <cellStyle name="Normal 5 2 2 2 2 5 3 2" xfId="24840"/>
    <cellStyle name="Normal 5 2 2 2 2 5 3 3" xfId="35397"/>
    <cellStyle name="Normal 5 2 2 2 2 5 3 4" xfId="45952"/>
    <cellStyle name="Normal 5 2 2 2 2 5 3 5" xfId="56516"/>
    <cellStyle name="Normal 5 2 2 2 2 5 4" xfId="4051"/>
    <cellStyle name="Normal 5 2 2 2 2 5 5" xfId="14629"/>
    <cellStyle name="Normal 5 2 2 2 2 5 6" xfId="19560"/>
    <cellStyle name="Normal 5 2 2 2 2 5 7" xfId="30117"/>
    <cellStyle name="Normal 5 2 2 2 2 5 8" xfId="40672"/>
    <cellStyle name="Normal 5 2 2 2 2 5 9" xfId="51236"/>
    <cellStyle name="Normal 5 2 2 2 2 6" xfId="2639"/>
    <cellStyle name="Normal 5 2 2 2 2 6 2" xfId="7925"/>
    <cellStyle name="Normal 5 2 2 2 2 6 2 2" xfId="13206"/>
    <cellStyle name="Normal 5 2 2 2 2 6 2 2 2" xfId="28712"/>
    <cellStyle name="Normal 5 2 2 2 2 6 2 2 3" xfId="39269"/>
    <cellStyle name="Normal 5 2 2 2 2 6 2 2 4" xfId="49824"/>
    <cellStyle name="Normal 5 2 2 2 2 6 2 2 5" xfId="60388"/>
    <cellStyle name="Normal 5 2 2 2 2 6 2 3" xfId="23432"/>
    <cellStyle name="Normal 5 2 2 2 2 6 2 4" xfId="33989"/>
    <cellStyle name="Normal 5 2 2 2 2 6 2 5" xfId="44544"/>
    <cellStyle name="Normal 5 2 2 2 2 6 2 6" xfId="55108"/>
    <cellStyle name="Normal 5 2 2 2 2 6 3" xfId="10565"/>
    <cellStyle name="Normal 5 2 2 2 2 6 3 2" xfId="26072"/>
    <cellStyle name="Normal 5 2 2 2 2 6 3 3" xfId="36629"/>
    <cellStyle name="Normal 5 2 2 2 2 6 3 4" xfId="47184"/>
    <cellStyle name="Normal 5 2 2 2 2 6 3 5" xfId="57748"/>
    <cellStyle name="Normal 5 2 2 2 2 6 4" xfId="5283"/>
    <cellStyle name="Normal 5 2 2 2 2 6 5" xfId="15861"/>
    <cellStyle name="Normal 5 2 2 2 2 6 6" xfId="20792"/>
    <cellStyle name="Normal 5 2 2 2 2 6 7" xfId="31349"/>
    <cellStyle name="Normal 5 2 2 2 2 6 8" xfId="41904"/>
    <cellStyle name="Normal 5 2 2 2 2 6 9" xfId="52468"/>
    <cellStyle name="Normal 5 2 2 2 2 7" xfId="5460"/>
    <cellStyle name="Normal 5 2 2 2 2 7 2" xfId="10742"/>
    <cellStyle name="Normal 5 2 2 2 2 7 2 2" xfId="26248"/>
    <cellStyle name="Normal 5 2 2 2 2 7 2 3" xfId="36805"/>
    <cellStyle name="Normal 5 2 2 2 2 7 2 4" xfId="47360"/>
    <cellStyle name="Normal 5 2 2 2 2 7 2 5" xfId="57924"/>
    <cellStyle name="Normal 5 2 2 2 2 7 3" xfId="20968"/>
    <cellStyle name="Normal 5 2 2 2 2 7 4" xfId="31525"/>
    <cellStyle name="Normal 5 2 2 2 2 7 5" xfId="42080"/>
    <cellStyle name="Normal 5 2 2 2 2 7 6" xfId="52644"/>
    <cellStyle name="Normal 5 2 2 2 2 8" xfId="8101"/>
    <cellStyle name="Normal 5 2 2 2 2 8 2" xfId="23608"/>
    <cellStyle name="Normal 5 2 2 2 2 8 3" xfId="34165"/>
    <cellStyle name="Normal 5 2 2 2 2 8 4" xfId="44720"/>
    <cellStyle name="Normal 5 2 2 2 2 8 5" xfId="55284"/>
    <cellStyle name="Normal 5 2 2 2 2 9" xfId="2816"/>
    <cellStyle name="Normal 5 2 2 2 3" xfId="263"/>
    <cellStyle name="Normal 5 2 2 2 3 10" xfId="28978"/>
    <cellStyle name="Normal 5 2 2 2 3 11" xfId="39533"/>
    <cellStyle name="Normal 5 2 2 2 3 12" xfId="50093"/>
    <cellStyle name="Normal 5 2 2 2 3 2" xfId="616"/>
    <cellStyle name="Normal 5 2 2 2 3 2 10" xfId="50445"/>
    <cellStyle name="Normal 5 2 2 2 3 2 2" xfId="1848"/>
    <cellStyle name="Normal 5 2 2 2 3 2 2 2" xfId="7134"/>
    <cellStyle name="Normal 5 2 2 2 3 2 2 2 2" xfId="12415"/>
    <cellStyle name="Normal 5 2 2 2 3 2 2 2 2 2" xfId="27921"/>
    <cellStyle name="Normal 5 2 2 2 3 2 2 2 2 3" xfId="38478"/>
    <cellStyle name="Normal 5 2 2 2 3 2 2 2 2 4" xfId="49033"/>
    <cellStyle name="Normal 5 2 2 2 3 2 2 2 2 5" xfId="59597"/>
    <cellStyle name="Normal 5 2 2 2 3 2 2 2 3" xfId="17534"/>
    <cellStyle name="Normal 5 2 2 2 3 2 2 2 4" xfId="22641"/>
    <cellStyle name="Normal 5 2 2 2 3 2 2 2 5" xfId="33198"/>
    <cellStyle name="Normal 5 2 2 2 3 2 2 2 6" xfId="43753"/>
    <cellStyle name="Normal 5 2 2 2 3 2 2 2 7" xfId="54317"/>
    <cellStyle name="Normal 5 2 2 2 3 2 2 3" xfId="9774"/>
    <cellStyle name="Normal 5 2 2 2 3 2 2 3 2" xfId="25281"/>
    <cellStyle name="Normal 5 2 2 2 3 2 2 3 3" xfId="35838"/>
    <cellStyle name="Normal 5 2 2 2 3 2 2 3 4" xfId="46393"/>
    <cellStyle name="Normal 5 2 2 2 3 2 2 3 5" xfId="56957"/>
    <cellStyle name="Normal 5 2 2 2 3 2 2 4" xfId="4492"/>
    <cellStyle name="Normal 5 2 2 2 3 2 2 5" xfId="15070"/>
    <cellStyle name="Normal 5 2 2 2 3 2 2 6" xfId="20001"/>
    <cellStyle name="Normal 5 2 2 2 3 2 2 7" xfId="30558"/>
    <cellStyle name="Normal 5 2 2 2 3 2 2 8" xfId="41113"/>
    <cellStyle name="Normal 5 2 2 2 3 2 2 9" xfId="51677"/>
    <cellStyle name="Normal 5 2 2 2 3 2 3" xfId="5902"/>
    <cellStyle name="Normal 5 2 2 2 3 2 3 2" xfId="11183"/>
    <cellStyle name="Normal 5 2 2 2 3 2 3 2 2" xfId="26689"/>
    <cellStyle name="Normal 5 2 2 2 3 2 3 2 3" xfId="37246"/>
    <cellStyle name="Normal 5 2 2 2 3 2 3 2 4" xfId="47801"/>
    <cellStyle name="Normal 5 2 2 2 3 2 3 2 5" xfId="58365"/>
    <cellStyle name="Normal 5 2 2 2 3 2 3 3" xfId="16302"/>
    <cellStyle name="Normal 5 2 2 2 3 2 3 4" xfId="21409"/>
    <cellStyle name="Normal 5 2 2 2 3 2 3 5" xfId="31966"/>
    <cellStyle name="Normal 5 2 2 2 3 2 3 6" xfId="42521"/>
    <cellStyle name="Normal 5 2 2 2 3 2 3 7" xfId="53085"/>
    <cellStyle name="Normal 5 2 2 2 3 2 4" xfId="8542"/>
    <cellStyle name="Normal 5 2 2 2 3 2 4 2" xfId="24049"/>
    <cellStyle name="Normal 5 2 2 2 3 2 4 3" xfId="34606"/>
    <cellStyle name="Normal 5 2 2 2 3 2 4 4" xfId="45161"/>
    <cellStyle name="Normal 5 2 2 2 3 2 4 5" xfId="55725"/>
    <cellStyle name="Normal 5 2 2 2 3 2 5" xfId="3260"/>
    <cellStyle name="Normal 5 2 2 2 3 2 6" xfId="13838"/>
    <cellStyle name="Normal 5 2 2 2 3 2 7" xfId="18769"/>
    <cellStyle name="Normal 5 2 2 2 3 2 8" xfId="29326"/>
    <cellStyle name="Normal 5 2 2 2 3 2 9" xfId="39881"/>
    <cellStyle name="Normal 5 2 2 2 3 3" xfId="968"/>
    <cellStyle name="Normal 5 2 2 2 3 3 10" xfId="50797"/>
    <cellStyle name="Normal 5 2 2 2 3 3 2" xfId="2200"/>
    <cellStyle name="Normal 5 2 2 2 3 3 2 2" xfId="7486"/>
    <cellStyle name="Normal 5 2 2 2 3 3 2 2 2" xfId="12767"/>
    <cellStyle name="Normal 5 2 2 2 3 3 2 2 2 2" xfId="28273"/>
    <cellStyle name="Normal 5 2 2 2 3 3 2 2 2 3" xfId="38830"/>
    <cellStyle name="Normal 5 2 2 2 3 3 2 2 2 4" xfId="49385"/>
    <cellStyle name="Normal 5 2 2 2 3 3 2 2 2 5" xfId="59949"/>
    <cellStyle name="Normal 5 2 2 2 3 3 2 2 3" xfId="17886"/>
    <cellStyle name="Normal 5 2 2 2 3 3 2 2 4" xfId="22993"/>
    <cellStyle name="Normal 5 2 2 2 3 3 2 2 5" xfId="33550"/>
    <cellStyle name="Normal 5 2 2 2 3 3 2 2 6" xfId="44105"/>
    <cellStyle name="Normal 5 2 2 2 3 3 2 2 7" xfId="54669"/>
    <cellStyle name="Normal 5 2 2 2 3 3 2 3" xfId="10126"/>
    <cellStyle name="Normal 5 2 2 2 3 3 2 3 2" xfId="25633"/>
    <cellStyle name="Normal 5 2 2 2 3 3 2 3 3" xfId="36190"/>
    <cellStyle name="Normal 5 2 2 2 3 3 2 3 4" xfId="46745"/>
    <cellStyle name="Normal 5 2 2 2 3 3 2 3 5" xfId="57309"/>
    <cellStyle name="Normal 5 2 2 2 3 3 2 4" xfId="4844"/>
    <cellStyle name="Normal 5 2 2 2 3 3 2 5" xfId="15422"/>
    <cellStyle name="Normal 5 2 2 2 3 3 2 6" xfId="20353"/>
    <cellStyle name="Normal 5 2 2 2 3 3 2 7" xfId="30910"/>
    <cellStyle name="Normal 5 2 2 2 3 3 2 8" xfId="41465"/>
    <cellStyle name="Normal 5 2 2 2 3 3 2 9" xfId="52029"/>
    <cellStyle name="Normal 5 2 2 2 3 3 3" xfId="6254"/>
    <cellStyle name="Normal 5 2 2 2 3 3 3 2" xfId="11535"/>
    <cellStyle name="Normal 5 2 2 2 3 3 3 2 2" xfId="27041"/>
    <cellStyle name="Normal 5 2 2 2 3 3 3 2 3" xfId="37598"/>
    <cellStyle name="Normal 5 2 2 2 3 3 3 2 4" xfId="48153"/>
    <cellStyle name="Normal 5 2 2 2 3 3 3 2 5" xfId="58717"/>
    <cellStyle name="Normal 5 2 2 2 3 3 3 3" xfId="16654"/>
    <cellStyle name="Normal 5 2 2 2 3 3 3 4" xfId="21761"/>
    <cellStyle name="Normal 5 2 2 2 3 3 3 5" xfId="32318"/>
    <cellStyle name="Normal 5 2 2 2 3 3 3 6" xfId="42873"/>
    <cellStyle name="Normal 5 2 2 2 3 3 3 7" xfId="53437"/>
    <cellStyle name="Normal 5 2 2 2 3 3 4" xfId="8894"/>
    <cellStyle name="Normal 5 2 2 2 3 3 4 2" xfId="24401"/>
    <cellStyle name="Normal 5 2 2 2 3 3 4 3" xfId="34958"/>
    <cellStyle name="Normal 5 2 2 2 3 3 4 4" xfId="45513"/>
    <cellStyle name="Normal 5 2 2 2 3 3 4 5" xfId="56077"/>
    <cellStyle name="Normal 5 2 2 2 3 3 5" xfId="3612"/>
    <cellStyle name="Normal 5 2 2 2 3 3 6" xfId="14190"/>
    <cellStyle name="Normal 5 2 2 2 3 3 7" xfId="19121"/>
    <cellStyle name="Normal 5 2 2 2 3 3 8" xfId="29678"/>
    <cellStyle name="Normal 5 2 2 2 3 3 9" xfId="40233"/>
    <cellStyle name="Normal 5 2 2 2 3 4" xfId="1496"/>
    <cellStyle name="Normal 5 2 2 2 3 4 2" xfId="6782"/>
    <cellStyle name="Normal 5 2 2 2 3 4 2 2" xfId="12063"/>
    <cellStyle name="Normal 5 2 2 2 3 4 2 2 2" xfId="27569"/>
    <cellStyle name="Normal 5 2 2 2 3 4 2 2 3" xfId="38126"/>
    <cellStyle name="Normal 5 2 2 2 3 4 2 2 4" xfId="48681"/>
    <cellStyle name="Normal 5 2 2 2 3 4 2 2 5" xfId="59245"/>
    <cellStyle name="Normal 5 2 2 2 3 4 2 3" xfId="17182"/>
    <cellStyle name="Normal 5 2 2 2 3 4 2 4" xfId="22289"/>
    <cellStyle name="Normal 5 2 2 2 3 4 2 5" xfId="32846"/>
    <cellStyle name="Normal 5 2 2 2 3 4 2 6" xfId="43401"/>
    <cellStyle name="Normal 5 2 2 2 3 4 2 7" xfId="53965"/>
    <cellStyle name="Normal 5 2 2 2 3 4 3" xfId="9422"/>
    <cellStyle name="Normal 5 2 2 2 3 4 3 2" xfId="24929"/>
    <cellStyle name="Normal 5 2 2 2 3 4 3 3" xfId="35486"/>
    <cellStyle name="Normal 5 2 2 2 3 4 3 4" xfId="46041"/>
    <cellStyle name="Normal 5 2 2 2 3 4 3 5" xfId="56605"/>
    <cellStyle name="Normal 5 2 2 2 3 4 4" xfId="4140"/>
    <cellStyle name="Normal 5 2 2 2 3 4 5" xfId="14718"/>
    <cellStyle name="Normal 5 2 2 2 3 4 6" xfId="19649"/>
    <cellStyle name="Normal 5 2 2 2 3 4 7" xfId="30206"/>
    <cellStyle name="Normal 5 2 2 2 3 4 8" xfId="40761"/>
    <cellStyle name="Normal 5 2 2 2 3 4 9" xfId="51325"/>
    <cellStyle name="Normal 5 2 2 2 3 5" xfId="5549"/>
    <cellStyle name="Normal 5 2 2 2 3 5 2" xfId="10831"/>
    <cellStyle name="Normal 5 2 2 2 3 5 2 2" xfId="26337"/>
    <cellStyle name="Normal 5 2 2 2 3 5 2 3" xfId="36894"/>
    <cellStyle name="Normal 5 2 2 2 3 5 2 4" xfId="47449"/>
    <cellStyle name="Normal 5 2 2 2 3 5 2 5" xfId="58013"/>
    <cellStyle name="Normal 5 2 2 2 3 5 3" xfId="15950"/>
    <cellStyle name="Normal 5 2 2 2 3 5 4" xfId="21057"/>
    <cellStyle name="Normal 5 2 2 2 3 5 5" xfId="31614"/>
    <cellStyle name="Normal 5 2 2 2 3 5 6" xfId="42169"/>
    <cellStyle name="Normal 5 2 2 2 3 5 7" xfId="52733"/>
    <cellStyle name="Normal 5 2 2 2 3 6" xfId="8190"/>
    <cellStyle name="Normal 5 2 2 2 3 6 2" xfId="23697"/>
    <cellStyle name="Normal 5 2 2 2 3 6 3" xfId="34254"/>
    <cellStyle name="Normal 5 2 2 2 3 6 4" xfId="44809"/>
    <cellStyle name="Normal 5 2 2 2 3 6 5" xfId="55373"/>
    <cellStyle name="Normal 5 2 2 2 3 7" xfId="2912"/>
    <cellStyle name="Normal 5 2 2 2 3 8" xfId="13486"/>
    <cellStyle name="Normal 5 2 2 2 3 9" xfId="18417"/>
    <cellStyle name="Normal 5 2 2 2 4" xfId="441"/>
    <cellStyle name="Normal 5 2 2 2 4 10" xfId="39709"/>
    <cellStyle name="Normal 5 2 2 2 4 11" xfId="50271"/>
    <cellStyle name="Normal 5 2 2 2 4 2" xfId="1146"/>
    <cellStyle name="Normal 5 2 2 2 4 2 10" xfId="50975"/>
    <cellStyle name="Normal 5 2 2 2 4 2 2" xfId="2378"/>
    <cellStyle name="Normal 5 2 2 2 4 2 2 2" xfId="7664"/>
    <cellStyle name="Normal 5 2 2 2 4 2 2 2 2" xfId="12945"/>
    <cellStyle name="Normal 5 2 2 2 4 2 2 2 2 2" xfId="28451"/>
    <cellStyle name="Normal 5 2 2 2 4 2 2 2 2 3" xfId="39008"/>
    <cellStyle name="Normal 5 2 2 2 4 2 2 2 2 4" xfId="49563"/>
    <cellStyle name="Normal 5 2 2 2 4 2 2 2 2 5" xfId="60127"/>
    <cellStyle name="Normal 5 2 2 2 4 2 2 2 3" xfId="18064"/>
    <cellStyle name="Normal 5 2 2 2 4 2 2 2 4" xfId="23171"/>
    <cellStyle name="Normal 5 2 2 2 4 2 2 2 5" xfId="33728"/>
    <cellStyle name="Normal 5 2 2 2 4 2 2 2 6" xfId="44283"/>
    <cellStyle name="Normal 5 2 2 2 4 2 2 2 7" xfId="54847"/>
    <cellStyle name="Normal 5 2 2 2 4 2 2 3" xfId="10304"/>
    <cellStyle name="Normal 5 2 2 2 4 2 2 3 2" xfId="25811"/>
    <cellStyle name="Normal 5 2 2 2 4 2 2 3 3" xfId="36368"/>
    <cellStyle name="Normal 5 2 2 2 4 2 2 3 4" xfId="46923"/>
    <cellStyle name="Normal 5 2 2 2 4 2 2 3 5" xfId="57487"/>
    <cellStyle name="Normal 5 2 2 2 4 2 2 4" xfId="5022"/>
    <cellStyle name="Normal 5 2 2 2 4 2 2 5" xfId="15600"/>
    <cellStyle name="Normal 5 2 2 2 4 2 2 6" xfId="20531"/>
    <cellStyle name="Normal 5 2 2 2 4 2 2 7" xfId="31088"/>
    <cellStyle name="Normal 5 2 2 2 4 2 2 8" xfId="41643"/>
    <cellStyle name="Normal 5 2 2 2 4 2 2 9" xfId="52207"/>
    <cellStyle name="Normal 5 2 2 2 4 2 3" xfId="6432"/>
    <cellStyle name="Normal 5 2 2 2 4 2 3 2" xfId="11713"/>
    <cellStyle name="Normal 5 2 2 2 4 2 3 2 2" xfId="27219"/>
    <cellStyle name="Normal 5 2 2 2 4 2 3 2 3" xfId="37776"/>
    <cellStyle name="Normal 5 2 2 2 4 2 3 2 4" xfId="48331"/>
    <cellStyle name="Normal 5 2 2 2 4 2 3 2 5" xfId="58895"/>
    <cellStyle name="Normal 5 2 2 2 4 2 3 3" xfId="16832"/>
    <cellStyle name="Normal 5 2 2 2 4 2 3 4" xfId="21939"/>
    <cellStyle name="Normal 5 2 2 2 4 2 3 5" xfId="32496"/>
    <cellStyle name="Normal 5 2 2 2 4 2 3 6" xfId="43051"/>
    <cellStyle name="Normal 5 2 2 2 4 2 3 7" xfId="53615"/>
    <cellStyle name="Normal 5 2 2 2 4 2 4" xfId="9072"/>
    <cellStyle name="Normal 5 2 2 2 4 2 4 2" xfId="24579"/>
    <cellStyle name="Normal 5 2 2 2 4 2 4 3" xfId="35136"/>
    <cellStyle name="Normal 5 2 2 2 4 2 4 4" xfId="45691"/>
    <cellStyle name="Normal 5 2 2 2 4 2 4 5" xfId="56255"/>
    <cellStyle name="Normal 5 2 2 2 4 2 5" xfId="3790"/>
    <cellStyle name="Normal 5 2 2 2 4 2 6" xfId="14368"/>
    <cellStyle name="Normal 5 2 2 2 4 2 7" xfId="19299"/>
    <cellStyle name="Normal 5 2 2 2 4 2 8" xfId="29856"/>
    <cellStyle name="Normal 5 2 2 2 4 2 9" xfId="40411"/>
    <cellStyle name="Normal 5 2 2 2 4 3" xfId="1674"/>
    <cellStyle name="Normal 5 2 2 2 4 3 2" xfId="6960"/>
    <cellStyle name="Normal 5 2 2 2 4 3 2 2" xfId="12241"/>
    <cellStyle name="Normal 5 2 2 2 4 3 2 2 2" xfId="27747"/>
    <cellStyle name="Normal 5 2 2 2 4 3 2 2 3" xfId="38304"/>
    <cellStyle name="Normal 5 2 2 2 4 3 2 2 4" xfId="48859"/>
    <cellStyle name="Normal 5 2 2 2 4 3 2 2 5" xfId="59423"/>
    <cellStyle name="Normal 5 2 2 2 4 3 2 3" xfId="17360"/>
    <cellStyle name="Normal 5 2 2 2 4 3 2 4" xfId="22467"/>
    <cellStyle name="Normal 5 2 2 2 4 3 2 5" xfId="33024"/>
    <cellStyle name="Normal 5 2 2 2 4 3 2 6" xfId="43579"/>
    <cellStyle name="Normal 5 2 2 2 4 3 2 7" xfId="54143"/>
    <cellStyle name="Normal 5 2 2 2 4 3 3" xfId="9600"/>
    <cellStyle name="Normal 5 2 2 2 4 3 3 2" xfId="25107"/>
    <cellStyle name="Normal 5 2 2 2 4 3 3 3" xfId="35664"/>
    <cellStyle name="Normal 5 2 2 2 4 3 3 4" xfId="46219"/>
    <cellStyle name="Normal 5 2 2 2 4 3 3 5" xfId="56783"/>
    <cellStyle name="Normal 5 2 2 2 4 3 4" xfId="4318"/>
    <cellStyle name="Normal 5 2 2 2 4 3 5" xfId="14896"/>
    <cellStyle name="Normal 5 2 2 2 4 3 6" xfId="19827"/>
    <cellStyle name="Normal 5 2 2 2 4 3 7" xfId="30384"/>
    <cellStyle name="Normal 5 2 2 2 4 3 8" xfId="40939"/>
    <cellStyle name="Normal 5 2 2 2 4 3 9" xfId="51503"/>
    <cellStyle name="Normal 5 2 2 2 4 4" xfId="5727"/>
    <cellStyle name="Normal 5 2 2 2 4 4 2" xfId="11009"/>
    <cellStyle name="Normal 5 2 2 2 4 4 2 2" xfId="26515"/>
    <cellStyle name="Normal 5 2 2 2 4 4 2 3" xfId="37072"/>
    <cellStyle name="Normal 5 2 2 2 4 4 2 4" xfId="47627"/>
    <cellStyle name="Normal 5 2 2 2 4 4 2 5" xfId="58191"/>
    <cellStyle name="Normal 5 2 2 2 4 4 3" xfId="16128"/>
    <cellStyle name="Normal 5 2 2 2 4 4 4" xfId="21235"/>
    <cellStyle name="Normal 5 2 2 2 4 4 5" xfId="31792"/>
    <cellStyle name="Normal 5 2 2 2 4 4 6" xfId="42347"/>
    <cellStyle name="Normal 5 2 2 2 4 4 7" xfId="52911"/>
    <cellStyle name="Normal 5 2 2 2 4 5" xfId="8368"/>
    <cellStyle name="Normal 5 2 2 2 4 5 2" xfId="23875"/>
    <cellStyle name="Normal 5 2 2 2 4 5 3" xfId="34432"/>
    <cellStyle name="Normal 5 2 2 2 4 5 4" xfId="44987"/>
    <cellStyle name="Normal 5 2 2 2 4 5 5" xfId="55551"/>
    <cellStyle name="Normal 5 2 2 2 4 6" xfId="3088"/>
    <cellStyle name="Normal 5 2 2 2 4 7" xfId="13664"/>
    <cellStyle name="Normal 5 2 2 2 4 8" xfId="18595"/>
    <cellStyle name="Normal 5 2 2 2 4 9" xfId="29154"/>
    <cellStyle name="Normal 5 2 2 2 5" xfId="794"/>
    <cellStyle name="Normal 5 2 2 2 5 10" xfId="50623"/>
    <cellStyle name="Normal 5 2 2 2 5 2" xfId="2026"/>
    <cellStyle name="Normal 5 2 2 2 5 2 2" xfId="7312"/>
    <cellStyle name="Normal 5 2 2 2 5 2 2 2" xfId="12593"/>
    <cellStyle name="Normal 5 2 2 2 5 2 2 2 2" xfId="28099"/>
    <cellStyle name="Normal 5 2 2 2 5 2 2 2 3" xfId="38656"/>
    <cellStyle name="Normal 5 2 2 2 5 2 2 2 4" xfId="49211"/>
    <cellStyle name="Normal 5 2 2 2 5 2 2 2 5" xfId="59775"/>
    <cellStyle name="Normal 5 2 2 2 5 2 2 3" xfId="17712"/>
    <cellStyle name="Normal 5 2 2 2 5 2 2 4" xfId="22819"/>
    <cellStyle name="Normal 5 2 2 2 5 2 2 5" xfId="33376"/>
    <cellStyle name="Normal 5 2 2 2 5 2 2 6" xfId="43931"/>
    <cellStyle name="Normal 5 2 2 2 5 2 2 7" xfId="54495"/>
    <cellStyle name="Normal 5 2 2 2 5 2 3" xfId="9952"/>
    <cellStyle name="Normal 5 2 2 2 5 2 3 2" xfId="25459"/>
    <cellStyle name="Normal 5 2 2 2 5 2 3 3" xfId="36016"/>
    <cellStyle name="Normal 5 2 2 2 5 2 3 4" xfId="46571"/>
    <cellStyle name="Normal 5 2 2 2 5 2 3 5" xfId="57135"/>
    <cellStyle name="Normal 5 2 2 2 5 2 4" xfId="4670"/>
    <cellStyle name="Normal 5 2 2 2 5 2 5" xfId="15248"/>
    <cellStyle name="Normal 5 2 2 2 5 2 6" xfId="20179"/>
    <cellStyle name="Normal 5 2 2 2 5 2 7" xfId="30736"/>
    <cellStyle name="Normal 5 2 2 2 5 2 8" xfId="41291"/>
    <cellStyle name="Normal 5 2 2 2 5 2 9" xfId="51855"/>
    <cellStyle name="Normal 5 2 2 2 5 3" xfId="6080"/>
    <cellStyle name="Normal 5 2 2 2 5 3 2" xfId="11361"/>
    <cellStyle name="Normal 5 2 2 2 5 3 2 2" xfId="26867"/>
    <cellStyle name="Normal 5 2 2 2 5 3 2 3" xfId="37424"/>
    <cellStyle name="Normal 5 2 2 2 5 3 2 4" xfId="47979"/>
    <cellStyle name="Normal 5 2 2 2 5 3 2 5" xfId="58543"/>
    <cellStyle name="Normal 5 2 2 2 5 3 3" xfId="16480"/>
    <cellStyle name="Normal 5 2 2 2 5 3 4" xfId="21587"/>
    <cellStyle name="Normal 5 2 2 2 5 3 5" xfId="32144"/>
    <cellStyle name="Normal 5 2 2 2 5 3 6" xfId="42699"/>
    <cellStyle name="Normal 5 2 2 2 5 3 7" xfId="53263"/>
    <cellStyle name="Normal 5 2 2 2 5 4" xfId="8720"/>
    <cellStyle name="Normal 5 2 2 2 5 4 2" xfId="24227"/>
    <cellStyle name="Normal 5 2 2 2 5 4 3" xfId="34784"/>
    <cellStyle name="Normal 5 2 2 2 5 4 4" xfId="45339"/>
    <cellStyle name="Normal 5 2 2 2 5 4 5" xfId="55903"/>
    <cellStyle name="Normal 5 2 2 2 5 5" xfId="3438"/>
    <cellStyle name="Normal 5 2 2 2 5 6" xfId="14016"/>
    <cellStyle name="Normal 5 2 2 2 5 7" xfId="18947"/>
    <cellStyle name="Normal 5 2 2 2 5 8" xfId="29504"/>
    <cellStyle name="Normal 5 2 2 2 5 9" xfId="40059"/>
    <cellStyle name="Normal 5 2 2 2 6" xfId="1320"/>
    <cellStyle name="Normal 5 2 2 2 6 2" xfId="6606"/>
    <cellStyle name="Normal 5 2 2 2 6 2 2" xfId="11887"/>
    <cellStyle name="Normal 5 2 2 2 6 2 2 2" xfId="27393"/>
    <cellStyle name="Normal 5 2 2 2 6 2 2 3" xfId="37950"/>
    <cellStyle name="Normal 5 2 2 2 6 2 2 4" xfId="48505"/>
    <cellStyle name="Normal 5 2 2 2 6 2 2 5" xfId="59069"/>
    <cellStyle name="Normal 5 2 2 2 6 2 3" xfId="17006"/>
    <cellStyle name="Normal 5 2 2 2 6 2 4" xfId="22113"/>
    <cellStyle name="Normal 5 2 2 2 6 2 5" xfId="32670"/>
    <cellStyle name="Normal 5 2 2 2 6 2 6" xfId="43225"/>
    <cellStyle name="Normal 5 2 2 2 6 2 7" xfId="53789"/>
    <cellStyle name="Normal 5 2 2 2 6 3" xfId="9246"/>
    <cellStyle name="Normal 5 2 2 2 6 3 2" xfId="24753"/>
    <cellStyle name="Normal 5 2 2 2 6 3 3" xfId="35310"/>
    <cellStyle name="Normal 5 2 2 2 6 3 4" xfId="45865"/>
    <cellStyle name="Normal 5 2 2 2 6 3 5" xfId="56429"/>
    <cellStyle name="Normal 5 2 2 2 6 4" xfId="3964"/>
    <cellStyle name="Normal 5 2 2 2 6 5" xfId="14542"/>
    <cellStyle name="Normal 5 2 2 2 6 6" xfId="19473"/>
    <cellStyle name="Normal 5 2 2 2 6 7" xfId="30030"/>
    <cellStyle name="Normal 5 2 2 2 6 8" xfId="40585"/>
    <cellStyle name="Normal 5 2 2 2 6 9" xfId="51149"/>
    <cellStyle name="Normal 5 2 2 2 7" xfId="2552"/>
    <cellStyle name="Normal 5 2 2 2 7 2" xfId="7838"/>
    <cellStyle name="Normal 5 2 2 2 7 2 2" xfId="13119"/>
    <cellStyle name="Normal 5 2 2 2 7 2 2 2" xfId="28625"/>
    <cellStyle name="Normal 5 2 2 2 7 2 2 3" xfId="39182"/>
    <cellStyle name="Normal 5 2 2 2 7 2 2 4" xfId="49737"/>
    <cellStyle name="Normal 5 2 2 2 7 2 2 5" xfId="60301"/>
    <cellStyle name="Normal 5 2 2 2 7 2 3" xfId="23345"/>
    <cellStyle name="Normal 5 2 2 2 7 2 4" xfId="33902"/>
    <cellStyle name="Normal 5 2 2 2 7 2 5" xfId="44457"/>
    <cellStyle name="Normal 5 2 2 2 7 2 6" xfId="55021"/>
    <cellStyle name="Normal 5 2 2 2 7 3" xfId="10478"/>
    <cellStyle name="Normal 5 2 2 2 7 3 2" xfId="25985"/>
    <cellStyle name="Normal 5 2 2 2 7 3 3" xfId="36542"/>
    <cellStyle name="Normal 5 2 2 2 7 3 4" xfId="47097"/>
    <cellStyle name="Normal 5 2 2 2 7 3 5" xfId="57661"/>
    <cellStyle name="Normal 5 2 2 2 7 4" xfId="5196"/>
    <cellStyle name="Normal 5 2 2 2 7 5" xfId="15774"/>
    <cellStyle name="Normal 5 2 2 2 7 6" xfId="20705"/>
    <cellStyle name="Normal 5 2 2 2 7 7" xfId="31262"/>
    <cellStyle name="Normal 5 2 2 2 7 8" xfId="41817"/>
    <cellStyle name="Normal 5 2 2 2 7 9" xfId="52381"/>
    <cellStyle name="Normal 5 2 2 2 8" xfId="5375"/>
    <cellStyle name="Normal 5 2 2 2 8 2" xfId="10657"/>
    <cellStyle name="Normal 5 2 2 2 8 2 2" xfId="26163"/>
    <cellStyle name="Normal 5 2 2 2 8 2 3" xfId="36720"/>
    <cellStyle name="Normal 5 2 2 2 8 2 4" xfId="47275"/>
    <cellStyle name="Normal 5 2 2 2 8 2 5" xfId="57839"/>
    <cellStyle name="Normal 5 2 2 2 8 3" xfId="20883"/>
    <cellStyle name="Normal 5 2 2 2 8 4" xfId="31440"/>
    <cellStyle name="Normal 5 2 2 2 8 5" xfId="41995"/>
    <cellStyle name="Normal 5 2 2 2 8 6" xfId="52559"/>
    <cellStyle name="Normal 5 2 2 2 9" xfId="8016"/>
    <cellStyle name="Normal 5 2 2 2 9 2" xfId="23523"/>
    <cellStyle name="Normal 5 2 2 2 9 3" xfId="34080"/>
    <cellStyle name="Normal 5 2 2 2 9 4" xfId="44635"/>
    <cellStyle name="Normal 5 2 2 2 9 5" xfId="55199"/>
    <cellStyle name="Normal 5 2 2 3" xfId="106"/>
    <cellStyle name="Normal 5 2 2 3 10" xfId="2762"/>
    <cellStyle name="Normal 5 2 2 3 11" xfId="13326"/>
    <cellStyle name="Normal 5 2 2 3 12" xfId="18255"/>
    <cellStyle name="Normal 5 2 2 3 13" xfId="28836"/>
    <cellStyle name="Normal 5 2 2 3 14" xfId="39391"/>
    <cellStyle name="Normal 5 2 2 3 15" xfId="49932"/>
    <cellStyle name="Normal 5 2 2 3 2" xfId="186"/>
    <cellStyle name="Normal 5 2 2 3 2 10" xfId="13413"/>
    <cellStyle name="Normal 5 2 2 3 2 11" xfId="18343"/>
    <cellStyle name="Normal 5 2 2 3 2 12" xfId="28905"/>
    <cellStyle name="Normal 5 2 2 3 2 13" xfId="39460"/>
    <cellStyle name="Normal 5 2 2 3 2 14" xfId="50020"/>
    <cellStyle name="Normal 5 2 2 3 2 2" xfId="366"/>
    <cellStyle name="Normal 5 2 2 3 2 2 10" xfId="29081"/>
    <cellStyle name="Normal 5 2 2 3 2 2 11" xfId="39636"/>
    <cellStyle name="Normal 5 2 2 3 2 2 12" xfId="50196"/>
    <cellStyle name="Normal 5 2 2 3 2 2 2" xfId="719"/>
    <cellStyle name="Normal 5 2 2 3 2 2 2 10" xfId="50548"/>
    <cellStyle name="Normal 5 2 2 3 2 2 2 2" xfId="1951"/>
    <cellStyle name="Normal 5 2 2 3 2 2 2 2 2" xfId="7237"/>
    <cellStyle name="Normal 5 2 2 3 2 2 2 2 2 2" xfId="12518"/>
    <cellStyle name="Normal 5 2 2 3 2 2 2 2 2 2 2" xfId="28024"/>
    <cellStyle name="Normal 5 2 2 3 2 2 2 2 2 2 3" xfId="38581"/>
    <cellStyle name="Normal 5 2 2 3 2 2 2 2 2 2 4" xfId="49136"/>
    <cellStyle name="Normal 5 2 2 3 2 2 2 2 2 2 5" xfId="59700"/>
    <cellStyle name="Normal 5 2 2 3 2 2 2 2 2 3" xfId="17637"/>
    <cellStyle name="Normal 5 2 2 3 2 2 2 2 2 4" xfId="22744"/>
    <cellStyle name="Normal 5 2 2 3 2 2 2 2 2 5" xfId="33301"/>
    <cellStyle name="Normal 5 2 2 3 2 2 2 2 2 6" xfId="43856"/>
    <cellStyle name="Normal 5 2 2 3 2 2 2 2 2 7" xfId="54420"/>
    <cellStyle name="Normal 5 2 2 3 2 2 2 2 3" xfId="9877"/>
    <cellStyle name="Normal 5 2 2 3 2 2 2 2 3 2" xfId="25384"/>
    <cellStyle name="Normal 5 2 2 3 2 2 2 2 3 3" xfId="35941"/>
    <cellStyle name="Normal 5 2 2 3 2 2 2 2 3 4" xfId="46496"/>
    <cellStyle name="Normal 5 2 2 3 2 2 2 2 3 5" xfId="57060"/>
    <cellStyle name="Normal 5 2 2 3 2 2 2 2 4" xfId="4595"/>
    <cellStyle name="Normal 5 2 2 3 2 2 2 2 5" xfId="15173"/>
    <cellStyle name="Normal 5 2 2 3 2 2 2 2 6" xfId="20104"/>
    <cellStyle name="Normal 5 2 2 3 2 2 2 2 7" xfId="30661"/>
    <cellStyle name="Normal 5 2 2 3 2 2 2 2 8" xfId="41216"/>
    <cellStyle name="Normal 5 2 2 3 2 2 2 2 9" xfId="51780"/>
    <cellStyle name="Normal 5 2 2 3 2 2 2 3" xfId="6005"/>
    <cellStyle name="Normal 5 2 2 3 2 2 2 3 2" xfId="11286"/>
    <cellStyle name="Normal 5 2 2 3 2 2 2 3 2 2" xfId="26792"/>
    <cellStyle name="Normal 5 2 2 3 2 2 2 3 2 3" xfId="37349"/>
    <cellStyle name="Normal 5 2 2 3 2 2 2 3 2 4" xfId="47904"/>
    <cellStyle name="Normal 5 2 2 3 2 2 2 3 2 5" xfId="58468"/>
    <cellStyle name="Normal 5 2 2 3 2 2 2 3 3" xfId="16405"/>
    <cellStyle name="Normal 5 2 2 3 2 2 2 3 4" xfId="21512"/>
    <cellStyle name="Normal 5 2 2 3 2 2 2 3 5" xfId="32069"/>
    <cellStyle name="Normal 5 2 2 3 2 2 2 3 6" xfId="42624"/>
    <cellStyle name="Normal 5 2 2 3 2 2 2 3 7" xfId="53188"/>
    <cellStyle name="Normal 5 2 2 3 2 2 2 4" xfId="8645"/>
    <cellStyle name="Normal 5 2 2 3 2 2 2 4 2" xfId="24152"/>
    <cellStyle name="Normal 5 2 2 3 2 2 2 4 3" xfId="34709"/>
    <cellStyle name="Normal 5 2 2 3 2 2 2 4 4" xfId="45264"/>
    <cellStyle name="Normal 5 2 2 3 2 2 2 4 5" xfId="55828"/>
    <cellStyle name="Normal 5 2 2 3 2 2 2 5" xfId="3363"/>
    <cellStyle name="Normal 5 2 2 3 2 2 2 6" xfId="13941"/>
    <cellStyle name="Normal 5 2 2 3 2 2 2 7" xfId="18872"/>
    <cellStyle name="Normal 5 2 2 3 2 2 2 8" xfId="29429"/>
    <cellStyle name="Normal 5 2 2 3 2 2 2 9" xfId="39984"/>
    <cellStyle name="Normal 5 2 2 3 2 2 3" xfId="1071"/>
    <cellStyle name="Normal 5 2 2 3 2 2 3 10" xfId="50900"/>
    <cellStyle name="Normal 5 2 2 3 2 2 3 2" xfId="2303"/>
    <cellStyle name="Normal 5 2 2 3 2 2 3 2 2" xfId="7589"/>
    <cellStyle name="Normal 5 2 2 3 2 2 3 2 2 2" xfId="12870"/>
    <cellStyle name="Normal 5 2 2 3 2 2 3 2 2 2 2" xfId="28376"/>
    <cellStyle name="Normal 5 2 2 3 2 2 3 2 2 2 3" xfId="38933"/>
    <cellStyle name="Normal 5 2 2 3 2 2 3 2 2 2 4" xfId="49488"/>
    <cellStyle name="Normal 5 2 2 3 2 2 3 2 2 2 5" xfId="60052"/>
    <cellStyle name="Normal 5 2 2 3 2 2 3 2 2 3" xfId="17989"/>
    <cellStyle name="Normal 5 2 2 3 2 2 3 2 2 4" xfId="23096"/>
    <cellStyle name="Normal 5 2 2 3 2 2 3 2 2 5" xfId="33653"/>
    <cellStyle name="Normal 5 2 2 3 2 2 3 2 2 6" xfId="44208"/>
    <cellStyle name="Normal 5 2 2 3 2 2 3 2 2 7" xfId="54772"/>
    <cellStyle name="Normal 5 2 2 3 2 2 3 2 3" xfId="10229"/>
    <cellStyle name="Normal 5 2 2 3 2 2 3 2 3 2" xfId="25736"/>
    <cellStyle name="Normal 5 2 2 3 2 2 3 2 3 3" xfId="36293"/>
    <cellStyle name="Normal 5 2 2 3 2 2 3 2 3 4" xfId="46848"/>
    <cellStyle name="Normal 5 2 2 3 2 2 3 2 3 5" xfId="57412"/>
    <cellStyle name="Normal 5 2 2 3 2 2 3 2 4" xfId="4947"/>
    <cellStyle name="Normal 5 2 2 3 2 2 3 2 5" xfId="15525"/>
    <cellStyle name="Normal 5 2 2 3 2 2 3 2 6" xfId="20456"/>
    <cellStyle name="Normal 5 2 2 3 2 2 3 2 7" xfId="31013"/>
    <cellStyle name="Normal 5 2 2 3 2 2 3 2 8" xfId="41568"/>
    <cellStyle name="Normal 5 2 2 3 2 2 3 2 9" xfId="52132"/>
    <cellStyle name="Normal 5 2 2 3 2 2 3 3" xfId="6357"/>
    <cellStyle name="Normal 5 2 2 3 2 2 3 3 2" xfId="11638"/>
    <cellStyle name="Normal 5 2 2 3 2 2 3 3 2 2" xfId="27144"/>
    <cellStyle name="Normal 5 2 2 3 2 2 3 3 2 3" xfId="37701"/>
    <cellStyle name="Normal 5 2 2 3 2 2 3 3 2 4" xfId="48256"/>
    <cellStyle name="Normal 5 2 2 3 2 2 3 3 2 5" xfId="58820"/>
    <cellStyle name="Normal 5 2 2 3 2 2 3 3 3" xfId="16757"/>
    <cellStyle name="Normal 5 2 2 3 2 2 3 3 4" xfId="21864"/>
    <cellStyle name="Normal 5 2 2 3 2 2 3 3 5" xfId="32421"/>
    <cellStyle name="Normal 5 2 2 3 2 2 3 3 6" xfId="42976"/>
    <cellStyle name="Normal 5 2 2 3 2 2 3 3 7" xfId="53540"/>
    <cellStyle name="Normal 5 2 2 3 2 2 3 4" xfId="8997"/>
    <cellStyle name="Normal 5 2 2 3 2 2 3 4 2" xfId="24504"/>
    <cellStyle name="Normal 5 2 2 3 2 2 3 4 3" xfId="35061"/>
    <cellStyle name="Normal 5 2 2 3 2 2 3 4 4" xfId="45616"/>
    <cellStyle name="Normal 5 2 2 3 2 2 3 4 5" xfId="56180"/>
    <cellStyle name="Normal 5 2 2 3 2 2 3 5" xfId="3715"/>
    <cellStyle name="Normal 5 2 2 3 2 2 3 6" xfId="14293"/>
    <cellStyle name="Normal 5 2 2 3 2 2 3 7" xfId="19224"/>
    <cellStyle name="Normal 5 2 2 3 2 2 3 8" xfId="29781"/>
    <cellStyle name="Normal 5 2 2 3 2 2 3 9" xfId="40336"/>
    <cellStyle name="Normal 5 2 2 3 2 2 4" xfId="1599"/>
    <cellStyle name="Normal 5 2 2 3 2 2 4 2" xfId="6885"/>
    <cellStyle name="Normal 5 2 2 3 2 2 4 2 2" xfId="12166"/>
    <cellStyle name="Normal 5 2 2 3 2 2 4 2 2 2" xfId="27672"/>
    <cellStyle name="Normal 5 2 2 3 2 2 4 2 2 3" xfId="38229"/>
    <cellStyle name="Normal 5 2 2 3 2 2 4 2 2 4" xfId="48784"/>
    <cellStyle name="Normal 5 2 2 3 2 2 4 2 2 5" xfId="59348"/>
    <cellStyle name="Normal 5 2 2 3 2 2 4 2 3" xfId="17285"/>
    <cellStyle name="Normal 5 2 2 3 2 2 4 2 4" xfId="22392"/>
    <cellStyle name="Normal 5 2 2 3 2 2 4 2 5" xfId="32949"/>
    <cellStyle name="Normal 5 2 2 3 2 2 4 2 6" xfId="43504"/>
    <cellStyle name="Normal 5 2 2 3 2 2 4 2 7" xfId="54068"/>
    <cellStyle name="Normal 5 2 2 3 2 2 4 3" xfId="9525"/>
    <cellStyle name="Normal 5 2 2 3 2 2 4 3 2" xfId="25032"/>
    <cellStyle name="Normal 5 2 2 3 2 2 4 3 3" xfId="35589"/>
    <cellStyle name="Normal 5 2 2 3 2 2 4 3 4" xfId="46144"/>
    <cellStyle name="Normal 5 2 2 3 2 2 4 3 5" xfId="56708"/>
    <cellStyle name="Normal 5 2 2 3 2 2 4 4" xfId="4243"/>
    <cellStyle name="Normal 5 2 2 3 2 2 4 5" xfId="14821"/>
    <cellStyle name="Normal 5 2 2 3 2 2 4 6" xfId="19752"/>
    <cellStyle name="Normal 5 2 2 3 2 2 4 7" xfId="30309"/>
    <cellStyle name="Normal 5 2 2 3 2 2 4 8" xfId="40864"/>
    <cellStyle name="Normal 5 2 2 3 2 2 4 9" xfId="51428"/>
    <cellStyle name="Normal 5 2 2 3 2 2 5" xfId="5652"/>
    <cellStyle name="Normal 5 2 2 3 2 2 5 2" xfId="10934"/>
    <cellStyle name="Normal 5 2 2 3 2 2 5 2 2" xfId="26440"/>
    <cellStyle name="Normal 5 2 2 3 2 2 5 2 3" xfId="36997"/>
    <cellStyle name="Normal 5 2 2 3 2 2 5 2 4" xfId="47552"/>
    <cellStyle name="Normal 5 2 2 3 2 2 5 2 5" xfId="58116"/>
    <cellStyle name="Normal 5 2 2 3 2 2 5 3" xfId="16053"/>
    <cellStyle name="Normal 5 2 2 3 2 2 5 4" xfId="21160"/>
    <cellStyle name="Normal 5 2 2 3 2 2 5 5" xfId="31717"/>
    <cellStyle name="Normal 5 2 2 3 2 2 5 6" xfId="42272"/>
    <cellStyle name="Normal 5 2 2 3 2 2 5 7" xfId="52836"/>
    <cellStyle name="Normal 5 2 2 3 2 2 6" xfId="8293"/>
    <cellStyle name="Normal 5 2 2 3 2 2 6 2" xfId="23800"/>
    <cellStyle name="Normal 5 2 2 3 2 2 6 3" xfId="34357"/>
    <cellStyle name="Normal 5 2 2 3 2 2 6 4" xfId="44912"/>
    <cellStyle name="Normal 5 2 2 3 2 2 6 5" xfId="55476"/>
    <cellStyle name="Normal 5 2 2 3 2 2 7" xfId="3015"/>
    <cellStyle name="Normal 5 2 2 3 2 2 8" xfId="13589"/>
    <cellStyle name="Normal 5 2 2 3 2 2 9" xfId="18520"/>
    <cellStyle name="Normal 5 2 2 3 2 3" xfId="542"/>
    <cellStyle name="Normal 5 2 2 3 2 3 10" xfId="39808"/>
    <cellStyle name="Normal 5 2 2 3 2 3 11" xfId="50372"/>
    <cellStyle name="Normal 5 2 2 3 2 3 2" xfId="1247"/>
    <cellStyle name="Normal 5 2 2 3 2 3 2 10" xfId="51076"/>
    <cellStyle name="Normal 5 2 2 3 2 3 2 2" xfId="2479"/>
    <cellStyle name="Normal 5 2 2 3 2 3 2 2 2" xfId="7765"/>
    <cellStyle name="Normal 5 2 2 3 2 3 2 2 2 2" xfId="13046"/>
    <cellStyle name="Normal 5 2 2 3 2 3 2 2 2 2 2" xfId="28552"/>
    <cellStyle name="Normal 5 2 2 3 2 3 2 2 2 2 3" xfId="39109"/>
    <cellStyle name="Normal 5 2 2 3 2 3 2 2 2 2 4" xfId="49664"/>
    <cellStyle name="Normal 5 2 2 3 2 3 2 2 2 2 5" xfId="60228"/>
    <cellStyle name="Normal 5 2 2 3 2 3 2 2 2 3" xfId="18165"/>
    <cellStyle name="Normal 5 2 2 3 2 3 2 2 2 4" xfId="23272"/>
    <cellStyle name="Normal 5 2 2 3 2 3 2 2 2 5" xfId="33829"/>
    <cellStyle name="Normal 5 2 2 3 2 3 2 2 2 6" xfId="44384"/>
    <cellStyle name="Normal 5 2 2 3 2 3 2 2 2 7" xfId="54948"/>
    <cellStyle name="Normal 5 2 2 3 2 3 2 2 3" xfId="10405"/>
    <cellStyle name="Normal 5 2 2 3 2 3 2 2 3 2" xfId="25912"/>
    <cellStyle name="Normal 5 2 2 3 2 3 2 2 3 3" xfId="36469"/>
    <cellStyle name="Normal 5 2 2 3 2 3 2 2 3 4" xfId="47024"/>
    <cellStyle name="Normal 5 2 2 3 2 3 2 2 3 5" xfId="57588"/>
    <cellStyle name="Normal 5 2 2 3 2 3 2 2 4" xfId="5123"/>
    <cellStyle name="Normal 5 2 2 3 2 3 2 2 5" xfId="15701"/>
    <cellStyle name="Normal 5 2 2 3 2 3 2 2 6" xfId="20632"/>
    <cellStyle name="Normal 5 2 2 3 2 3 2 2 7" xfId="31189"/>
    <cellStyle name="Normal 5 2 2 3 2 3 2 2 8" xfId="41744"/>
    <cellStyle name="Normal 5 2 2 3 2 3 2 2 9" xfId="52308"/>
    <cellStyle name="Normal 5 2 2 3 2 3 2 3" xfId="6533"/>
    <cellStyle name="Normal 5 2 2 3 2 3 2 3 2" xfId="11814"/>
    <cellStyle name="Normal 5 2 2 3 2 3 2 3 2 2" xfId="27320"/>
    <cellStyle name="Normal 5 2 2 3 2 3 2 3 2 3" xfId="37877"/>
    <cellStyle name="Normal 5 2 2 3 2 3 2 3 2 4" xfId="48432"/>
    <cellStyle name="Normal 5 2 2 3 2 3 2 3 2 5" xfId="58996"/>
    <cellStyle name="Normal 5 2 2 3 2 3 2 3 3" xfId="16933"/>
    <cellStyle name="Normal 5 2 2 3 2 3 2 3 4" xfId="22040"/>
    <cellStyle name="Normal 5 2 2 3 2 3 2 3 5" xfId="32597"/>
    <cellStyle name="Normal 5 2 2 3 2 3 2 3 6" xfId="43152"/>
    <cellStyle name="Normal 5 2 2 3 2 3 2 3 7" xfId="53716"/>
    <cellStyle name="Normal 5 2 2 3 2 3 2 4" xfId="9173"/>
    <cellStyle name="Normal 5 2 2 3 2 3 2 4 2" xfId="24680"/>
    <cellStyle name="Normal 5 2 2 3 2 3 2 4 3" xfId="35237"/>
    <cellStyle name="Normal 5 2 2 3 2 3 2 4 4" xfId="45792"/>
    <cellStyle name="Normal 5 2 2 3 2 3 2 4 5" xfId="56356"/>
    <cellStyle name="Normal 5 2 2 3 2 3 2 5" xfId="3891"/>
    <cellStyle name="Normal 5 2 2 3 2 3 2 6" xfId="14469"/>
    <cellStyle name="Normal 5 2 2 3 2 3 2 7" xfId="19400"/>
    <cellStyle name="Normal 5 2 2 3 2 3 2 8" xfId="29957"/>
    <cellStyle name="Normal 5 2 2 3 2 3 2 9" xfId="40512"/>
    <cellStyle name="Normal 5 2 2 3 2 3 3" xfId="1775"/>
    <cellStyle name="Normal 5 2 2 3 2 3 3 2" xfId="7061"/>
    <cellStyle name="Normal 5 2 2 3 2 3 3 2 2" xfId="12342"/>
    <cellStyle name="Normal 5 2 2 3 2 3 3 2 2 2" xfId="27848"/>
    <cellStyle name="Normal 5 2 2 3 2 3 3 2 2 3" xfId="38405"/>
    <cellStyle name="Normal 5 2 2 3 2 3 3 2 2 4" xfId="48960"/>
    <cellStyle name="Normal 5 2 2 3 2 3 3 2 2 5" xfId="59524"/>
    <cellStyle name="Normal 5 2 2 3 2 3 3 2 3" xfId="17461"/>
    <cellStyle name="Normal 5 2 2 3 2 3 3 2 4" xfId="22568"/>
    <cellStyle name="Normal 5 2 2 3 2 3 3 2 5" xfId="33125"/>
    <cellStyle name="Normal 5 2 2 3 2 3 3 2 6" xfId="43680"/>
    <cellStyle name="Normal 5 2 2 3 2 3 3 2 7" xfId="54244"/>
    <cellStyle name="Normal 5 2 2 3 2 3 3 3" xfId="9701"/>
    <cellStyle name="Normal 5 2 2 3 2 3 3 3 2" xfId="25208"/>
    <cellStyle name="Normal 5 2 2 3 2 3 3 3 3" xfId="35765"/>
    <cellStyle name="Normal 5 2 2 3 2 3 3 3 4" xfId="46320"/>
    <cellStyle name="Normal 5 2 2 3 2 3 3 3 5" xfId="56884"/>
    <cellStyle name="Normal 5 2 2 3 2 3 3 4" xfId="4419"/>
    <cellStyle name="Normal 5 2 2 3 2 3 3 5" xfId="14997"/>
    <cellStyle name="Normal 5 2 2 3 2 3 3 6" xfId="19928"/>
    <cellStyle name="Normal 5 2 2 3 2 3 3 7" xfId="30485"/>
    <cellStyle name="Normal 5 2 2 3 2 3 3 8" xfId="41040"/>
    <cellStyle name="Normal 5 2 2 3 2 3 3 9" xfId="51604"/>
    <cellStyle name="Normal 5 2 2 3 2 3 4" xfId="5828"/>
    <cellStyle name="Normal 5 2 2 3 2 3 4 2" xfId="11110"/>
    <cellStyle name="Normal 5 2 2 3 2 3 4 2 2" xfId="26616"/>
    <cellStyle name="Normal 5 2 2 3 2 3 4 2 3" xfId="37173"/>
    <cellStyle name="Normal 5 2 2 3 2 3 4 2 4" xfId="47728"/>
    <cellStyle name="Normal 5 2 2 3 2 3 4 2 5" xfId="58292"/>
    <cellStyle name="Normal 5 2 2 3 2 3 4 3" xfId="16229"/>
    <cellStyle name="Normal 5 2 2 3 2 3 4 4" xfId="21336"/>
    <cellStyle name="Normal 5 2 2 3 2 3 4 5" xfId="31893"/>
    <cellStyle name="Normal 5 2 2 3 2 3 4 6" xfId="42448"/>
    <cellStyle name="Normal 5 2 2 3 2 3 4 7" xfId="53012"/>
    <cellStyle name="Normal 5 2 2 3 2 3 5" xfId="8469"/>
    <cellStyle name="Normal 5 2 2 3 2 3 5 2" xfId="23976"/>
    <cellStyle name="Normal 5 2 2 3 2 3 5 3" xfId="34533"/>
    <cellStyle name="Normal 5 2 2 3 2 3 5 4" xfId="45088"/>
    <cellStyle name="Normal 5 2 2 3 2 3 5 5" xfId="55652"/>
    <cellStyle name="Normal 5 2 2 3 2 3 6" xfId="3187"/>
    <cellStyle name="Normal 5 2 2 3 2 3 7" xfId="13765"/>
    <cellStyle name="Normal 5 2 2 3 2 3 8" xfId="18696"/>
    <cellStyle name="Normal 5 2 2 3 2 3 9" xfId="29253"/>
    <cellStyle name="Normal 5 2 2 3 2 4" xfId="895"/>
    <cellStyle name="Normal 5 2 2 3 2 4 10" xfId="50724"/>
    <cellStyle name="Normal 5 2 2 3 2 4 2" xfId="2127"/>
    <cellStyle name="Normal 5 2 2 3 2 4 2 2" xfId="7413"/>
    <cellStyle name="Normal 5 2 2 3 2 4 2 2 2" xfId="12694"/>
    <cellStyle name="Normal 5 2 2 3 2 4 2 2 2 2" xfId="28200"/>
    <cellStyle name="Normal 5 2 2 3 2 4 2 2 2 3" xfId="38757"/>
    <cellStyle name="Normal 5 2 2 3 2 4 2 2 2 4" xfId="49312"/>
    <cellStyle name="Normal 5 2 2 3 2 4 2 2 2 5" xfId="59876"/>
    <cellStyle name="Normal 5 2 2 3 2 4 2 2 3" xfId="17813"/>
    <cellStyle name="Normal 5 2 2 3 2 4 2 2 4" xfId="22920"/>
    <cellStyle name="Normal 5 2 2 3 2 4 2 2 5" xfId="33477"/>
    <cellStyle name="Normal 5 2 2 3 2 4 2 2 6" xfId="44032"/>
    <cellStyle name="Normal 5 2 2 3 2 4 2 2 7" xfId="54596"/>
    <cellStyle name="Normal 5 2 2 3 2 4 2 3" xfId="10053"/>
    <cellStyle name="Normal 5 2 2 3 2 4 2 3 2" xfId="25560"/>
    <cellStyle name="Normal 5 2 2 3 2 4 2 3 3" xfId="36117"/>
    <cellStyle name="Normal 5 2 2 3 2 4 2 3 4" xfId="46672"/>
    <cellStyle name="Normal 5 2 2 3 2 4 2 3 5" xfId="57236"/>
    <cellStyle name="Normal 5 2 2 3 2 4 2 4" xfId="4771"/>
    <cellStyle name="Normal 5 2 2 3 2 4 2 5" xfId="15349"/>
    <cellStyle name="Normal 5 2 2 3 2 4 2 6" xfId="20280"/>
    <cellStyle name="Normal 5 2 2 3 2 4 2 7" xfId="30837"/>
    <cellStyle name="Normal 5 2 2 3 2 4 2 8" xfId="41392"/>
    <cellStyle name="Normal 5 2 2 3 2 4 2 9" xfId="51956"/>
    <cellStyle name="Normal 5 2 2 3 2 4 3" xfId="6181"/>
    <cellStyle name="Normal 5 2 2 3 2 4 3 2" xfId="11462"/>
    <cellStyle name="Normal 5 2 2 3 2 4 3 2 2" xfId="26968"/>
    <cellStyle name="Normal 5 2 2 3 2 4 3 2 3" xfId="37525"/>
    <cellStyle name="Normal 5 2 2 3 2 4 3 2 4" xfId="48080"/>
    <cellStyle name="Normal 5 2 2 3 2 4 3 2 5" xfId="58644"/>
    <cellStyle name="Normal 5 2 2 3 2 4 3 3" xfId="16581"/>
    <cellStyle name="Normal 5 2 2 3 2 4 3 4" xfId="21688"/>
    <cellStyle name="Normal 5 2 2 3 2 4 3 5" xfId="32245"/>
    <cellStyle name="Normal 5 2 2 3 2 4 3 6" xfId="42800"/>
    <cellStyle name="Normal 5 2 2 3 2 4 3 7" xfId="53364"/>
    <cellStyle name="Normal 5 2 2 3 2 4 4" xfId="8821"/>
    <cellStyle name="Normal 5 2 2 3 2 4 4 2" xfId="24328"/>
    <cellStyle name="Normal 5 2 2 3 2 4 4 3" xfId="34885"/>
    <cellStyle name="Normal 5 2 2 3 2 4 4 4" xfId="45440"/>
    <cellStyle name="Normal 5 2 2 3 2 4 4 5" xfId="56004"/>
    <cellStyle name="Normal 5 2 2 3 2 4 5" xfId="3539"/>
    <cellStyle name="Normal 5 2 2 3 2 4 6" xfId="14117"/>
    <cellStyle name="Normal 5 2 2 3 2 4 7" xfId="19048"/>
    <cellStyle name="Normal 5 2 2 3 2 4 8" xfId="29605"/>
    <cellStyle name="Normal 5 2 2 3 2 4 9" xfId="40160"/>
    <cellStyle name="Normal 5 2 2 3 2 5" xfId="1423"/>
    <cellStyle name="Normal 5 2 2 3 2 5 2" xfId="6709"/>
    <cellStyle name="Normal 5 2 2 3 2 5 2 2" xfId="11990"/>
    <cellStyle name="Normal 5 2 2 3 2 5 2 2 2" xfId="27496"/>
    <cellStyle name="Normal 5 2 2 3 2 5 2 2 3" xfId="38053"/>
    <cellStyle name="Normal 5 2 2 3 2 5 2 2 4" xfId="48608"/>
    <cellStyle name="Normal 5 2 2 3 2 5 2 2 5" xfId="59172"/>
    <cellStyle name="Normal 5 2 2 3 2 5 2 3" xfId="17109"/>
    <cellStyle name="Normal 5 2 2 3 2 5 2 4" xfId="22216"/>
    <cellStyle name="Normal 5 2 2 3 2 5 2 5" xfId="32773"/>
    <cellStyle name="Normal 5 2 2 3 2 5 2 6" xfId="43328"/>
    <cellStyle name="Normal 5 2 2 3 2 5 2 7" xfId="53892"/>
    <cellStyle name="Normal 5 2 2 3 2 5 3" xfId="9349"/>
    <cellStyle name="Normal 5 2 2 3 2 5 3 2" xfId="24856"/>
    <cellStyle name="Normal 5 2 2 3 2 5 3 3" xfId="35413"/>
    <cellStyle name="Normal 5 2 2 3 2 5 3 4" xfId="45968"/>
    <cellStyle name="Normal 5 2 2 3 2 5 3 5" xfId="56532"/>
    <cellStyle name="Normal 5 2 2 3 2 5 4" xfId="4067"/>
    <cellStyle name="Normal 5 2 2 3 2 5 5" xfId="14645"/>
    <cellStyle name="Normal 5 2 2 3 2 5 6" xfId="19576"/>
    <cellStyle name="Normal 5 2 2 3 2 5 7" xfId="30133"/>
    <cellStyle name="Normal 5 2 2 3 2 5 8" xfId="40688"/>
    <cellStyle name="Normal 5 2 2 3 2 5 9" xfId="51252"/>
    <cellStyle name="Normal 5 2 2 3 2 6" xfId="2655"/>
    <cellStyle name="Normal 5 2 2 3 2 6 2" xfId="7941"/>
    <cellStyle name="Normal 5 2 2 3 2 6 2 2" xfId="13222"/>
    <cellStyle name="Normal 5 2 2 3 2 6 2 2 2" xfId="28728"/>
    <cellStyle name="Normal 5 2 2 3 2 6 2 2 3" xfId="39285"/>
    <cellStyle name="Normal 5 2 2 3 2 6 2 2 4" xfId="49840"/>
    <cellStyle name="Normal 5 2 2 3 2 6 2 2 5" xfId="60404"/>
    <cellStyle name="Normal 5 2 2 3 2 6 2 3" xfId="23448"/>
    <cellStyle name="Normal 5 2 2 3 2 6 2 4" xfId="34005"/>
    <cellStyle name="Normal 5 2 2 3 2 6 2 5" xfId="44560"/>
    <cellStyle name="Normal 5 2 2 3 2 6 2 6" xfId="55124"/>
    <cellStyle name="Normal 5 2 2 3 2 6 3" xfId="10581"/>
    <cellStyle name="Normal 5 2 2 3 2 6 3 2" xfId="26088"/>
    <cellStyle name="Normal 5 2 2 3 2 6 3 3" xfId="36645"/>
    <cellStyle name="Normal 5 2 2 3 2 6 3 4" xfId="47200"/>
    <cellStyle name="Normal 5 2 2 3 2 6 3 5" xfId="57764"/>
    <cellStyle name="Normal 5 2 2 3 2 6 4" xfId="5299"/>
    <cellStyle name="Normal 5 2 2 3 2 6 5" xfId="15877"/>
    <cellStyle name="Normal 5 2 2 3 2 6 6" xfId="20808"/>
    <cellStyle name="Normal 5 2 2 3 2 6 7" xfId="31365"/>
    <cellStyle name="Normal 5 2 2 3 2 6 8" xfId="41920"/>
    <cellStyle name="Normal 5 2 2 3 2 6 9" xfId="52484"/>
    <cellStyle name="Normal 5 2 2 3 2 7" xfId="5476"/>
    <cellStyle name="Normal 5 2 2 3 2 7 2" xfId="10758"/>
    <cellStyle name="Normal 5 2 2 3 2 7 2 2" xfId="26264"/>
    <cellStyle name="Normal 5 2 2 3 2 7 2 3" xfId="36821"/>
    <cellStyle name="Normal 5 2 2 3 2 7 2 4" xfId="47376"/>
    <cellStyle name="Normal 5 2 2 3 2 7 2 5" xfId="57940"/>
    <cellStyle name="Normal 5 2 2 3 2 7 3" xfId="20984"/>
    <cellStyle name="Normal 5 2 2 3 2 7 4" xfId="31541"/>
    <cellStyle name="Normal 5 2 2 3 2 7 5" xfId="42096"/>
    <cellStyle name="Normal 5 2 2 3 2 7 6" xfId="52660"/>
    <cellStyle name="Normal 5 2 2 3 2 8" xfId="8117"/>
    <cellStyle name="Normal 5 2 2 3 2 8 2" xfId="23624"/>
    <cellStyle name="Normal 5 2 2 3 2 8 3" xfId="34181"/>
    <cellStyle name="Normal 5 2 2 3 2 8 4" xfId="44736"/>
    <cellStyle name="Normal 5 2 2 3 2 8 5" xfId="55300"/>
    <cellStyle name="Normal 5 2 2 3 2 9" xfId="2832"/>
    <cellStyle name="Normal 5 2 2 3 3" xfId="279"/>
    <cellStyle name="Normal 5 2 2 3 3 10" xfId="28994"/>
    <cellStyle name="Normal 5 2 2 3 3 11" xfId="39549"/>
    <cellStyle name="Normal 5 2 2 3 3 12" xfId="50109"/>
    <cellStyle name="Normal 5 2 2 3 3 2" xfId="632"/>
    <cellStyle name="Normal 5 2 2 3 3 2 10" xfId="50461"/>
    <cellStyle name="Normal 5 2 2 3 3 2 2" xfId="1864"/>
    <cellStyle name="Normal 5 2 2 3 3 2 2 2" xfId="7150"/>
    <cellStyle name="Normal 5 2 2 3 3 2 2 2 2" xfId="12431"/>
    <cellStyle name="Normal 5 2 2 3 3 2 2 2 2 2" xfId="27937"/>
    <cellStyle name="Normal 5 2 2 3 3 2 2 2 2 3" xfId="38494"/>
    <cellStyle name="Normal 5 2 2 3 3 2 2 2 2 4" xfId="49049"/>
    <cellStyle name="Normal 5 2 2 3 3 2 2 2 2 5" xfId="59613"/>
    <cellStyle name="Normal 5 2 2 3 3 2 2 2 3" xfId="17550"/>
    <cellStyle name="Normal 5 2 2 3 3 2 2 2 4" xfId="22657"/>
    <cellStyle name="Normal 5 2 2 3 3 2 2 2 5" xfId="33214"/>
    <cellStyle name="Normal 5 2 2 3 3 2 2 2 6" xfId="43769"/>
    <cellStyle name="Normal 5 2 2 3 3 2 2 2 7" xfId="54333"/>
    <cellStyle name="Normal 5 2 2 3 3 2 2 3" xfId="9790"/>
    <cellStyle name="Normal 5 2 2 3 3 2 2 3 2" xfId="25297"/>
    <cellStyle name="Normal 5 2 2 3 3 2 2 3 3" xfId="35854"/>
    <cellStyle name="Normal 5 2 2 3 3 2 2 3 4" xfId="46409"/>
    <cellStyle name="Normal 5 2 2 3 3 2 2 3 5" xfId="56973"/>
    <cellStyle name="Normal 5 2 2 3 3 2 2 4" xfId="4508"/>
    <cellStyle name="Normal 5 2 2 3 3 2 2 5" xfId="15086"/>
    <cellStyle name="Normal 5 2 2 3 3 2 2 6" xfId="20017"/>
    <cellStyle name="Normal 5 2 2 3 3 2 2 7" xfId="30574"/>
    <cellStyle name="Normal 5 2 2 3 3 2 2 8" xfId="41129"/>
    <cellStyle name="Normal 5 2 2 3 3 2 2 9" xfId="51693"/>
    <cellStyle name="Normal 5 2 2 3 3 2 3" xfId="5918"/>
    <cellStyle name="Normal 5 2 2 3 3 2 3 2" xfId="11199"/>
    <cellStyle name="Normal 5 2 2 3 3 2 3 2 2" xfId="26705"/>
    <cellStyle name="Normal 5 2 2 3 3 2 3 2 3" xfId="37262"/>
    <cellStyle name="Normal 5 2 2 3 3 2 3 2 4" xfId="47817"/>
    <cellStyle name="Normal 5 2 2 3 3 2 3 2 5" xfId="58381"/>
    <cellStyle name="Normal 5 2 2 3 3 2 3 3" xfId="16318"/>
    <cellStyle name="Normal 5 2 2 3 3 2 3 4" xfId="21425"/>
    <cellStyle name="Normal 5 2 2 3 3 2 3 5" xfId="31982"/>
    <cellStyle name="Normal 5 2 2 3 3 2 3 6" xfId="42537"/>
    <cellStyle name="Normal 5 2 2 3 3 2 3 7" xfId="53101"/>
    <cellStyle name="Normal 5 2 2 3 3 2 4" xfId="8558"/>
    <cellStyle name="Normal 5 2 2 3 3 2 4 2" xfId="24065"/>
    <cellStyle name="Normal 5 2 2 3 3 2 4 3" xfId="34622"/>
    <cellStyle name="Normal 5 2 2 3 3 2 4 4" xfId="45177"/>
    <cellStyle name="Normal 5 2 2 3 3 2 4 5" xfId="55741"/>
    <cellStyle name="Normal 5 2 2 3 3 2 5" xfId="3276"/>
    <cellStyle name="Normal 5 2 2 3 3 2 6" xfId="13854"/>
    <cellStyle name="Normal 5 2 2 3 3 2 7" xfId="18785"/>
    <cellStyle name="Normal 5 2 2 3 3 2 8" xfId="29342"/>
    <cellStyle name="Normal 5 2 2 3 3 2 9" xfId="39897"/>
    <cellStyle name="Normal 5 2 2 3 3 3" xfId="984"/>
    <cellStyle name="Normal 5 2 2 3 3 3 10" xfId="50813"/>
    <cellStyle name="Normal 5 2 2 3 3 3 2" xfId="2216"/>
    <cellStyle name="Normal 5 2 2 3 3 3 2 2" xfId="7502"/>
    <cellStyle name="Normal 5 2 2 3 3 3 2 2 2" xfId="12783"/>
    <cellStyle name="Normal 5 2 2 3 3 3 2 2 2 2" xfId="28289"/>
    <cellStyle name="Normal 5 2 2 3 3 3 2 2 2 3" xfId="38846"/>
    <cellStyle name="Normal 5 2 2 3 3 3 2 2 2 4" xfId="49401"/>
    <cellStyle name="Normal 5 2 2 3 3 3 2 2 2 5" xfId="59965"/>
    <cellStyle name="Normal 5 2 2 3 3 3 2 2 3" xfId="17902"/>
    <cellStyle name="Normal 5 2 2 3 3 3 2 2 4" xfId="23009"/>
    <cellStyle name="Normal 5 2 2 3 3 3 2 2 5" xfId="33566"/>
    <cellStyle name="Normal 5 2 2 3 3 3 2 2 6" xfId="44121"/>
    <cellStyle name="Normal 5 2 2 3 3 3 2 2 7" xfId="54685"/>
    <cellStyle name="Normal 5 2 2 3 3 3 2 3" xfId="10142"/>
    <cellStyle name="Normal 5 2 2 3 3 3 2 3 2" xfId="25649"/>
    <cellStyle name="Normal 5 2 2 3 3 3 2 3 3" xfId="36206"/>
    <cellStyle name="Normal 5 2 2 3 3 3 2 3 4" xfId="46761"/>
    <cellStyle name="Normal 5 2 2 3 3 3 2 3 5" xfId="57325"/>
    <cellStyle name="Normal 5 2 2 3 3 3 2 4" xfId="4860"/>
    <cellStyle name="Normal 5 2 2 3 3 3 2 5" xfId="15438"/>
    <cellStyle name="Normal 5 2 2 3 3 3 2 6" xfId="20369"/>
    <cellStyle name="Normal 5 2 2 3 3 3 2 7" xfId="30926"/>
    <cellStyle name="Normal 5 2 2 3 3 3 2 8" xfId="41481"/>
    <cellStyle name="Normal 5 2 2 3 3 3 2 9" xfId="52045"/>
    <cellStyle name="Normal 5 2 2 3 3 3 3" xfId="6270"/>
    <cellStyle name="Normal 5 2 2 3 3 3 3 2" xfId="11551"/>
    <cellStyle name="Normal 5 2 2 3 3 3 3 2 2" xfId="27057"/>
    <cellStyle name="Normal 5 2 2 3 3 3 3 2 3" xfId="37614"/>
    <cellStyle name="Normal 5 2 2 3 3 3 3 2 4" xfId="48169"/>
    <cellStyle name="Normal 5 2 2 3 3 3 3 2 5" xfId="58733"/>
    <cellStyle name="Normal 5 2 2 3 3 3 3 3" xfId="16670"/>
    <cellStyle name="Normal 5 2 2 3 3 3 3 4" xfId="21777"/>
    <cellStyle name="Normal 5 2 2 3 3 3 3 5" xfId="32334"/>
    <cellStyle name="Normal 5 2 2 3 3 3 3 6" xfId="42889"/>
    <cellStyle name="Normal 5 2 2 3 3 3 3 7" xfId="53453"/>
    <cellStyle name="Normal 5 2 2 3 3 3 4" xfId="8910"/>
    <cellStyle name="Normal 5 2 2 3 3 3 4 2" xfId="24417"/>
    <cellStyle name="Normal 5 2 2 3 3 3 4 3" xfId="34974"/>
    <cellStyle name="Normal 5 2 2 3 3 3 4 4" xfId="45529"/>
    <cellStyle name="Normal 5 2 2 3 3 3 4 5" xfId="56093"/>
    <cellStyle name="Normal 5 2 2 3 3 3 5" xfId="3628"/>
    <cellStyle name="Normal 5 2 2 3 3 3 6" xfId="14206"/>
    <cellStyle name="Normal 5 2 2 3 3 3 7" xfId="19137"/>
    <cellStyle name="Normal 5 2 2 3 3 3 8" xfId="29694"/>
    <cellStyle name="Normal 5 2 2 3 3 3 9" xfId="40249"/>
    <cellStyle name="Normal 5 2 2 3 3 4" xfId="1512"/>
    <cellStyle name="Normal 5 2 2 3 3 4 2" xfId="6798"/>
    <cellStyle name="Normal 5 2 2 3 3 4 2 2" xfId="12079"/>
    <cellStyle name="Normal 5 2 2 3 3 4 2 2 2" xfId="27585"/>
    <cellStyle name="Normal 5 2 2 3 3 4 2 2 3" xfId="38142"/>
    <cellStyle name="Normal 5 2 2 3 3 4 2 2 4" xfId="48697"/>
    <cellStyle name="Normal 5 2 2 3 3 4 2 2 5" xfId="59261"/>
    <cellStyle name="Normal 5 2 2 3 3 4 2 3" xfId="17198"/>
    <cellStyle name="Normal 5 2 2 3 3 4 2 4" xfId="22305"/>
    <cellStyle name="Normal 5 2 2 3 3 4 2 5" xfId="32862"/>
    <cellStyle name="Normal 5 2 2 3 3 4 2 6" xfId="43417"/>
    <cellStyle name="Normal 5 2 2 3 3 4 2 7" xfId="53981"/>
    <cellStyle name="Normal 5 2 2 3 3 4 3" xfId="9438"/>
    <cellStyle name="Normal 5 2 2 3 3 4 3 2" xfId="24945"/>
    <cellStyle name="Normal 5 2 2 3 3 4 3 3" xfId="35502"/>
    <cellStyle name="Normal 5 2 2 3 3 4 3 4" xfId="46057"/>
    <cellStyle name="Normal 5 2 2 3 3 4 3 5" xfId="56621"/>
    <cellStyle name="Normal 5 2 2 3 3 4 4" xfId="4156"/>
    <cellStyle name="Normal 5 2 2 3 3 4 5" xfId="14734"/>
    <cellStyle name="Normal 5 2 2 3 3 4 6" xfId="19665"/>
    <cellStyle name="Normal 5 2 2 3 3 4 7" xfId="30222"/>
    <cellStyle name="Normal 5 2 2 3 3 4 8" xfId="40777"/>
    <cellStyle name="Normal 5 2 2 3 3 4 9" xfId="51341"/>
    <cellStyle name="Normal 5 2 2 3 3 5" xfId="5565"/>
    <cellStyle name="Normal 5 2 2 3 3 5 2" xfId="10847"/>
    <cellStyle name="Normal 5 2 2 3 3 5 2 2" xfId="26353"/>
    <cellStyle name="Normal 5 2 2 3 3 5 2 3" xfId="36910"/>
    <cellStyle name="Normal 5 2 2 3 3 5 2 4" xfId="47465"/>
    <cellStyle name="Normal 5 2 2 3 3 5 2 5" xfId="58029"/>
    <cellStyle name="Normal 5 2 2 3 3 5 3" xfId="15966"/>
    <cellStyle name="Normal 5 2 2 3 3 5 4" xfId="21073"/>
    <cellStyle name="Normal 5 2 2 3 3 5 5" xfId="31630"/>
    <cellStyle name="Normal 5 2 2 3 3 5 6" xfId="42185"/>
    <cellStyle name="Normal 5 2 2 3 3 5 7" xfId="52749"/>
    <cellStyle name="Normal 5 2 2 3 3 6" xfId="8206"/>
    <cellStyle name="Normal 5 2 2 3 3 6 2" xfId="23713"/>
    <cellStyle name="Normal 5 2 2 3 3 6 3" xfId="34270"/>
    <cellStyle name="Normal 5 2 2 3 3 6 4" xfId="44825"/>
    <cellStyle name="Normal 5 2 2 3 3 6 5" xfId="55389"/>
    <cellStyle name="Normal 5 2 2 3 3 7" xfId="2928"/>
    <cellStyle name="Normal 5 2 2 3 3 8" xfId="13502"/>
    <cellStyle name="Normal 5 2 2 3 3 9" xfId="18433"/>
    <cellStyle name="Normal 5 2 2 3 4" xfId="455"/>
    <cellStyle name="Normal 5 2 2 3 4 10" xfId="39723"/>
    <cellStyle name="Normal 5 2 2 3 4 11" xfId="50285"/>
    <cellStyle name="Normal 5 2 2 3 4 2" xfId="1160"/>
    <cellStyle name="Normal 5 2 2 3 4 2 10" xfId="50989"/>
    <cellStyle name="Normal 5 2 2 3 4 2 2" xfId="2392"/>
    <cellStyle name="Normal 5 2 2 3 4 2 2 2" xfId="7678"/>
    <cellStyle name="Normal 5 2 2 3 4 2 2 2 2" xfId="12959"/>
    <cellStyle name="Normal 5 2 2 3 4 2 2 2 2 2" xfId="28465"/>
    <cellStyle name="Normal 5 2 2 3 4 2 2 2 2 3" xfId="39022"/>
    <cellStyle name="Normal 5 2 2 3 4 2 2 2 2 4" xfId="49577"/>
    <cellStyle name="Normal 5 2 2 3 4 2 2 2 2 5" xfId="60141"/>
    <cellStyle name="Normal 5 2 2 3 4 2 2 2 3" xfId="18078"/>
    <cellStyle name="Normal 5 2 2 3 4 2 2 2 4" xfId="23185"/>
    <cellStyle name="Normal 5 2 2 3 4 2 2 2 5" xfId="33742"/>
    <cellStyle name="Normal 5 2 2 3 4 2 2 2 6" xfId="44297"/>
    <cellStyle name="Normal 5 2 2 3 4 2 2 2 7" xfId="54861"/>
    <cellStyle name="Normal 5 2 2 3 4 2 2 3" xfId="10318"/>
    <cellStyle name="Normal 5 2 2 3 4 2 2 3 2" xfId="25825"/>
    <cellStyle name="Normal 5 2 2 3 4 2 2 3 3" xfId="36382"/>
    <cellStyle name="Normal 5 2 2 3 4 2 2 3 4" xfId="46937"/>
    <cellStyle name="Normal 5 2 2 3 4 2 2 3 5" xfId="57501"/>
    <cellStyle name="Normal 5 2 2 3 4 2 2 4" xfId="5036"/>
    <cellStyle name="Normal 5 2 2 3 4 2 2 5" xfId="15614"/>
    <cellStyle name="Normal 5 2 2 3 4 2 2 6" xfId="20545"/>
    <cellStyle name="Normal 5 2 2 3 4 2 2 7" xfId="31102"/>
    <cellStyle name="Normal 5 2 2 3 4 2 2 8" xfId="41657"/>
    <cellStyle name="Normal 5 2 2 3 4 2 2 9" xfId="52221"/>
    <cellStyle name="Normal 5 2 2 3 4 2 3" xfId="6446"/>
    <cellStyle name="Normal 5 2 2 3 4 2 3 2" xfId="11727"/>
    <cellStyle name="Normal 5 2 2 3 4 2 3 2 2" xfId="27233"/>
    <cellStyle name="Normal 5 2 2 3 4 2 3 2 3" xfId="37790"/>
    <cellStyle name="Normal 5 2 2 3 4 2 3 2 4" xfId="48345"/>
    <cellStyle name="Normal 5 2 2 3 4 2 3 2 5" xfId="58909"/>
    <cellStyle name="Normal 5 2 2 3 4 2 3 3" xfId="16846"/>
    <cellStyle name="Normal 5 2 2 3 4 2 3 4" xfId="21953"/>
    <cellStyle name="Normal 5 2 2 3 4 2 3 5" xfId="32510"/>
    <cellStyle name="Normal 5 2 2 3 4 2 3 6" xfId="43065"/>
    <cellStyle name="Normal 5 2 2 3 4 2 3 7" xfId="53629"/>
    <cellStyle name="Normal 5 2 2 3 4 2 4" xfId="9086"/>
    <cellStyle name="Normal 5 2 2 3 4 2 4 2" xfId="24593"/>
    <cellStyle name="Normal 5 2 2 3 4 2 4 3" xfId="35150"/>
    <cellStyle name="Normal 5 2 2 3 4 2 4 4" xfId="45705"/>
    <cellStyle name="Normal 5 2 2 3 4 2 4 5" xfId="56269"/>
    <cellStyle name="Normal 5 2 2 3 4 2 5" xfId="3804"/>
    <cellStyle name="Normal 5 2 2 3 4 2 6" xfId="14382"/>
    <cellStyle name="Normal 5 2 2 3 4 2 7" xfId="19313"/>
    <cellStyle name="Normal 5 2 2 3 4 2 8" xfId="29870"/>
    <cellStyle name="Normal 5 2 2 3 4 2 9" xfId="40425"/>
    <cellStyle name="Normal 5 2 2 3 4 3" xfId="1688"/>
    <cellStyle name="Normal 5 2 2 3 4 3 2" xfId="6974"/>
    <cellStyle name="Normal 5 2 2 3 4 3 2 2" xfId="12255"/>
    <cellStyle name="Normal 5 2 2 3 4 3 2 2 2" xfId="27761"/>
    <cellStyle name="Normal 5 2 2 3 4 3 2 2 3" xfId="38318"/>
    <cellStyle name="Normal 5 2 2 3 4 3 2 2 4" xfId="48873"/>
    <cellStyle name="Normal 5 2 2 3 4 3 2 2 5" xfId="59437"/>
    <cellStyle name="Normal 5 2 2 3 4 3 2 3" xfId="17374"/>
    <cellStyle name="Normal 5 2 2 3 4 3 2 4" xfId="22481"/>
    <cellStyle name="Normal 5 2 2 3 4 3 2 5" xfId="33038"/>
    <cellStyle name="Normal 5 2 2 3 4 3 2 6" xfId="43593"/>
    <cellStyle name="Normal 5 2 2 3 4 3 2 7" xfId="54157"/>
    <cellStyle name="Normal 5 2 2 3 4 3 3" xfId="9614"/>
    <cellStyle name="Normal 5 2 2 3 4 3 3 2" xfId="25121"/>
    <cellStyle name="Normal 5 2 2 3 4 3 3 3" xfId="35678"/>
    <cellStyle name="Normal 5 2 2 3 4 3 3 4" xfId="46233"/>
    <cellStyle name="Normal 5 2 2 3 4 3 3 5" xfId="56797"/>
    <cellStyle name="Normal 5 2 2 3 4 3 4" xfId="4332"/>
    <cellStyle name="Normal 5 2 2 3 4 3 5" xfId="14910"/>
    <cellStyle name="Normal 5 2 2 3 4 3 6" xfId="19841"/>
    <cellStyle name="Normal 5 2 2 3 4 3 7" xfId="30398"/>
    <cellStyle name="Normal 5 2 2 3 4 3 8" xfId="40953"/>
    <cellStyle name="Normal 5 2 2 3 4 3 9" xfId="51517"/>
    <cellStyle name="Normal 5 2 2 3 4 4" xfId="5741"/>
    <cellStyle name="Normal 5 2 2 3 4 4 2" xfId="11023"/>
    <cellStyle name="Normal 5 2 2 3 4 4 2 2" xfId="26529"/>
    <cellStyle name="Normal 5 2 2 3 4 4 2 3" xfId="37086"/>
    <cellStyle name="Normal 5 2 2 3 4 4 2 4" xfId="47641"/>
    <cellStyle name="Normal 5 2 2 3 4 4 2 5" xfId="58205"/>
    <cellStyle name="Normal 5 2 2 3 4 4 3" xfId="16142"/>
    <cellStyle name="Normal 5 2 2 3 4 4 4" xfId="21249"/>
    <cellStyle name="Normal 5 2 2 3 4 4 5" xfId="31806"/>
    <cellStyle name="Normal 5 2 2 3 4 4 6" xfId="42361"/>
    <cellStyle name="Normal 5 2 2 3 4 4 7" xfId="52925"/>
    <cellStyle name="Normal 5 2 2 3 4 5" xfId="8382"/>
    <cellStyle name="Normal 5 2 2 3 4 5 2" xfId="23889"/>
    <cellStyle name="Normal 5 2 2 3 4 5 3" xfId="34446"/>
    <cellStyle name="Normal 5 2 2 3 4 5 4" xfId="45001"/>
    <cellStyle name="Normal 5 2 2 3 4 5 5" xfId="55565"/>
    <cellStyle name="Normal 5 2 2 3 4 6" xfId="3102"/>
    <cellStyle name="Normal 5 2 2 3 4 7" xfId="13678"/>
    <cellStyle name="Normal 5 2 2 3 4 8" xfId="18609"/>
    <cellStyle name="Normal 5 2 2 3 4 9" xfId="29168"/>
    <cellStyle name="Normal 5 2 2 3 5" xfId="808"/>
    <cellStyle name="Normal 5 2 2 3 5 10" xfId="50637"/>
    <cellStyle name="Normal 5 2 2 3 5 2" xfId="2040"/>
    <cellStyle name="Normal 5 2 2 3 5 2 2" xfId="7326"/>
    <cellStyle name="Normal 5 2 2 3 5 2 2 2" xfId="12607"/>
    <cellStyle name="Normal 5 2 2 3 5 2 2 2 2" xfId="28113"/>
    <cellStyle name="Normal 5 2 2 3 5 2 2 2 3" xfId="38670"/>
    <cellStyle name="Normal 5 2 2 3 5 2 2 2 4" xfId="49225"/>
    <cellStyle name="Normal 5 2 2 3 5 2 2 2 5" xfId="59789"/>
    <cellStyle name="Normal 5 2 2 3 5 2 2 3" xfId="17726"/>
    <cellStyle name="Normal 5 2 2 3 5 2 2 4" xfId="22833"/>
    <cellStyle name="Normal 5 2 2 3 5 2 2 5" xfId="33390"/>
    <cellStyle name="Normal 5 2 2 3 5 2 2 6" xfId="43945"/>
    <cellStyle name="Normal 5 2 2 3 5 2 2 7" xfId="54509"/>
    <cellStyle name="Normal 5 2 2 3 5 2 3" xfId="9966"/>
    <cellStyle name="Normal 5 2 2 3 5 2 3 2" xfId="25473"/>
    <cellStyle name="Normal 5 2 2 3 5 2 3 3" xfId="36030"/>
    <cellStyle name="Normal 5 2 2 3 5 2 3 4" xfId="46585"/>
    <cellStyle name="Normal 5 2 2 3 5 2 3 5" xfId="57149"/>
    <cellStyle name="Normal 5 2 2 3 5 2 4" xfId="4684"/>
    <cellStyle name="Normal 5 2 2 3 5 2 5" xfId="15262"/>
    <cellStyle name="Normal 5 2 2 3 5 2 6" xfId="20193"/>
    <cellStyle name="Normal 5 2 2 3 5 2 7" xfId="30750"/>
    <cellStyle name="Normal 5 2 2 3 5 2 8" xfId="41305"/>
    <cellStyle name="Normal 5 2 2 3 5 2 9" xfId="51869"/>
    <cellStyle name="Normal 5 2 2 3 5 3" xfId="6094"/>
    <cellStyle name="Normal 5 2 2 3 5 3 2" xfId="11375"/>
    <cellStyle name="Normal 5 2 2 3 5 3 2 2" xfId="26881"/>
    <cellStyle name="Normal 5 2 2 3 5 3 2 3" xfId="37438"/>
    <cellStyle name="Normal 5 2 2 3 5 3 2 4" xfId="47993"/>
    <cellStyle name="Normal 5 2 2 3 5 3 2 5" xfId="58557"/>
    <cellStyle name="Normal 5 2 2 3 5 3 3" xfId="16494"/>
    <cellStyle name="Normal 5 2 2 3 5 3 4" xfId="21601"/>
    <cellStyle name="Normal 5 2 2 3 5 3 5" xfId="32158"/>
    <cellStyle name="Normal 5 2 2 3 5 3 6" xfId="42713"/>
    <cellStyle name="Normal 5 2 2 3 5 3 7" xfId="53277"/>
    <cellStyle name="Normal 5 2 2 3 5 4" xfId="8734"/>
    <cellStyle name="Normal 5 2 2 3 5 4 2" xfId="24241"/>
    <cellStyle name="Normal 5 2 2 3 5 4 3" xfId="34798"/>
    <cellStyle name="Normal 5 2 2 3 5 4 4" xfId="45353"/>
    <cellStyle name="Normal 5 2 2 3 5 4 5" xfId="55917"/>
    <cellStyle name="Normal 5 2 2 3 5 5" xfId="3452"/>
    <cellStyle name="Normal 5 2 2 3 5 6" xfId="14030"/>
    <cellStyle name="Normal 5 2 2 3 5 7" xfId="18961"/>
    <cellStyle name="Normal 5 2 2 3 5 8" xfId="29518"/>
    <cellStyle name="Normal 5 2 2 3 5 9" xfId="40073"/>
    <cellStyle name="Normal 5 2 2 3 6" xfId="1336"/>
    <cellStyle name="Normal 5 2 2 3 6 2" xfId="6622"/>
    <cellStyle name="Normal 5 2 2 3 6 2 2" xfId="11903"/>
    <cellStyle name="Normal 5 2 2 3 6 2 2 2" xfId="27409"/>
    <cellStyle name="Normal 5 2 2 3 6 2 2 3" xfId="37966"/>
    <cellStyle name="Normal 5 2 2 3 6 2 2 4" xfId="48521"/>
    <cellStyle name="Normal 5 2 2 3 6 2 2 5" xfId="59085"/>
    <cellStyle name="Normal 5 2 2 3 6 2 3" xfId="17022"/>
    <cellStyle name="Normal 5 2 2 3 6 2 4" xfId="22129"/>
    <cellStyle name="Normal 5 2 2 3 6 2 5" xfId="32686"/>
    <cellStyle name="Normal 5 2 2 3 6 2 6" xfId="43241"/>
    <cellStyle name="Normal 5 2 2 3 6 2 7" xfId="53805"/>
    <cellStyle name="Normal 5 2 2 3 6 3" xfId="9262"/>
    <cellStyle name="Normal 5 2 2 3 6 3 2" xfId="24769"/>
    <cellStyle name="Normal 5 2 2 3 6 3 3" xfId="35326"/>
    <cellStyle name="Normal 5 2 2 3 6 3 4" xfId="45881"/>
    <cellStyle name="Normal 5 2 2 3 6 3 5" xfId="56445"/>
    <cellStyle name="Normal 5 2 2 3 6 4" xfId="3980"/>
    <cellStyle name="Normal 5 2 2 3 6 5" xfId="14558"/>
    <cellStyle name="Normal 5 2 2 3 6 6" xfId="19489"/>
    <cellStyle name="Normal 5 2 2 3 6 7" xfId="30046"/>
    <cellStyle name="Normal 5 2 2 3 6 8" xfId="40601"/>
    <cellStyle name="Normal 5 2 2 3 6 9" xfId="51165"/>
    <cellStyle name="Normal 5 2 2 3 7" xfId="2568"/>
    <cellStyle name="Normal 5 2 2 3 7 2" xfId="7854"/>
    <cellStyle name="Normal 5 2 2 3 7 2 2" xfId="13135"/>
    <cellStyle name="Normal 5 2 2 3 7 2 2 2" xfId="28641"/>
    <cellStyle name="Normal 5 2 2 3 7 2 2 3" xfId="39198"/>
    <cellStyle name="Normal 5 2 2 3 7 2 2 4" xfId="49753"/>
    <cellStyle name="Normal 5 2 2 3 7 2 2 5" xfId="60317"/>
    <cellStyle name="Normal 5 2 2 3 7 2 3" xfId="23361"/>
    <cellStyle name="Normal 5 2 2 3 7 2 4" xfId="33918"/>
    <cellStyle name="Normal 5 2 2 3 7 2 5" xfId="44473"/>
    <cellStyle name="Normal 5 2 2 3 7 2 6" xfId="55037"/>
    <cellStyle name="Normal 5 2 2 3 7 3" xfId="10494"/>
    <cellStyle name="Normal 5 2 2 3 7 3 2" xfId="26001"/>
    <cellStyle name="Normal 5 2 2 3 7 3 3" xfId="36558"/>
    <cellStyle name="Normal 5 2 2 3 7 3 4" xfId="47113"/>
    <cellStyle name="Normal 5 2 2 3 7 3 5" xfId="57677"/>
    <cellStyle name="Normal 5 2 2 3 7 4" xfId="5212"/>
    <cellStyle name="Normal 5 2 2 3 7 5" xfId="15790"/>
    <cellStyle name="Normal 5 2 2 3 7 6" xfId="20721"/>
    <cellStyle name="Normal 5 2 2 3 7 7" xfId="31278"/>
    <cellStyle name="Normal 5 2 2 3 7 8" xfId="41833"/>
    <cellStyle name="Normal 5 2 2 3 7 9" xfId="52397"/>
    <cellStyle name="Normal 5 2 2 3 8" xfId="5389"/>
    <cellStyle name="Normal 5 2 2 3 8 2" xfId="10671"/>
    <cellStyle name="Normal 5 2 2 3 8 2 2" xfId="26177"/>
    <cellStyle name="Normal 5 2 2 3 8 2 3" xfId="36734"/>
    <cellStyle name="Normal 5 2 2 3 8 2 4" xfId="47289"/>
    <cellStyle name="Normal 5 2 2 3 8 2 5" xfId="57853"/>
    <cellStyle name="Normal 5 2 2 3 8 3" xfId="20897"/>
    <cellStyle name="Normal 5 2 2 3 8 4" xfId="31454"/>
    <cellStyle name="Normal 5 2 2 3 8 5" xfId="42009"/>
    <cellStyle name="Normal 5 2 2 3 8 6" xfId="52573"/>
    <cellStyle name="Normal 5 2 2 3 9" xfId="8030"/>
    <cellStyle name="Normal 5 2 2 3 9 2" xfId="23537"/>
    <cellStyle name="Normal 5 2 2 3 9 3" xfId="34094"/>
    <cellStyle name="Normal 5 2 2 3 9 4" xfId="44649"/>
    <cellStyle name="Normal 5 2 2 3 9 5" xfId="55213"/>
    <cellStyle name="Normal 5 2 2 4" xfId="153"/>
    <cellStyle name="Normal 5 2 2 4 10" xfId="13383"/>
    <cellStyle name="Normal 5 2 2 4 11" xfId="18313"/>
    <cellStyle name="Normal 5 2 2 4 12" xfId="28875"/>
    <cellStyle name="Normal 5 2 2 4 13" xfId="39430"/>
    <cellStyle name="Normal 5 2 2 4 14" xfId="49990"/>
    <cellStyle name="Normal 5 2 2 4 2" xfId="336"/>
    <cellStyle name="Normal 5 2 2 4 2 10" xfId="29051"/>
    <cellStyle name="Normal 5 2 2 4 2 11" xfId="39606"/>
    <cellStyle name="Normal 5 2 2 4 2 12" xfId="50166"/>
    <cellStyle name="Normal 5 2 2 4 2 2" xfId="689"/>
    <cellStyle name="Normal 5 2 2 4 2 2 10" xfId="50518"/>
    <cellStyle name="Normal 5 2 2 4 2 2 2" xfId="1921"/>
    <cellStyle name="Normal 5 2 2 4 2 2 2 2" xfId="7207"/>
    <cellStyle name="Normal 5 2 2 4 2 2 2 2 2" xfId="12488"/>
    <cellStyle name="Normal 5 2 2 4 2 2 2 2 2 2" xfId="27994"/>
    <cellStyle name="Normal 5 2 2 4 2 2 2 2 2 3" xfId="38551"/>
    <cellStyle name="Normal 5 2 2 4 2 2 2 2 2 4" xfId="49106"/>
    <cellStyle name="Normal 5 2 2 4 2 2 2 2 2 5" xfId="59670"/>
    <cellStyle name="Normal 5 2 2 4 2 2 2 2 3" xfId="17607"/>
    <cellStyle name="Normal 5 2 2 4 2 2 2 2 4" xfId="22714"/>
    <cellStyle name="Normal 5 2 2 4 2 2 2 2 5" xfId="33271"/>
    <cellStyle name="Normal 5 2 2 4 2 2 2 2 6" xfId="43826"/>
    <cellStyle name="Normal 5 2 2 4 2 2 2 2 7" xfId="54390"/>
    <cellStyle name="Normal 5 2 2 4 2 2 2 3" xfId="9847"/>
    <cellStyle name="Normal 5 2 2 4 2 2 2 3 2" xfId="25354"/>
    <cellStyle name="Normal 5 2 2 4 2 2 2 3 3" xfId="35911"/>
    <cellStyle name="Normal 5 2 2 4 2 2 2 3 4" xfId="46466"/>
    <cellStyle name="Normal 5 2 2 4 2 2 2 3 5" xfId="57030"/>
    <cellStyle name="Normal 5 2 2 4 2 2 2 4" xfId="4565"/>
    <cellStyle name="Normal 5 2 2 4 2 2 2 5" xfId="15143"/>
    <cellStyle name="Normal 5 2 2 4 2 2 2 6" xfId="20074"/>
    <cellStyle name="Normal 5 2 2 4 2 2 2 7" xfId="30631"/>
    <cellStyle name="Normal 5 2 2 4 2 2 2 8" xfId="41186"/>
    <cellStyle name="Normal 5 2 2 4 2 2 2 9" xfId="51750"/>
    <cellStyle name="Normal 5 2 2 4 2 2 3" xfId="5975"/>
    <cellStyle name="Normal 5 2 2 4 2 2 3 2" xfId="11256"/>
    <cellStyle name="Normal 5 2 2 4 2 2 3 2 2" xfId="26762"/>
    <cellStyle name="Normal 5 2 2 4 2 2 3 2 3" xfId="37319"/>
    <cellStyle name="Normal 5 2 2 4 2 2 3 2 4" xfId="47874"/>
    <cellStyle name="Normal 5 2 2 4 2 2 3 2 5" xfId="58438"/>
    <cellStyle name="Normal 5 2 2 4 2 2 3 3" xfId="16375"/>
    <cellStyle name="Normal 5 2 2 4 2 2 3 4" xfId="21482"/>
    <cellStyle name="Normal 5 2 2 4 2 2 3 5" xfId="32039"/>
    <cellStyle name="Normal 5 2 2 4 2 2 3 6" xfId="42594"/>
    <cellStyle name="Normal 5 2 2 4 2 2 3 7" xfId="53158"/>
    <cellStyle name="Normal 5 2 2 4 2 2 4" xfId="8615"/>
    <cellStyle name="Normal 5 2 2 4 2 2 4 2" xfId="24122"/>
    <cellStyle name="Normal 5 2 2 4 2 2 4 3" xfId="34679"/>
    <cellStyle name="Normal 5 2 2 4 2 2 4 4" xfId="45234"/>
    <cellStyle name="Normal 5 2 2 4 2 2 4 5" xfId="55798"/>
    <cellStyle name="Normal 5 2 2 4 2 2 5" xfId="3333"/>
    <cellStyle name="Normal 5 2 2 4 2 2 6" xfId="13911"/>
    <cellStyle name="Normal 5 2 2 4 2 2 7" xfId="18842"/>
    <cellStyle name="Normal 5 2 2 4 2 2 8" xfId="29399"/>
    <cellStyle name="Normal 5 2 2 4 2 2 9" xfId="39954"/>
    <cellStyle name="Normal 5 2 2 4 2 3" xfId="1041"/>
    <cellStyle name="Normal 5 2 2 4 2 3 10" xfId="50870"/>
    <cellStyle name="Normal 5 2 2 4 2 3 2" xfId="2273"/>
    <cellStyle name="Normal 5 2 2 4 2 3 2 2" xfId="7559"/>
    <cellStyle name="Normal 5 2 2 4 2 3 2 2 2" xfId="12840"/>
    <cellStyle name="Normal 5 2 2 4 2 3 2 2 2 2" xfId="28346"/>
    <cellStyle name="Normal 5 2 2 4 2 3 2 2 2 3" xfId="38903"/>
    <cellStyle name="Normal 5 2 2 4 2 3 2 2 2 4" xfId="49458"/>
    <cellStyle name="Normal 5 2 2 4 2 3 2 2 2 5" xfId="60022"/>
    <cellStyle name="Normal 5 2 2 4 2 3 2 2 3" xfId="17959"/>
    <cellStyle name="Normal 5 2 2 4 2 3 2 2 4" xfId="23066"/>
    <cellStyle name="Normal 5 2 2 4 2 3 2 2 5" xfId="33623"/>
    <cellStyle name="Normal 5 2 2 4 2 3 2 2 6" xfId="44178"/>
    <cellStyle name="Normal 5 2 2 4 2 3 2 2 7" xfId="54742"/>
    <cellStyle name="Normal 5 2 2 4 2 3 2 3" xfId="10199"/>
    <cellStyle name="Normal 5 2 2 4 2 3 2 3 2" xfId="25706"/>
    <cellStyle name="Normal 5 2 2 4 2 3 2 3 3" xfId="36263"/>
    <cellStyle name="Normal 5 2 2 4 2 3 2 3 4" xfId="46818"/>
    <cellStyle name="Normal 5 2 2 4 2 3 2 3 5" xfId="57382"/>
    <cellStyle name="Normal 5 2 2 4 2 3 2 4" xfId="4917"/>
    <cellStyle name="Normal 5 2 2 4 2 3 2 5" xfId="15495"/>
    <cellStyle name="Normal 5 2 2 4 2 3 2 6" xfId="20426"/>
    <cellStyle name="Normal 5 2 2 4 2 3 2 7" xfId="30983"/>
    <cellStyle name="Normal 5 2 2 4 2 3 2 8" xfId="41538"/>
    <cellStyle name="Normal 5 2 2 4 2 3 2 9" xfId="52102"/>
    <cellStyle name="Normal 5 2 2 4 2 3 3" xfId="6327"/>
    <cellStyle name="Normal 5 2 2 4 2 3 3 2" xfId="11608"/>
    <cellStyle name="Normal 5 2 2 4 2 3 3 2 2" xfId="27114"/>
    <cellStyle name="Normal 5 2 2 4 2 3 3 2 3" xfId="37671"/>
    <cellStyle name="Normal 5 2 2 4 2 3 3 2 4" xfId="48226"/>
    <cellStyle name="Normal 5 2 2 4 2 3 3 2 5" xfId="58790"/>
    <cellStyle name="Normal 5 2 2 4 2 3 3 3" xfId="16727"/>
    <cellStyle name="Normal 5 2 2 4 2 3 3 4" xfId="21834"/>
    <cellStyle name="Normal 5 2 2 4 2 3 3 5" xfId="32391"/>
    <cellStyle name="Normal 5 2 2 4 2 3 3 6" xfId="42946"/>
    <cellStyle name="Normal 5 2 2 4 2 3 3 7" xfId="53510"/>
    <cellStyle name="Normal 5 2 2 4 2 3 4" xfId="8967"/>
    <cellStyle name="Normal 5 2 2 4 2 3 4 2" xfId="24474"/>
    <cellStyle name="Normal 5 2 2 4 2 3 4 3" xfId="35031"/>
    <cellStyle name="Normal 5 2 2 4 2 3 4 4" xfId="45586"/>
    <cellStyle name="Normal 5 2 2 4 2 3 4 5" xfId="56150"/>
    <cellStyle name="Normal 5 2 2 4 2 3 5" xfId="3685"/>
    <cellStyle name="Normal 5 2 2 4 2 3 6" xfId="14263"/>
    <cellStyle name="Normal 5 2 2 4 2 3 7" xfId="19194"/>
    <cellStyle name="Normal 5 2 2 4 2 3 8" xfId="29751"/>
    <cellStyle name="Normal 5 2 2 4 2 3 9" xfId="40306"/>
    <cellStyle name="Normal 5 2 2 4 2 4" xfId="1569"/>
    <cellStyle name="Normal 5 2 2 4 2 4 2" xfId="6855"/>
    <cellStyle name="Normal 5 2 2 4 2 4 2 2" xfId="12136"/>
    <cellStyle name="Normal 5 2 2 4 2 4 2 2 2" xfId="27642"/>
    <cellStyle name="Normal 5 2 2 4 2 4 2 2 3" xfId="38199"/>
    <cellStyle name="Normal 5 2 2 4 2 4 2 2 4" xfId="48754"/>
    <cellStyle name="Normal 5 2 2 4 2 4 2 2 5" xfId="59318"/>
    <cellStyle name="Normal 5 2 2 4 2 4 2 3" xfId="17255"/>
    <cellStyle name="Normal 5 2 2 4 2 4 2 4" xfId="22362"/>
    <cellStyle name="Normal 5 2 2 4 2 4 2 5" xfId="32919"/>
    <cellStyle name="Normal 5 2 2 4 2 4 2 6" xfId="43474"/>
    <cellStyle name="Normal 5 2 2 4 2 4 2 7" xfId="54038"/>
    <cellStyle name="Normal 5 2 2 4 2 4 3" xfId="9495"/>
    <cellStyle name="Normal 5 2 2 4 2 4 3 2" xfId="25002"/>
    <cellStyle name="Normal 5 2 2 4 2 4 3 3" xfId="35559"/>
    <cellStyle name="Normal 5 2 2 4 2 4 3 4" xfId="46114"/>
    <cellStyle name="Normal 5 2 2 4 2 4 3 5" xfId="56678"/>
    <cellStyle name="Normal 5 2 2 4 2 4 4" xfId="4213"/>
    <cellStyle name="Normal 5 2 2 4 2 4 5" xfId="14791"/>
    <cellStyle name="Normal 5 2 2 4 2 4 6" xfId="19722"/>
    <cellStyle name="Normal 5 2 2 4 2 4 7" xfId="30279"/>
    <cellStyle name="Normal 5 2 2 4 2 4 8" xfId="40834"/>
    <cellStyle name="Normal 5 2 2 4 2 4 9" xfId="51398"/>
    <cellStyle name="Normal 5 2 2 4 2 5" xfId="5622"/>
    <cellStyle name="Normal 5 2 2 4 2 5 2" xfId="10904"/>
    <cellStyle name="Normal 5 2 2 4 2 5 2 2" xfId="26410"/>
    <cellStyle name="Normal 5 2 2 4 2 5 2 3" xfId="36967"/>
    <cellStyle name="Normal 5 2 2 4 2 5 2 4" xfId="47522"/>
    <cellStyle name="Normal 5 2 2 4 2 5 2 5" xfId="58086"/>
    <cellStyle name="Normal 5 2 2 4 2 5 3" xfId="16023"/>
    <cellStyle name="Normal 5 2 2 4 2 5 4" xfId="21130"/>
    <cellStyle name="Normal 5 2 2 4 2 5 5" xfId="31687"/>
    <cellStyle name="Normal 5 2 2 4 2 5 6" xfId="42242"/>
    <cellStyle name="Normal 5 2 2 4 2 5 7" xfId="52806"/>
    <cellStyle name="Normal 5 2 2 4 2 6" xfId="8263"/>
    <cellStyle name="Normal 5 2 2 4 2 6 2" xfId="23770"/>
    <cellStyle name="Normal 5 2 2 4 2 6 3" xfId="34327"/>
    <cellStyle name="Normal 5 2 2 4 2 6 4" xfId="44882"/>
    <cellStyle name="Normal 5 2 2 4 2 6 5" xfId="55446"/>
    <cellStyle name="Normal 5 2 2 4 2 7" xfId="2985"/>
    <cellStyle name="Normal 5 2 2 4 2 8" xfId="13559"/>
    <cellStyle name="Normal 5 2 2 4 2 9" xfId="18490"/>
    <cellStyle name="Normal 5 2 2 4 3" xfId="512"/>
    <cellStyle name="Normal 5 2 2 4 3 10" xfId="39779"/>
    <cellStyle name="Normal 5 2 2 4 3 11" xfId="50342"/>
    <cellStyle name="Normal 5 2 2 4 3 2" xfId="1217"/>
    <cellStyle name="Normal 5 2 2 4 3 2 10" xfId="51046"/>
    <cellStyle name="Normal 5 2 2 4 3 2 2" xfId="2449"/>
    <cellStyle name="Normal 5 2 2 4 3 2 2 2" xfId="7735"/>
    <cellStyle name="Normal 5 2 2 4 3 2 2 2 2" xfId="13016"/>
    <cellStyle name="Normal 5 2 2 4 3 2 2 2 2 2" xfId="28522"/>
    <cellStyle name="Normal 5 2 2 4 3 2 2 2 2 3" xfId="39079"/>
    <cellStyle name="Normal 5 2 2 4 3 2 2 2 2 4" xfId="49634"/>
    <cellStyle name="Normal 5 2 2 4 3 2 2 2 2 5" xfId="60198"/>
    <cellStyle name="Normal 5 2 2 4 3 2 2 2 3" xfId="18135"/>
    <cellStyle name="Normal 5 2 2 4 3 2 2 2 4" xfId="23242"/>
    <cellStyle name="Normal 5 2 2 4 3 2 2 2 5" xfId="33799"/>
    <cellStyle name="Normal 5 2 2 4 3 2 2 2 6" xfId="44354"/>
    <cellStyle name="Normal 5 2 2 4 3 2 2 2 7" xfId="54918"/>
    <cellStyle name="Normal 5 2 2 4 3 2 2 3" xfId="10375"/>
    <cellStyle name="Normal 5 2 2 4 3 2 2 3 2" xfId="25882"/>
    <cellStyle name="Normal 5 2 2 4 3 2 2 3 3" xfId="36439"/>
    <cellStyle name="Normal 5 2 2 4 3 2 2 3 4" xfId="46994"/>
    <cellStyle name="Normal 5 2 2 4 3 2 2 3 5" xfId="57558"/>
    <cellStyle name="Normal 5 2 2 4 3 2 2 4" xfId="5093"/>
    <cellStyle name="Normal 5 2 2 4 3 2 2 5" xfId="15671"/>
    <cellStyle name="Normal 5 2 2 4 3 2 2 6" xfId="20602"/>
    <cellStyle name="Normal 5 2 2 4 3 2 2 7" xfId="31159"/>
    <cellStyle name="Normal 5 2 2 4 3 2 2 8" xfId="41714"/>
    <cellStyle name="Normal 5 2 2 4 3 2 2 9" xfId="52278"/>
    <cellStyle name="Normal 5 2 2 4 3 2 3" xfId="6503"/>
    <cellStyle name="Normal 5 2 2 4 3 2 3 2" xfId="11784"/>
    <cellStyle name="Normal 5 2 2 4 3 2 3 2 2" xfId="27290"/>
    <cellStyle name="Normal 5 2 2 4 3 2 3 2 3" xfId="37847"/>
    <cellStyle name="Normal 5 2 2 4 3 2 3 2 4" xfId="48402"/>
    <cellStyle name="Normal 5 2 2 4 3 2 3 2 5" xfId="58966"/>
    <cellStyle name="Normal 5 2 2 4 3 2 3 3" xfId="16903"/>
    <cellStyle name="Normal 5 2 2 4 3 2 3 4" xfId="22010"/>
    <cellStyle name="Normal 5 2 2 4 3 2 3 5" xfId="32567"/>
    <cellStyle name="Normal 5 2 2 4 3 2 3 6" xfId="43122"/>
    <cellStyle name="Normal 5 2 2 4 3 2 3 7" xfId="53686"/>
    <cellStyle name="Normal 5 2 2 4 3 2 4" xfId="9143"/>
    <cellStyle name="Normal 5 2 2 4 3 2 4 2" xfId="24650"/>
    <cellStyle name="Normal 5 2 2 4 3 2 4 3" xfId="35207"/>
    <cellStyle name="Normal 5 2 2 4 3 2 4 4" xfId="45762"/>
    <cellStyle name="Normal 5 2 2 4 3 2 4 5" xfId="56326"/>
    <cellStyle name="Normal 5 2 2 4 3 2 5" xfId="3861"/>
    <cellStyle name="Normal 5 2 2 4 3 2 6" xfId="14439"/>
    <cellStyle name="Normal 5 2 2 4 3 2 7" xfId="19370"/>
    <cellStyle name="Normal 5 2 2 4 3 2 8" xfId="29927"/>
    <cellStyle name="Normal 5 2 2 4 3 2 9" xfId="40482"/>
    <cellStyle name="Normal 5 2 2 4 3 3" xfId="1745"/>
    <cellStyle name="Normal 5 2 2 4 3 3 2" xfId="7031"/>
    <cellStyle name="Normal 5 2 2 4 3 3 2 2" xfId="12312"/>
    <cellStyle name="Normal 5 2 2 4 3 3 2 2 2" xfId="27818"/>
    <cellStyle name="Normal 5 2 2 4 3 3 2 2 3" xfId="38375"/>
    <cellStyle name="Normal 5 2 2 4 3 3 2 2 4" xfId="48930"/>
    <cellStyle name="Normal 5 2 2 4 3 3 2 2 5" xfId="59494"/>
    <cellStyle name="Normal 5 2 2 4 3 3 2 3" xfId="17431"/>
    <cellStyle name="Normal 5 2 2 4 3 3 2 4" xfId="22538"/>
    <cellStyle name="Normal 5 2 2 4 3 3 2 5" xfId="33095"/>
    <cellStyle name="Normal 5 2 2 4 3 3 2 6" xfId="43650"/>
    <cellStyle name="Normal 5 2 2 4 3 3 2 7" xfId="54214"/>
    <cellStyle name="Normal 5 2 2 4 3 3 3" xfId="9671"/>
    <cellStyle name="Normal 5 2 2 4 3 3 3 2" xfId="25178"/>
    <cellStyle name="Normal 5 2 2 4 3 3 3 3" xfId="35735"/>
    <cellStyle name="Normal 5 2 2 4 3 3 3 4" xfId="46290"/>
    <cellStyle name="Normal 5 2 2 4 3 3 3 5" xfId="56854"/>
    <cellStyle name="Normal 5 2 2 4 3 3 4" xfId="4389"/>
    <cellStyle name="Normal 5 2 2 4 3 3 5" xfId="14967"/>
    <cellStyle name="Normal 5 2 2 4 3 3 6" xfId="19898"/>
    <cellStyle name="Normal 5 2 2 4 3 3 7" xfId="30455"/>
    <cellStyle name="Normal 5 2 2 4 3 3 8" xfId="41010"/>
    <cellStyle name="Normal 5 2 2 4 3 3 9" xfId="51574"/>
    <cellStyle name="Normal 5 2 2 4 3 4" xfId="5798"/>
    <cellStyle name="Normal 5 2 2 4 3 4 2" xfId="11080"/>
    <cellStyle name="Normal 5 2 2 4 3 4 2 2" xfId="26586"/>
    <cellStyle name="Normal 5 2 2 4 3 4 2 3" xfId="37143"/>
    <cellStyle name="Normal 5 2 2 4 3 4 2 4" xfId="47698"/>
    <cellStyle name="Normal 5 2 2 4 3 4 2 5" xfId="58262"/>
    <cellStyle name="Normal 5 2 2 4 3 4 3" xfId="16199"/>
    <cellStyle name="Normal 5 2 2 4 3 4 4" xfId="21306"/>
    <cellStyle name="Normal 5 2 2 4 3 4 5" xfId="31863"/>
    <cellStyle name="Normal 5 2 2 4 3 4 6" xfId="42418"/>
    <cellStyle name="Normal 5 2 2 4 3 4 7" xfId="52982"/>
    <cellStyle name="Normal 5 2 2 4 3 5" xfId="8439"/>
    <cellStyle name="Normal 5 2 2 4 3 5 2" xfId="23946"/>
    <cellStyle name="Normal 5 2 2 4 3 5 3" xfId="34503"/>
    <cellStyle name="Normal 5 2 2 4 3 5 4" xfId="45058"/>
    <cellStyle name="Normal 5 2 2 4 3 5 5" xfId="55622"/>
    <cellStyle name="Normal 5 2 2 4 3 6" xfId="3158"/>
    <cellStyle name="Normal 5 2 2 4 3 7" xfId="13735"/>
    <cellStyle name="Normal 5 2 2 4 3 8" xfId="18666"/>
    <cellStyle name="Normal 5 2 2 4 3 9" xfId="29224"/>
    <cellStyle name="Normal 5 2 2 4 4" xfId="865"/>
    <cellStyle name="Normal 5 2 2 4 4 10" xfId="50694"/>
    <cellStyle name="Normal 5 2 2 4 4 2" xfId="2097"/>
    <cellStyle name="Normal 5 2 2 4 4 2 2" xfId="7383"/>
    <cellStyle name="Normal 5 2 2 4 4 2 2 2" xfId="12664"/>
    <cellStyle name="Normal 5 2 2 4 4 2 2 2 2" xfId="28170"/>
    <cellStyle name="Normal 5 2 2 4 4 2 2 2 3" xfId="38727"/>
    <cellStyle name="Normal 5 2 2 4 4 2 2 2 4" xfId="49282"/>
    <cellStyle name="Normal 5 2 2 4 4 2 2 2 5" xfId="59846"/>
    <cellStyle name="Normal 5 2 2 4 4 2 2 3" xfId="17783"/>
    <cellStyle name="Normal 5 2 2 4 4 2 2 4" xfId="22890"/>
    <cellStyle name="Normal 5 2 2 4 4 2 2 5" xfId="33447"/>
    <cellStyle name="Normal 5 2 2 4 4 2 2 6" xfId="44002"/>
    <cellStyle name="Normal 5 2 2 4 4 2 2 7" xfId="54566"/>
    <cellStyle name="Normal 5 2 2 4 4 2 3" xfId="10023"/>
    <cellStyle name="Normal 5 2 2 4 4 2 3 2" xfId="25530"/>
    <cellStyle name="Normal 5 2 2 4 4 2 3 3" xfId="36087"/>
    <cellStyle name="Normal 5 2 2 4 4 2 3 4" xfId="46642"/>
    <cellStyle name="Normal 5 2 2 4 4 2 3 5" xfId="57206"/>
    <cellStyle name="Normal 5 2 2 4 4 2 4" xfId="4741"/>
    <cellStyle name="Normal 5 2 2 4 4 2 5" xfId="15319"/>
    <cellStyle name="Normal 5 2 2 4 4 2 6" xfId="20250"/>
    <cellStyle name="Normal 5 2 2 4 4 2 7" xfId="30807"/>
    <cellStyle name="Normal 5 2 2 4 4 2 8" xfId="41362"/>
    <cellStyle name="Normal 5 2 2 4 4 2 9" xfId="51926"/>
    <cellStyle name="Normal 5 2 2 4 4 3" xfId="6151"/>
    <cellStyle name="Normal 5 2 2 4 4 3 2" xfId="11432"/>
    <cellStyle name="Normal 5 2 2 4 4 3 2 2" xfId="26938"/>
    <cellStyle name="Normal 5 2 2 4 4 3 2 3" xfId="37495"/>
    <cellStyle name="Normal 5 2 2 4 4 3 2 4" xfId="48050"/>
    <cellStyle name="Normal 5 2 2 4 4 3 2 5" xfId="58614"/>
    <cellStyle name="Normal 5 2 2 4 4 3 3" xfId="16551"/>
    <cellStyle name="Normal 5 2 2 4 4 3 4" xfId="21658"/>
    <cellStyle name="Normal 5 2 2 4 4 3 5" xfId="32215"/>
    <cellStyle name="Normal 5 2 2 4 4 3 6" xfId="42770"/>
    <cellStyle name="Normal 5 2 2 4 4 3 7" xfId="53334"/>
    <cellStyle name="Normal 5 2 2 4 4 4" xfId="8791"/>
    <cellStyle name="Normal 5 2 2 4 4 4 2" xfId="24298"/>
    <cellStyle name="Normal 5 2 2 4 4 4 3" xfId="34855"/>
    <cellStyle name="Normal 5 2 2 4 4 4 4" xfId="45410"/>
    <cellStyle name="Normal 5 2 2 4 4 4 5" xfId="55974"/>
    <cellStyle name="Normal 5 2 2 4 4 5" xfId="3509"/>
    <cellStyle name="Normal 5 2 2 4 4 6" xfId="14087"/>
    <cellStyle name="Normal 5 2 2 4 4 7" xfId="19018"/>
    <cellStyle name="Normal 5 2 2 4 4 8" xfId="29575"/>
    <cellStyle name="Normal 5 2 2 4 4 9" xfId="40130"/>
    <cellStyle name="Normal 5 2 2 4 5" xfId="1393"/>
    <cellStyle name="Normal 5 2 2 4 5 2" xfId="6679"/>
    <cellStyle name="Normal 5 2 2 4 5 2 2" xfId="11960"/>
    <cellStyle name="Normal 5 2 2 4 5 2 2 2" xfId="27466"/>
    <cellStyle name="Normal 5 2 2 4 5 2 2 3" xfId="38023"/>
    <cellStyle name="Normal 5 2 2 4 5 2 2 4" xfId="48578"/>
    <cellStyle name="Normal 5 2 2 4 5 2 2 5" xfId="59142"/>
    <cellStyle name="Normal 5 2 2 4 5 2 3" xfId="17079"/>
    <cellStyle name="Normal 5 2 2 4 5 2 4" xfId="22186"/>
    <cellStyle name="Normal 5 2 2 4 5 2 5" xfId="32743"/>
    <cellStyle name="Normal 5 2 2 4 5 2 6" xfId="43298"/>
    <cellStyle name="Normal 5 2 2 4 5 2 7" xfId="53862"/>
    <cellStyle name="Normal 5 2 2 4 5 3" xfId="9319"/>
    <cellStyle name="Normal 5 2 2 4 5 3 2" xfId="24826"/>
    <cellStyle name="Normal 5 2 2 4 5 3 3" xfId="35383"/>
    <cellStyle name="Normal 5 2 2 4 5 3 4" xfId="45938"/>
    <cellStyle name="Normal 5 2 2 4 5 3 5" xfId="56502"/>
    <cellStyle name="Normal 5 2 2 4 5 4" xfId="4037"/>
    <cellStyle name="Normal 5 2 2 4 5 5" xfId="14615"/>
    <cellStyle name="Normal 5 2 2 4 5 6" xfId="19546"/>
    <cellStyle name="Normal 5 2 2 4 5 7" xfId="30103"/>
    <cellStyle name="Normal 5 2 2 4 5 8" xfId="40658"/>
    <cellStyle name="Normal 5 2 2 4 5 9" xfId="51222"/>
    <cellStyle name="Normal 5 2 2 4 6" xfId="2625"/>
    <cellStyle name="Normal 5 2 2 4 6 2" xfId="7911"/>
    <cellStyle name="Normal 5 2 2 4 6 2 2" xfId="13192"/>
    <cellStyle name="Normal 5 2 2 4 6 2 2 2" xfId="28698"/>
    <cellStyle name="Normal 5 2 2 4 6 2 2 3" xfId="39255"/>
    <cellStyle name="Normal 5 2 2 4 6 2 2 4" xfId="49810"/>
    <cellStyle name="Normal 5 2 2 4 6 2 2 5" xfId="60374"/>
    <cellStyle name="Normal 5 2 2 4 6 2 3" xfId="23418"/>
    <cellStyle name="Normal 5 2 2 4 6 2 4" xfId="33975"/>
    <cellStyle name="Normal 5 2 2 4 6 2 5" xfId="44530"/>
    <cellStyle name="Normal 5 2 2 4 6 2 6" xfId="55094"/>
    <cellStyle name="Normal 5 2 2 4 6 3" xfId="10551"/>
    <cellStyle name="Normal 5 2 2 4 6 3 2" xfId="26058"/>
    <cellStyle name="Normal 5 2 2 4 6 3 3" xfId="36615"/>
    <cellStyle name="Normal 5 2 2 4 6 3 4" xfId="47170"/>
    <cellStyle name="Normal 5 2 2 4 6 3 5" xfId="57734"/>
    <cellStyle name="Normal 5 2 2 4 6 4" xfId="5269"/>
    <cellStyle name="Normal 5 2 2 4 6 5" xfId="15847"/>
    <cellStyle name="Normal 5 2 2 4 6 6" xfId="20778"/>
    <cellStyle name="Normal 5 2 2 4 6 7" xfId="31335"/>
    <cellStyle name="Normal 5 2 2 4 6 8" xfId="41890"/>
    <cellStyle name="Normal 5 2 2 4 6 9" xfId="52454"/>
    <cellStyle name="Normal 5 2 2 4 7" xfId="5446"/>
    <cellStyle name="Normal 5 2 2 4 7 2" xfId="10728"/>
    <cellStyle name="Normal 5 2 2 4 7 2 2" xfId="26234"/>
    <cellStyle name="Normal 5 2 2 4 7 2 3" xfId="36791"/>
    <cellStyle name="Normal 5 2 2 4 7 2 4" xfId="47346"/>
    <cellStyle name="Normal 5 2 2 4 7 2 5" xfId="57910"/>
    <cellStyle name="Normal 5 2 2 4 7 3" xfId="20954"/>
    <cellStyle name="Normal 5 2 2 4 7 4" xfId="31511"/>
    <cellStyle name="Normal 5 2 2 4 7 5" xfId="42066"/>
    <cellStyle name="Normal 5 2 2 4 7 6" xfId="52630"/>
    <cellStyle name="Normal 5 2 2 4 8" xfId="8087"/>
    <cellStyle name="Normal 5 2 2 4 8 2" xfId="23594"/>
    <cellStyle name="Normal 5 2 2 4 8 3" xfId="34151"/>
    <cellStyle name="Normal 5 2 2 4 8 4" xfId="44706"/>
    <cellStyle name="Normal 5 2 2 4 8 5" xfId="55270"/>
    <cellStyle name="Normal 5 2 2 4 9" xfId="2802"/>
    <cellStyle name="Normal 5 2 2 5" xfId="247"/>
    <cellStyle name="Normal 5 2 2 5 10" xfId="28963"/>
    <cellStyle name="Normal 5 2 2 5 11" xfId="39518"/>
    <cellStyle name="Normal 5 2 2 5 12" xfId="50078"/>
    <cellStyle name="Normal 5 2 2 5 2" xfId="600"/>
    <cellStyle name="Normal 5 2 2 5 2 10" xfId="50429"/>
    <cellStyle name="Normal 5 2 2 5 2 2" xfId="1832"/>
    <cellStyle name="Normal 5 2 2 5 2 2 2" xfId="7118"/>
    <cellStyle name="Normal 5 2 2 5 2 2 2 2" xfId="12399"/>
    <cellStyle name="Normal 5 2 2 5 2 2 2 2 2" xfId="27905"/>
    <cellStyle name="Normal 5 2 2 5 2 2 2 2 3" xfId="38462"/>
    <cellStyle name="Normal 5 2 2 5 2 2 2 2 4" xfId="49017"/>
    <cellStyle name="Normal 5 2 2 5 2 2 2 2 5" xfId="59581"/>
    <cellStyle name="Normal 5 2 2 5 2 2 2 3" xfId="17518"/>
    <cellStyle name="Normal 5 2 2 5 2 2 2 4" xfId="22625"/>
    <cellStyle name="Normal 5 2 2 5 2 2 2 5" xfId="33182"/>
    <cellStyle name="Normal 5 2 2 5 2 2 2 6" xfId="43737"/>
    <cellStyle name="Normal 5 2 2 5 2 2 2 7" xfId="54301"/>
    <cellStyle name="Normal 5 2 2 5 2 2 3" xfId="9758"/>
    <cellStyle name="Normal 5 2 2 5 2 2 3 2" xfId="25265"/>
    <cellStyle name="Normal 5 2 2 5 2 2 3 3" xfId="35822"/>
    <cellStyle name="Normal 5 2 2 5 2 2 3 4" xfId="46377"/>
    <cellStyle name="Normal 5 2 2 5 2 2 3 5" xfId="56941"/>
    <cellStyle name="Normal 5 2 2 5 2 2 4" xfId="4476"/>
    <cellStyle name="Normal 5 2 2 5 2 2 5" xfId="15054"/>
    <cellStyle name="Normal 5 2 2 5 2 2 6" xfId="19985"/>
    <cellStyle name="Normal 5 2 2 5 2 2 7" xfId="30542"/>
    <cellStyle name="Normal 5 2 2 5 2 2 8" xfId="41097"/>
    <cellStyle name="Normal 5 2 2 5 2 2 9" xfId="51661"/>
    <cellStyle name="Normal 5 2 2 5 2 3" xfId="5886"/>
    <cellStyle name="Normal 5 2 2 5 2 3 2" xfId="11167"/>
    <cellStyle name="Normal 5 2 2 5 2 3 2 2" xfId="26673"/>
    <cellStyle name="Normal 5 2 2 5 2 3 2 3" xfId="37230"/>
    <cellStyle name="Normal 5 2 2 5 2 3 2 4" xfId="47785"/>
    <cellStyle name="Normal 5 2 2 5 2 3 2 5" xfId="58349"/>
    <cellStyle name="Normal 5 2 2 5 2 3 3" xfId="16286"/>
    <cellStyle name="Normal 5 2 2 5 2 3 4" xfId="21393"/>
    <cellStyle name="Normal 5 2 2 5 2 3 5" xfId="31950"/>
    <cellStyle name="Normal 5 2 2 5 2 3 6" xfId="42505"/>
    <cellStyle name="Normal 5 2 2 5 2 3 7" xfId="53069"/>
    <cellStyle name="Normal 5 2 2 5 2 4" xfId="8526"/>
    <cellStyle name="Normal 5 2 2 5 2 4 2" xfId="24033"/>
    <cellStyle name="Normal 5 2 2 5 2 4 3" xfId="34590"/>
    <cellStyle name="Normal 5 2 2 5 2 4 4" xfId="45145"/>
    <cellStyle name="Normal 5 2 2 5 2 4 5" xfId="55709"/>
    <cellStyle name="Normal 5 2 2 5 2 5" xfId="3244"/>
    <cellStyle name="Normal 5 2 2 5 2 6" xfId="13822"/>
    <cellStyle name="Normal 5 2 2 5 2 7" xfId="18753"/>
    <cellStyle name="Normal 5 2 2 5 2 8" xfId="29310"/>
    <cellStyle name="Normal 5 2 2 5 2 9" xfId="39865"/>
    <cellStyle name="Normal 5 2 2 5 3" xfId="952"/>
    <cellStyle name="Normal 5 2 2 5 3 10" xfId="50781"/>
    <cellStyle name="Normal 5 2 2 5 3 2" xfId="2184"/>
    <cellStyle name="Normal 5 2 2 5 3 2 2" xfId="7470"/>
    <cellStyle name="Normal 5 2 2 5 3 2 2 2" xfId="12751"/>
    <cellStyle name="Normal 5 2 2 5 3 2 2 2 2" xfId="28257"/>
    <cellStyle name="Normal 5 2 2 5 3 2 2 2 3" xfId="38814"/>
    <cellStyle name="Normal 5 2 2 5 3 2 2 2 4" xfId="49369"/>
    <cellStyle name="Normal 5 2 2 5 3 2 2 2 5" xfId="59933"/>
    <cellStyle name="Normal 5 2 2 5 3 2 2 3" xfId="17870"/>
    <cellStyle name="Normal 5 2 2 5 3 2 2 4" xfId="22977"/>
    <cellStyle name="Normal 5 2 2 5 3 2 2 5" xfId="33534"/>
    <cellStyle name="Normal 5 2 2 5 3 2 2 6" xfId="44089"/>
    <cellStyle name="Normal 5 2 2 5 3 2 2 7" xfId="54653"/>
    <cellStyle name="Normal 5 2 2 5 3 2 3" xfId="10110"/>
    <cellStyle name="Normal 5 2 2 5 3 2 3 2" xfId="25617"/>
    <cellStyle name="Normal 5 2 2 5 3 2 3 3" xfId="36174"/>
    <cellStyle name="Normal 5 2 2 5 3 2 3 4" xfId="46729"/>
    <cellStyle name="Normal 5 2 2 5 3 2 3 5" xfId="57293"/>
    <cellStyle name="Normal 5 2 2 5 3 2 4" xfId="4828"/>
    <cellStyle name="Normal 5 2 2 5 3 2 5" xfId="15406"/>
    <cellStyle name="Normal 5 2 2 5 3 2 6" xfId="20337"/>
    <cellStyle name="Normal 5 2 2 5 3 2 7" xfId="30894"/>
    <cellStyle name="Normal 5 2 2 5 3 2 8" xfId="41449"/>
    <cellStyle name="Normal 5 2 2 5 3 2 9" xfId="52013"/>
    <cellStyle name="Normal 5 2 2 5 3 3" xfId="6238"/>
    <cellStyle name="Normal 5 2 2 5 3 3 2" xfId="11519"/>
    <cellStyle name="Normal 5 2 2 5 3 3 2 2" xfId="27025"/>
    <cellStyle name="Normal 5 2 2 5 3 3 2 3" xfId="37582"/>
    <cellStyle name="Normal 5 2 2 5 3 3 2 4" xfId="48137"/>
    <cellStyle name="Normal 5 2 2 5 3 3 2 5" xfId="58701"/>
    <cellStyle name="Normal 5 2 2 5 3 3 3" xfId="16638"/>
    <cellStyle name="Normal 5 2 2 5 3 3 4" xfId="21745"/>
    <cellStyle name="Normal 5 2 2 5 3 3 5" xfId="32302"/>
    <cellStyle name="Normal 5 2 2 5 3 3 6" xfId="42857"/>
    <cellStyle name="Normal 5 2 2 5 3 3 7" xfId="53421"/>
    <cellStyle name="Normal 5 2 2 5 3 4" xfId="8878"/>
    <cellStyle name="Normal 5 2 2 5 3 4 2" xfId="24385"/>
    <cellStyle name="Normal 5 2 2 5 3 4 3" xfId="34942"/>
    <cellStyle name="Normal 5 2 2 5 3 4 4" xfId="45497"/>
    <cellStyle name="Normal 5 2 2 5 3 4 5" xfId="56061"/>
    <cellStyle name="Normal 5 2 2 5 3 5" xfId="3596"/>
    <cellStyle name="Normal 5 2 2 5 3 6" xfId="14174"/>
    <cellStyle name="Normal 5 2 2 5 3 7" xfId="19105"/>
    <cellStyle name="Normal 5 2 2 5 3 8" xfId="29662"/>
    <cellStyle name="Normal 5 2 2 5 3 9" xfId="40217"/>
    <cellStyle name="Normal 5 2 2 5 4" xfId="1480"/>
    <cellStyle name="Normal 5 2 2 5 4 2" xfId="6766"/>
    <cellStyle name="Normal 5 2 2 5 4 2 2" xfId="12047"/>
    <cellStyle name="Normal 5 2 2 5 4 2 2 2" xfId="27553"/>
    <cellStyle name="Normal 5 2 2 5 4 2 2 3" xfId="38110"/>
    <cellStyle name="Normal 5 2 2 5 4 2 2 4" xfId="48665"/>
    <cellStyle name="Normal 5 2 2 5 4 2 2 5" xfId="59229"/>
    <cellStyle name="Normal 5 2 2 5 4 2 3" xfId="17166"/>
    <cellStyle name="Normal 5 2 2 5 4 2 4" xfId="22273"/>
    <cellStyle name="Normal 5 2 2 5 4 2 5" xfId="32830"/>
    <cellStyle name="Normal 5 2 2 5 4 2 6" xfId="43385"/>
    <cellStyle name="Normal 5 2 2 5 4 2 7" xfId="53949"/>
    <cellStyle name="Normal 5 2 2 5 4 3" xfId="9406"/>
    <cellStyle name="Normal 5 2 2 5 4 3 2" xfId="24913"/>
    <cellStyle name="Normal 5 2 2 5 4 3 3" xfId="35470"/>
    <cellStyle name="Normal 5 2 2 5 4 3 4" xfId="46025"/>
    <cellStyle name="Normal 5 2 2 5 4 3 5" xfId="56589"/>
    <cellStyle name="Normal 5 2 2 5 4 4" xfId="4124"/>
    <cellStyle name="Normal 5 2 2 5 4 5" xfId="14702"/>
    <cellStyle name="Normal 5 2 2 5 4 6" xfId="19633"/>
    <cellStyle name="Normal 5 2 2 5 4 7" xfId="30190"/>
    <cellStyle name="Normal 5 2 2 5 4 8" xfId="40745"/>
    <cellStyle name="Normal 5 2 2 5 4 9" xfId="51309"/>
    <cellStyle name="Normal 5 2 2 5 5" xfId="5533"/>
    <cellStyle name="Normal 5 2 2 5 5 2" xfId="10815"/>
    <cellStyle name="Normal 5 2 2 5 5 2 2" xfId="26321"/>
    <cellStyle name="Normal 5 2 2 5 5 2 3" xfId="36878"/>
    <cellStyle name="Normal 5 2 2 5 5 2 4" xfId="47433"/>
    <cellStyle name="Normal 5 2 2 5 5 2 5" xfId="57997"/>
    <cellStyle name="Normal 5 2 2 5 5 3" xfId="15934"/>
    <cellStyle name="Normal 5 2 2 5 5 4" xfId="21041"/>
    <cellStyle name="Normal 5 2 2 5 5 5" xfId="31598"/>
    <cellStyle name="Normal 5 2 2 5 5 6" xfId="42153"/>
    <cellStyle name="Normal 5 2 2 5 5 7" xfId="52717"/>
    <cellStyle name="Normal 5 2 2 5 6" xfId="8174"/>
    <cellStyle name="Normal 5 2 2 5 6 2" xfId="23681"/>
    <cellStyle name="Normal 5 2 2 5 6 3" xfId="34238"/>
    <cellStyle name="Normal 5 2 2 5 6 4" xfId="44793"/>
    <cellStyle name="Normal 5 2 2 5 6 5" xfId="55357"/>
    <cellStyle name="Normal 5 2 2 5 7" xfId="2897"/>
    <cellStyle name="Normal 5 2 2 5 8" xfId="13470"/>
    <cellStyle name="Normal 5 2 2 5 9" xfId="18402"/>
    <cellStyle name="Normal 5 2 2 6" xfId="423"/>
    <cellStyle name="Normal 5 2 2 6 10" xfId="39693"/>
    <cellStyle name="Normal 5 2 2 6 11" xfId="50253"/>
    <cellStyle name="Normal 5 2 2 6 2" xfId="1128"/>
    <cellStyle name="Normal 5 2 2 6 2 10" xfId="50957"/>
    <cellStyle name="Normal 5 2 2 6 2 2" xfId="2360"/>
    <cellStyle name="Normal 5 2 2 6 2 2 2" xfId="7646"/>
    <cellStyle name="Normal 5 2 2 6 2 2 2 2" xfId="12927"/>
    <cellStyle name="Normal 5 2 2 6 2 2 2 2 2" xfId="28433"/>
    <cellStyle name="Normal 5 2 2 6 2 2 2 2 3" xfId="38990"/>
    <cellStyle name="Normal 5 2 2 6 2 2 2 2 4" xfId="49545"/>
    <cellStyle name="Normal 5 2 2 6 2 2 2 2 5" xfId="60109"/>
    <cellStyle name="Normal 5 2 2 6 2 2 2 3" xfId="18046"/>
    <cellStyle name="Normal 5 2 2 6 2 2 2 4" xfId="23153"/>
    <cellStyle name="Normal 5 2 2 6 2 2 2 5" xfId="33710"/>
    <cellStyle name="Normal 5 2 2 6 2 2 2 6" xfId="44265"/>
    <cellStyle name="Normal 5 2 2 6 2 2 2 7" xfId="54829"/>
    <cellStyle name="Normal 5 2 2 6 2 2 3" xfId="10286"/>
    <cellStyle name="Normal 5 2 2 6 2 2 3 2" xfId="25793"/>
    <cellStyle name="Normal 5 2 2 6 2 2 3 3" xfId="36350"/>
    <cellStyle name="Normal 5 2 2 6 2 2 3 4" xfId="46905"/>
    <cellStyle name="Normal 5 2 2 6 2 2 3 5" xfId="57469"/>
    <cellStyle name="Normal 5 2 2 6 2 2 4" xfId="5004"/>
    <cellStyle name="Normal 5 2 2 6 2 2 5" xfId="15582"/>
    <cellStyle name="Normal 5 2 2 6 2 2 6" xfId="20513"/>
    <cellStyle name="Normal 5 2 2 6 2 2 7" xfId="31070"/>
    <cellStyle name="Normal 5 2 2 6 2 2 8" xfId="41625"/>
    <cellStyle name="Normal 5 2 2 6 2 2 9" xfId="52189"/>
    <cellStyle name="Normal 5 2 2 6 2 3" xfId="6414"/>
    <cellStyle name="Normal 5 2 2 6 2 3 2" xfId="11695"/>
    <cellStyle name="Normal 5 2 2 6 2 3 2 2" xfId="27201"/>
    <cellStyle name="Normal 5 2 2 6 2 3 2 3" xfId="37758"/>
    <cellStyle name="Normal 5 2 2 6 2 3 2 4" xfId="48313"/>
    <cellStyle name="Normal 5 2 2 6 2 3 2 5" xfId="58877"/>
    <cellStyle name="Normal 5 2 2 6 2 3 3" xfId="16814"/>
    <cellStyle name="Normal 5 2 2 6 2 3 4" xfId="21921"/>
    <cellStyle name="Normal 5 2 2 6 2 3 5" xfId="32478"/>
    <cellStyle name="Normal 5 2 2 6 2 3 6" xfId="43033"/>
    <cellStyle name="Normal 5 2 2 6 2 3 7" xfId="53597"/>
    <cellStyle name="Normal 5 2 2 6 2 4" xfId="9054"/>
    <cellStyle name="Normal 5 2 2 6 2 4 2" xfId="24561"/>
    <cellStyle name="Normal 5 2 2 6 2 4 3" xfId="35118"/>
    <cellStyle name="Normal 5 2 2 6 2 4 4" xfId="45673"/>
    <cellStyle name="Normal 5 2 2 6 2 4 5" xfId="56237"/>
    <cellStyle name="Normal 5 2 2 6 2 5" xfId="3772"/>
    <cellStyle name="Normal 5 2 2 6 2 6" xfId="14350"/>
    <cellStyle name="Normal 5 2 2 6 2 7" xfId="19281"/>
    <cellStyle name="Normal 5 2 2 6 2 8" xfId="29838"/>
    <cellStyle name="Normal 5 2 2 6 2 9" xfId="40393"/>
    <cellStyle name="Normal 5 2 2 6 3" xfId="1656"/>
    <cellStyle name="Normal 5 2 2 6 3 2" xfId="6942"/>
    <cellStyle name="Normal 5 2 2 6 3 2 2" xfId="12223"/>
    <cellStyle name="Normal 5 2 2 6 3 2 2 2" xfId="27729"/>
    <cellStyle name="Normal 5 2 2 6 3 2 2 3" xfId="38286"/>
    <cellStyle name="Normal 5 2 2 6 3 2 2 4" xfId="48841"/>
    <cellStyle name="Normal 5 2 2 6 3 2 2 5" xfId="59405"/>
    <cellStyle name="Normal 5 2 2 6 3 2 3" xfId="17342"/>
    <cellStyle name="Normal 5 2 2 6 3 2 4" xfId="22449"/>
    <cellStyle name="Normal 5 2 2 6 3 2 5" xfId="33006"/>
    <cellStyle name="Normal 5 2 2 6 3 2 6" xfId="43561"/>
    <cellStyle name="Normal 5 2 2 6 3 2 7" xfId="54125"/>
    <cellStyle name="Normal 5 2 2 6 3 3" xfId="9582"/>
    <cellStyle name="Normal 5 2 2 6 3 3 2" xfId="25089"/>
    <cellStyle name="Normal 5 2 2 6 3 3 3" xfId="35646"/>
    <cellStyle name="Normal 5 2 2 6 3 3 4" xfId="46201"/>
    <cellStyle name="Normal 5 2 2 6 3 3 5" xfId="56765"/>
    <cellStyle name="Normal 5 2 2 6 3 4" xfId="4300"/>
    <cellStyle name="Normal 5 2 2 6 3 5" xfId="14878"/>
    <cellStyle name="Normal 5 2 2 6 3 6" xfId="19809"/>
    <cellStyle name="Normal 5 2 2 6 3 7" xfId="30366"/>
    <cellStyle name="Normal 5 2 2 6 3 8" xfId="40921"/>
    <cellStyle name="Normal 5 2 2 6 3 9" xfId="51485"/>
    <cellStyle name="Normal 5 2 2 6 4" xfId="5709"/>
    <cellStyle name="Normal 5 2 2 6 4 2" xfId="10991"/>
    <cellStyle name="Normal 5 2 2 6 4 2 2" xfId="26497"/>
    <cellStyle name="Normal 5 2 2 6 4 2 3" xfId="37054"/>
    <cellStyle name="Normal 5 2 2 6 4 2 4" xfId="47609"/>
    <cellStyle name="Normal 5 2 2 6 4 2 5" xfId="58173"/>
    <cellStyle name="Normal 5 2 2 6 4 3" xfId="16110"/>
    <cellStyle name="Normal 5 2 2 6 4 4" xfId="21217"/>
    <cellStyle name="Normal 5 2 2 6 4 5" xfId="31774"/>
    <cellStyle name="Normal 5 2 2 6 4 6" xfId="42329"/>
    <cellStyle name="Normal 5 2 2 6 4 7" xfId="52893"/>
    <cellStyle name="Normal 5 2 2 6 5" xfId="8350"/>
    <cellStyle name="Normal 5 2 2 6 5 2" xfId="23857"/>
    <cellStyle name="Normal 5 2 2 6 5 3" xfId="34414"/>
    <cellStyle name="Normal 5 2 2 6 5 4" xfId="44969"/>
    <cellStyle name="Normal 5 2 2 6 5 5" xfId="55533"/>
    <cellStyle name="Normal 5 2 2 6 6" xfId="3072"/>
    <cellStyle name="Normal 5 2 2 6 7" xfId="13646"/>
    <cellStyle name="Normal 5 2 2 6 8" xfId="18577"/>
    <cellStyle name="Normal 5 2 2 6 9" xfId="29138"/>
    <cellStyle name="Normal 5 2 2 7" xfId="776"/>
    <cellStyle name="Normal 5 2 2 7 10" xfId="50605"/>
    <cellStyle name="Normal 5 2 2 7 2" xfId="2008"/>
    <cellStyle name="Normal 5 2 2 7 2 2" xfId="7294"/>
    <cellStyle name="Normal 5 2 2 7 2 2 2" xfId="12575"/>
    <cellStyle name="Normal 5 2 2 7 2 2 2 2" xfId="28081"/>
    <cellStyle name="Normal 5 2 2 7 2 2 2 3" xfId="38638"/>
    <cellStyle name="Normal 5 2 2 7 2 2 2 4" xfId="49193"/>
    <cellStyle name="Normal 5 2 2 7 2 2 2 5" xfId="59757"/>
    <cellStyle name="Normal 5 2 2 7 2 2 3" xfId="17694"/>
    <cellStyle name="Normal 5 2 2 7 2 2 4" xfId="22801"/>
    <cellStyle name="Normal 5 2 2 7 2 2 5" xfId="33358"/>
    <cellStyle name="Normal 5 2 2 7 2 2 6" xfId="43913"/>
    <cellStyle name="Normal 5 2 2 7 2 2 7" xfId="54477"/>
    <cellStyle name="Normal 5 2 2 7 2 3" xfId="9934"/>
    <cellStyle name="Normal 5 2 2 7 2 3 2" xfId="25441"/>
    <cellStyle name="Normal 5 2 2 7 2 3 3" xfId="35998"/>
    <cellStyle name="Normal 5 2 2 7 2 3 4" xfId="46553"/>
    <cellStyle name="Normal 5 2 2 7 2 3 5" xfId="57117"/>
    <cellStyle name="Normal 5 2 2 7 2 4" xfId="4652"/>
    <cellStyle name="Normal 5 2 2 7 2 5" xfId="15230"/>
    <cellStyle name="Normal 5 2 2 7 2 6" xfId="20161"/>
    <cellStyle name="Normal 5 2 2 7 2 7" xfId="30718"/>
    <cellStyle name="Normal 5 2 2 7 2 8" xfId="41273"/>
    <cellStyle name="Normal 5 2 2 7 2 9" xfId="51837"/>
    <cellStyle name="Normal 5 2 2 7 3" xfId="6062"/>
    <cellStyle name="Normal 5 2 2 7 3 2" xfId="11343"/>
    <cellStyle name="Normal 5 2 2 7 3 2 2" xfId="26849"/>
    <cellStyle name="Normal 5 2 2 7 3 2 3" xfId="37406"/>
    <cellStyle name="Normal 5 2 2 7 3 2 4" xfId="47961"/>
    <cellStyle name="Normal 5 2 2 7 3 2 5" xfId="58525"/>
    <cellStyle name="Normal 5 2 2 7 3 3" xfId="16462"/>
    <cellStyle name="Normal 5 2 2 7 3 4" xfId="21569"/>
    <cellStyle name="Normal 5 2 2 7 3 5" xfId="32126"/>
    <cellStyle name="Normal 5 2 2 7 3 6" xfId="42681"/>
    <cellStyle name="Normal 5 2 2 7 3 7" xfId="53245"/>
    <cellStyle name="Normal 5 2 2 7 4" xfId="8702"/>
    <cellStyle name="Normal 5 2 2 7 4 2" xfId="24209"/>
    <cellStyle name="Normal 5 2 2 7 4 3" xfId="34766"/>
    <cellStyle name="Normal 5 2 2 7 4 4" xfId="45321"/>
    <cellStyle name="Normal 5 2 2 7 4 5" xfId="55885"/>
    <cellStyle name="Normal 5 2 2 7 5" xfId="3420"/>
    <cellStyle name="Normal 5 2 2 7 6" xfId="13998"/>
    <cellStyle name="Normal 5 2 2 7 7" xfId="18929"/>
    <cellStyle name="Normal 5 2 2 7 8" xfId="29486"/>
    <cellStyle name="Normal 5 2 2 7 9" xfId="40041"/>
    <cellStyle name="Normal 5 2 2 8" xfId="1304"/>
    <cellStyle name="Normal 5 2 2 8 2" xfId="6590"/>
    <cellStyle name="Normal 5 2 2 8 2 2" xfId="11871"/>
    <cellStyle name="Normal 5 2 2 8 2 2 2" xfId="27377"/>
    <cellStyle name="Normal 5 2 2 8 2 2 3" xfId="37934"/>
    <cellStyle name="Normal 5 2 2 8 2 2 4" xfId="48489"/>
    <cellStyle name="Normal 5 2 2 8 2 2 5" xfId="59053"/>
    <cellStyle name="Normal 5 2 2 8 2 3" xfId="16990"/>
    <cellStyle name="Normal 5 2 2 8 2 4" xfId="22097"/>
    <cellStyle name="Normal 5 2 2 8 2 5" xfId="32654"/>
    <cellStyle name="Normal 5 2 2 8 2 6" xfId="43209"/>
    <cellStyle name="Normal 5 2 2 8 2 7" xfId="53773"/>
    <cellStyle name="Normal 5 2 2 8 3" xfId="9230"/>
    <cellStyle name="Normal 5 2 2 8 3 2" xfId="24737"/>
    <cellStyle name="Normal 5 2 2 8 3 3" xfId="35294"/>
    <cellStyle name="Normal 5 2 2 8 3 4" xfId="45849"/>
    <cellStyle name="Normal 5 2 2 8 3 5" xfId="56413"/>
    <cellStyle name="Normal 5 2 2 8 4" xfId="3948"/>
    <cellStyle name="Normal 5 2 2 8 5" xfId="14526"/>
    <cellStyle name="Normal 5 2 2 8 6" xfId="19457"/>
    <cellStyle name="Normal 5 2 2 8 7" xfId="30014"/>
    <cellStyle name="Normal 5 2 2 8 8" xfId="40569"/>
    <cellStyle name="Normal 5 2 2 8 9" xfId="51133"/>
    <cellStyle name="Normal 5 2 2 9" xfId="2536"/>
    <cellStyle name="Normal 5 2 2 9 2" xfId="7822"/>
    <cellStyle name="Normal 5 2 2 9 2 2" xfId="13103"/>
    <cellStyle name="Normal 5 2 2 9 2 2 2" xfId="28609"/>
    <cellStyle name="Normal 5 2 2 9 2 2 3" xfId="39166"/>
    <cellStyle name="Normal 5 2 2 9 2 2 4" xfId="49721"/>
    <cellStyle name="Normal 5 2 2 9 2 2 5" xfId="60285"/>
    <cellStyle name="Normal 5 2 2 9 2 3" xfId="23329"/>
    <cellStyle name="Normal 5 2 2 9 2 4" xfId="33886"/>
    <cellStyle name="Normal 5 2 2 9 2 5" xfId="44441"/>
    <cellStyle name="Normal 5 2 2 9 2 6" xfId="55005"/>
    <cellStyle name="Normal 5 2 2 9 3" xfId="10462"/>
    <cellStyle name="Normal 5 2 2 9 3 2" xfId="25969"/>
    <cellStyle name="Normal 5 2 2 9 3 3" xfId="36526"/>
    <cellStyle name="Normal 5 2 2 9 3 4" xfId="47081"/>
    <cellStyle name="Normal 5 2 2 9 3 5" xfId="57645"/>
    <cellStyle name="Normal 5 2 2 9 4" xfId="5180"/>
    <cellStyle name="Normal 5 2 2 9 5" xfId="15758"/>
    <cellStyle name="Normal 5 2 2 9 6" xfId="20689"/>
    <cellStyle name="Normal 5 2 2 9 7" xfId="31246"/>
    <cellStyle name="Normal 5 2 2 9 8" xfId="41801"/>
    <cellStyle name="Normal 5 2 2 9 9" xfId="52365"/>
    <cellStyle name="Normal 5 2 3" xfId="82"/>
    <cellStyle name="Normal 5 2 3 10" xfId="2738"/>
    <cellStyle name="Normal 5 2 3 11" xfId="13302"/>
    <cellStyle name="Normal 5 2 3 12" xfId="18231"/>
    <cellStyle name="Normal 5 2 3 13" xfId="28812"/>
    <cellStyle name="Normal 5 2 3 14" xfId="39367"/>
    <cellStyle name="Normal 5 2 3 15" xfId="49908"/>
    <cellStyle name="Normal 5 2 3 2" xfId="162"/>
    <cellStyle name="Normal 5 2 3 2 10" xfId="13391"/>
    <cellStyle name="Normal 5 2 3 2 11" xfId="18321"/>
    <cellStyle name="Normal 5 2 3 2 12" xfId="28883"/>
    <cellStyle name="Normal 5 2 3 2 13" xfId="39438"/>
    <cellStyle name="Normal 5 2 3 2 14" xfId="49998"/>
    <cellStyle name="Normal 5 2 3 2 2" xfId="344"/>
    <cellStyle name="Normal 5 2 3 2 2 10" xfId="29059"/>
    <cellStyle name="Normal 5 2 3 2 2 11" xfId="39614"/>
    <cellStyle name="Normal 5 2 3 2 2 12" xfId="50174"/>
    <cellStyle name="Normal 5 2 3 2 2 2" xfId="697"/>
    <cellStyle name="Normal 5 2 3 2 2 2 10" xfId="50526"/>
    <cellStyle name="Normal 5 2 3 2 2 2 2" xfId="1929"/>
    <cellStyle name="Normal 5 2 3 2 2 2 2 2" xfId="7215"/>
    <cellStyle name="Normal 5 2 3 2 2 2 2 2 2" xfId="12496"/>
    <cellStyle name="Normal 5 2 3 2 2 2 2 2 2 2" xfId="28002"/>
    <cellStyle name="Normal 5 2 3 2 2 2 2 2 2 3" xfId="38559"/>
    <cellStyle name="Normal 5 2 3 2 2 2 2 2 2 4" xfId="49114"/>
    <cellStyle name="Normal 5 2 3 2 2 2 2 2 2 5" xfId="59678"/>
    <cellStyle name="Normal 5 2 3 2 2 2 2 2 3" xfId="17615"/>
    <cellStyle name="Normal 5 2 3 2 2 2 2 2 4" xfId="22722"/>
    <cellStyle name="Normal 5 2 3 2 2 2 2 2 5" xfId="33279"/>
    <cellStyle name="Normal 5 2 3 2 2 2 2 2 6" xfId="43834"/>
    <cellStyle name="Normal 5 2 3 2 2 2 2 2 7" xfId="54398"/>
    <cellStyle name="Normal 5 2 3 2 2 2 2 3" xfId="9855"/>
    <cellStyle name="Normal 5 2 3 2 2 2 2 3 2" xfId="25362"/>
    <cellStyle name="Normal 5 2 3 2 2 2 2 3 3" xfId="35919"/>
    <cellStyle name="Normal 5 2 3 2 2 2 2 3 4" xfId="46474"/>
    <cellStyle name="Normal 5 2 3 2 2 2 2 3 5" xfId="57038"/>
    <cellStyle name="Normal 5 2 3 2 2 2 2 4" xfId="4573"/>
    <cellStyle name="Normal 5 2 3 2 2 2 2 5" xfId="15151"/>
    <cellStyle name="Normal 5 2 3 2 2 2 2 6" xfId="20082"/>
    <cellStyle name="Normal 5 2 3 2 2 2 2 7" xfId="30639"/>
    <cellStyle name="Normal 5 2 3 2 2 2 2 8" xfId="41194"/>
    <cellStyle name="Normal 5 2 3 2 2 2 2 9" xfId="51758"/>
    <cellStyle name="Normal 5 2 3 2 2 2 3" xfId="5983"/>
    <cellStyle name="Normal 5 2 3 2 2 2 3 2" xfId="11264"/>
    <cellStyle name="Normal 5 2 3 2 2 2 3 2 2" xfId="26770"/>
    <cellStyle name="Normal 5 2 3 2 2 2 3 2 3" xfId="37327"/>
    <cellStyle name="Normal 5 2 3 2 2 2 3 2 4" xfId="47882"/>
    <cellStyle name="Normal 5 2 3 2 2 2 3 2 5" xfId="58446"/>
    <cellStyle name="Normal 5 2 3 2 2 2 3 3" xfId="16383"/>
    <cellStyle name="Normal 5 2 3 2 2 2 3 4" xfId="21490"/>
    <cellStyle name="Normal 5 2 3 2 2 2 3 5" xfId="32047"/>
    <cellStyle name="Normal 5 2 3 2 2 2 3 6" xfId="42602"/>
    <cellStyle name="Normal 5 2 3 2 2 2 3 7" xfId="53166"/>
    <cellStyle name="Normal 5 2 3 2 2 2 4" xfId="8623"/>
    <cellStyle name="Normal 5 2 3 2 2 2 4 2" xfId="24130"/>
    <cellStyle name="Normal 5 2 3 2 2 2 4 3" xfId="34687"/>
    <cellStyle name="Normal 5 2 3 2 2 2 4 4" xfId="45242"/>
    <cellStyle name="Normal 5 2 3 2 2 2 4 5" xfId="55806"/>
    <cellStyle name="Normal 5 2 3 2 2 2 5" xfId="3341"/>
    <cellStyle name="Normal 5 2 3 2 2 2 6" xfId="13919"/>
    <cellStyle name="Normal 5 2 3 2 2 2 7" xfId="18850"/>
    <cellStyle name="Normal 5 2 3 2 2 2 8" xfId="29407"/>
    <cellStyle name="Normal 5 2 3 2 2 2 9" xfId="39962"/>
    <cellStyle name="Normal 5 2 3 2 2 3" xfId="1049"/>
    <cellStyle name="Normal 5 2 3 2 2 3 10" xfId="50878"/>
    <cellStyle name="Normal 5 2 3 2 2 3 2" xfId="2281"/>
    <cellStyle name="Normal 5 2 3 2 2 3 2 2" xfId="7567"/>
    <cellStyle name="Normal 5 2 3 2 2 3 2 2 2" xfId="12848"/>
    <cellStyle name="Normal 5 2 3 2 2 3 2 2 2 2" xfId="28354"/>
    <cellStyle name="Normal 5 2 3 2 2 3 2 2 2 3" xfId="38911"/>
    <cellStyle name="Normal 5 2 3 2 2 3 2 2 2 4" xfId="49466"/>
    <cellStyle name="Normal 5 2 3 2 2 3 2 2 2 5" xfId="60030"/>
    <cellStyle name="Normal 5 2 3 2 2 3 2 2 3" xfId="17967"/>
    <cellStyle name="Normal 5 2 3 2 2 3 2 2 4" xfId="23074"/>
    <cellStyle name="Normal 5 2 3 2 2 3 2 2 5" xfId="33631"/>
    <cellStyle name="Normal 5 2 3 2 2 3 2 2 6" xfId="44186"/>
    <cellStyle name="Normal 5 2 3 2 2 3 2 2 7" xfId="54750"/>
    <cellStyle name="Normal 5 2 3 2 2 3 2 3" xfId="10207"/>
    <cellStyle name="Normal 5 2 3 2 2 3 2 3 2" xfId="25714"/>
    <cellStyle name="Normal 5 2 3 2 2 3 2 3 3" xfId="36271"/>
    <cellStyle name="Normal 5 2 3 2 2 3 2 3 4" xfId="46826"/>
    <cellStyle name="Normal 5 2 3 2 2 3 2 3 5" xfId="57390"/>
    <cellStyle name="Normal 5 2 3 2 2 3 2 4" xfId="4925"/>
    <cellStyle name="Normal 5 2 3 2 2 3 2 5" xfId="15503"/>
    <cellStyle name="Normal 5 2 3 2 2 3 2 6" xfId="20434"/>
    <cellStyle name="Normal 5 2 3 2 2 3 2 7" xfId="30991"/>
    <cellStyle name="Normal 5 2 3 2 2 3 2 8" xfId="41546"/>
    <cellStyle name="Normal 5 2 3 2 2 3 2 9" xfId="52110"/>
    <cellStyle name="Normal 5 2 3 2 2 3 3" xfId="6335"/>
    <cellStyle name="Normal 5 2 3 2 2 3 3 2" xfId="11616"/>
    <cellStyle name="Normal 5 2 3 2 2 3 3 2 2" xfId="27122"/>
    <cellStyle name="Normal 5 2 3 2 2 3 3 2 3" xfId="37679"/>
    <cellStyle name="Normal 5 2 3 2 2 3 3 2 4" xfId="48234"/>
    <cellStyle name="Normal 5 2 3 2 2 3 3 2 5" xfId="58798"/>
    <cellStyle name="Normal 5 2 3 2 2 3 3 3" xfId="16735"/>
    <cellStyle name="Normal 5 2 3 2 2 3 3 4" xfId="21842"/>
    <cellStyle name="Normal 5 2 3 2 2 3 3 5" xfId="32399"/>
    <cellStyle name="Normal 5 2 3 2 2 3 3 6" xfId="42954"/>
    <cellStyle name="Normal 5 2 3 2 2 3 3 7" xfId="53518"/>
    <cellStyle name="Normal 5 2 3 2 2 3 4" xfId="8975"/>
    <cellStyle name="Normal 5 2 3 2 2 3 4 2" xfId="24482"/>
    <cellStyle name="Normal 5 2 3 2 2 3 4 3" xfId="35039"/>
    <cellStyle name="Normal 5 2 3 2 2 3 4 4" xfId="45594"/>
    <cellStyle name="Normal 5 2 3 2 2 3 4 5" xfId="56158"/>
    <cellStyle name="Normal 5 2 3 2 2 3 5" xfId="3693"/>
    <cellStyle name="Normal 5 2 3 2 2 3 6" xfId="14271"/>
    <cellStyle name="Normal 5 2 3 2 2 3 7" xfId="19202"/>
    <cellStyle name="Normal 5 2 3 2 2 3 8" xfId="29759"/>
    <cellStyle name="Normal 5 2 3 2 2 3 9" xfId="40314"/>
    <cellStyle name="Normal 5 2 3 2 2 4" xfId="1577"/>
    <cellStyle name="Normal 5 2 3 2 2 4 2" xfId="6863"/>
    <cellStyle name="Normal 5 2 3 2 2 4 2 2" xfId="12144"/>
    <cellStyle name="Normal 5 2 3 2 2 4 2 2 2" xfId="27650"/>
    <cellStyle name="Normal 5 2 3 2 2 4 2 2 3" xfId="38207"/>
    <cellStyle name="Normal 5 2 3 2 2 4 2 2 4" xfId="48762"/>
    <cellStyle name="Normal 5 2 3 2 2 4 2 2 5" xfId="59326"/>
    <cellStyle name="Normal 5 2 3 2 2 4 2 3" xfId="17263"/>
    <cellStyle name="Normal 5 2 3 2 2 4 2 4" xfId="22370"/>
    <cellStyle name="Normal 5 2 3 2 2 4 2 5" xfId="32927"/>
    <cellStyle name="Normal 5 2 3 2 2 4 2 6" xfId="43482"/>
    <cellStyle name="Normal 5 2 3 2 2 4 2 7" xfId="54046"/>
    <cellStyle name="Normal 5 2 3 2 2 4 3" xfId="9503"/>
    <cellStyle name="Normal 5 2 3 2 2 4 3 2" xfId="25010"/>
    <cellStyle name="Normal 5 2 3 2 2 4 3 3" xfId="35567"/>
    <cellStyle name="Normal 5 2 3 2 2 4 3 4" xfId="46122"/>
    <cellStyle name="Normal 5 2 3 2 2 4 3 5" xfId="56686"/>
    <cellStyle name="Normal 5 2 3 2 2 4 4" xfId="4221"/>
    <cellStyle name="Normal 5 2 3 2 2 4 5" xfId="14799"/>
    <cellStyle name="Normal 5 2 3 2 2 4 6" xfId="19730"/>
    <cellStyle name="Normal 5 2 3 2 2 4 7" xfId="30287"/>
    <cellStyle name="Normal 5 2 3 2 2 4 8" xfId="40842"/>
    <cellStyle name="Normal 5 2 3 2 2 4 9" xfId="51406"/>
    <cellStyle name="Normal 5 2 3 2 2 5" xfId="5630"/>
    <cellStyle name="Normal 5 2 3 2 2 5 2" xfId="10912"/>
    <cellStyle name="Normal 5 2 3 2 2 5 2 2" xfId="26418"/>
    <cellStyle name="Normal 5 2 3 2 2 5 2 3" xfId="36975"/>
    <cellStyle name="Normal 5 2 3 2 2 5 2 4" xfId="47530"/>
    <cellStyle name="Normal 5 2 3 2 2 5 2 5" xfId="58094"/>
    <cellStyle name="Normal 5 2 3 2 2 5 3" xfId="16031"/>
    <cellStyle name="Normal 5 2 3 2 2 5 4" xfId="21138"/>
    <cellStyle name="Normal 5 2 3 2 2 5 5" xfId="31695"/>
    <cellStyle name="Normal 5 2 3 2 2 5 6" xfId="42250"/>
    <cellStyle name="Normal 5 2 3 2 2 5 7" xfId="52814"/>
    <cellStyle name="Normal 5 2 3 2 2 6" xfId="8271"/>
    <cellStyle name="Normal 5 2 3 2 2 6 2" xfId="23778"/>
    <cellStyle name="Normal 5 2 3 2 2 6 3" xfId="34335"/>
    <cellStyle name="Normal 5 2 3 2 2 6 4" xfId="44890"/>
    <cellStyle name="Normal 5 2 3 2 2 6 5" xfId="55454"/>
    <cellStyle name="Normal 5 2 3 2 2 7" xfId="2993"/>
    <cellStyle name="Normal 5 2 3 2 2 8" xfId="13567"/>
    <cellStyle name="Normal 5 2 3 2 2 9" xfId="18498"/>
    <cellStyle name="Normal 5 2 3 2 3" xfId="520"/>
    <cellStyle name="Normal 5 2 3 2 3 10" xfId="39786"/>
    <cellStyle name="Normal 5 2 3 2 3 11" xfId="50350"/>
    <cellStyle name="Normal 5 2 3 2 3 2" xfId="1225"/>
    <cellStyle name="Normal 5 2 3 2 3 2 10" xfId="51054"/>
    <cellStyle name="Normal 5 2 3 2 3 2 2" xfId="2457"/>
    <cellStyle name="Normal 5 2 3 2 3 2 2 2" xfId="7743"/>
    <cellStyle name="Normal 5 2 3 2 3 2 2 2 2" xfId="13024"/>
    <cellStyle name="Normal 5 2 3 2 3 2 2 2 2 2" xfId="28530"/>
    <cellStyle name="Normal 5 2 3 2 3 2 2 2 2 3" xfId="39087"/>
    <cellStyle name="Normal 5 2 3 2 3 2 2 2 2 4" xfId="49642"/>
    <cellStyle name="Normal 5 2 3 2 3 2 2 2 2 5" xfId="60206"/>
    <cellStyle name="Normal 5 2 3 2 3 2 2 2 3" xfId="18143"/>
    <cellStyle name="Normal 5 2 3 2 3 2 2 2 4" xfId="23250"/>
    <cellStyle name="Normal 5 2 3 2 3 2 2 2 5" xfId="33807"/>
    <cellStyle name="Normal 5 2 3 2 3 2 2 2 6" xfId="44362"/>
    <cellStyle name="Normal 5 2 3 2 3 2 2 2 7" xfId="54926"/>
    <cellStyle name="Normal 5 2 3 2 3 2 2 3" xfId="10383"/>
    <cellStyle name="Normal 5 2 3 2 3 2 2 3 2" xfId="25890"/>
    <cellStyle name="Normal 5 2 3 2 3 2 2 3 3" xfId="36447"/>
    <cellStyle name="Normal 5 2 3 2 3 2 2 3 4" xfId="47002"/>
    <cellStyle name="Normal 5 2 3 2 3 2 2 3 5" xfId="57566"/>
    <cellStyle name="Normal 5 2 3 2 3 2 2 4" xfId="5101"/>
    <cellStyle name="Normal 5 2 3 2 3 2 2 5" xfId="15679"/>
    <cellStyle name="Normal 5 2 3 2 3 2 2 6" xfId="20610"/>
    <cellStyle name="Normal 5 2 3 2 3 2 2 7" xfId="31167"/>
    <cellStyle name="Normal 5 2 3 2 3 2 2 8" xfId="41722"/>
    <cellStyle name="Normal 5 2 3 2 3 2 2 9" xfId="52286"/>
    <cellStyle name="Normal 5 2 3 2 3 2 3" xfId="6511"/>
    <cellStyle name="Normal 5 2 3 2 3 2 3 2" xfId="11792"/>
    <cellStyle name="Normal 5 2 3 2 3 2 3 2 2" xfId="27298"/>
    <cellStyle name="Normal 5 2 3 2 3 2 3 2 3" xfId="37855"/>
    <cellStyle name="Normal 5 2 3 2 3 2 3 2 4" xfId="48410"/>
    <cellStyle name="Normal 5 2 3 2 3 2 3 2 5" xfId="58974"/>
    <cellStyle name="Normal 5 2 3 2 3 2 3 3" xfId="16911"/>
    <cellStyle name="Normal 5 2 3 2 3 2 3 4" xfId="22018"/>
    <cellStyle name="Normal 5 2 3 2 3 2 3 5" xfId="32575"/>
    <cellStyle name="Normal 5 2 3 2 3 2 3 6" xfId="43130"/>
    <cellStyle name="Normal 5 2 3 2 3 2 3 7" xfId="53694"/>
    <cellStyle name="Normal 5 2 3 2 3 2 4" xfId="9151"/>
    <cellStyle name="Normal 5 2 3 2 3 2 4 2" xfId="24658"/>
    <cellStyle name="Normal 5 2 3 2 3 2 4 3" xfId="35215"/>
    <cellStyle name="Normal 5 2 3 2 3 2 4 4" xfId="45770"/>
    <cellStyle name="Normal 5 2 3 2 3 2 4 5" xfId="56334"/>
    <cellStyle name="Normal 5 2 3 2 3 2 5" xfId="3869"/>
    <cellStyle name="Normal 5 2 3 2 3 2 6" xfId="14447"/>
    <cellStyle name="Normal 5 2 3 2 3 2 7" xfId="19378"/>
    <cellStyle name="Normal 5 2 3 2 3 2 8" xfId="29935"/>
    <cellStyle name="Normal 5 2 3 2 3 2 9" xfId="40490"/>
    <cellStyle name="Normal 5 2 3 2 3 3" xfId="1753"/>
    <cellStyle name="Normal 5 2 3 2 3 3 2" xfId="7039"/>
    <cellStyle name="Normal 5 2 3 2 3 3 2 2" xfId="12320"/>
    <cellStyle name="Normal 5 2 3 2 3 3 2 2 2" xfId="27826"/>
    <cellStyle name="Normal 5 2 3 2 3 3 2 2 3" xfId="38383"/>
    <cellStyle name="Normal 5 2 3 2 3 3 2 2 4" xfId="48938"/>
    <cellStyle name="Normal 5 2 3 2 3 3 2 2 5" xfId="59502"/>
    <cellStyle name="Normal 5 2 3 2 3 3 2 3" xfId="17439"/>
    <cellStyle name="Normal 5 2 3 2 3 3 2 4" xfId="22546"/>
    <cellStyle name="Normal 5 2 3 2 3 3 2 5" xfId="33103"/>
    <cellStyle name="Normal 5 2 3 2 3 3 2 6" xfId="43658"/>
    <cellStyle name="Normal 5 2 3 2 3 3 2 7" xfId="54222"/>
    <cellStyle name="Normal 5 2 3 2 3 3 3" xfId="9679"/>
    <cellStyle name="Normal 5 2 3 2 3 3 3 2" xfId="25186"/>
    <cellStyle name="Normal 5 2 3 2 3 3 3 3" xfId="35743"/>
    <cellStyle name="Normal 5 2 3 2 3 3 3 4" xfId="46298"/>
    <cellStyle name="Normal 5 2 3 2 3 3 3 5" xfId="56862"/>
    <cellStyle name="Normal 5 2 3 2 3 3 4" xfId="4397"/>
    <cellStyle name="Normal 5 2 3 2 3 3 5" xfId="14975"/>
    <cellStyle name="Normal 5 2 3 2 3 3 6" xfId="19906"/>
    <cellStyle name="Normal 5 2 3 2 3 3 7" xfId="30463"/>
    <cellStyle name="Normal 5 2 3 2 3 3 8" xfId="41018"/>
    <cellStyle name="Normal 5 2 3 2 3 3 9" xfId="51582"/>
    <cellStyle name="Normal 5 2 3 2 3 4" xfId="5806"/>
    <cellStyle name="Normal 5 2 3 2 3 4 2" xfId="11088"/>
    <cellStyle name="Normal 5 2 3 2 3 4 2 2" xfId="26594"/>
    <cellStyle name="Normal 5 2 3 2 3 4 2 3" xfId="37151"/>
    <cellStyle name="Normal 5 2 3 2 3 4 2 4" xfId="47706"/>
    <cellStyle name="Normal 5 2 3 2 3 4 2 5" xfId="58270"/>
    <cellStyle name="Normal 5 2 3 2 3 4 3" xfId="16207"/>
    <cellStyle name="Normal 5 2 3 2 3 4 4" xfId="21314"/>
    <cellStyle name="Normal 5 2 3 2 3 4 5" xfId="31871"/>
    <cellStyle name="Normal 5 2 3 2 3 4 6" xfId="42426"/>
    <cellStyle name="Normal 5 2 3 2 3 4 7" xfId="52990"/>
    <cellStyle name="Normal 5 2 3 2 3 5" xfId="8447"/>
    <cellStyle name="Normal 5 2 3 2 3 5 2" xfId="23954"/>
    <cellStyle name="Normal 5 2 3 2 3 5 3" xfId="34511"/>
    <cellStyle name="Normal 5 2 3 2 3 5 4" xfId="45066"/>
    <cellStyle name="Normal 5 2 3 2 3 5 5" xfId="55630"/>
    <cellStyle name="Normal 5 2 3 2 3 6" xfId="3165"/>
    <cellStyle name="Normal 5 2 3 2 3 7" xfId="13743"/>
    <cellStyle name="Normal 5 2 3 2 3 8" xfId="18674"/>
    <cellStyle name="Normal 5 2 3 2 3 9" xfId="29231"/>
    <cellStyle name="Normal 5 2 3 2 4" xfId="873"/>
    <cellStyle name="Normal 5 2 3 2 4 10" xfId="50702"/>
    <cellStyle name="Normal 5 2 3 2 4 2" xfId="2105"/>
    <cellStyle name="Normal 5 2 3 2 4 2 2" xfId="7391"/>
    <cellStyle name="Normal 5 2 3 2 4 2 2 2" xfId="12672"/>
    <cellStyle name="Normal 5 2 3 2 4 2 2 2 2" xfId="28178"/>
    <cellStyle name="Normal 5 2 3 2 4 2 2 2 3" xfId="38735"/>
    <cellStyle name="Normal 5 2 3 2 4 2 2 2 4" xfId="49290"/>
    <cellStyle name="Normal 5 2 3 2 4 2 2 2 5" xfId="59854"/>
    <cellStyle name="Normal 5 2 3 2 4 2 2 3" xfId="17791"/>
    <cellStyle name="Normal 5 2 3 2 4 2 2 4" xfId="22898"/>
    <cellStyle name="Normal 5 2 3 2 4 2 2 5" xfId="33455"/>
    <cellStyle name="Normal 5 2 3 2 4 2 2 6" xfId="44010"/>
    <cellStyle name="Normal 5 2 3 2 4 2 2 7" xfId="54574"/>
    <cellStyle name="Normal 5 2 3 2 4 2 3" xfId="10031"/>
    <cellStyle name="Normal 5 2 3 2 4 2 3 2" xfId="25538"/>
    <cellStyle name="Normal 5 2 3 2 4 2 3 3" xfId="36095"/>
    <cellStyle name="Normal 5 2 3 2 4 2 3 4" xfId="46650"/>
    <cellStyle name="Normal 5 2 3 2 4 2 3 5" xfId="57214"/>
    <cellStyle name="Normal 5 2 3 2 4 2 4" xfId="4749"/>
    <cellStyle name="Normal 5 2 3 2 4 2 5" xfId="15327"/>
    <cellStyle name="Normal 5 2 3 2 4 2 6" xfId="20258"/>
    <cellStyle name="Normal 5 2 3 2 4 2 7" xfId="30815"/>
    <cellStyle name="Normal 5 2 3 2 4 2 8" xfId="41370"/>
    <cellStyle name="Normal 5 2 3 2 4 2 9" xfId="51934"/>
    <cellStyle name="Normal 5 2 3 2 4 3" xfId="6159"/>
    <cellStyle name="Normal 5 2 3 2 4 3 2" xfId="11440"/>
    <cellStyle name="Normal 5 2 3 2 4 3 2 2" xfId="26946"/>
    <cellStyle name="Normal 5 2 3 2 4 3 2 3" xfId="37503"/>
    <cellStyle name="Normal 5 2 3 2 4 3 2 4" xfId="48058"/>
    <cellStyle name="Normal 5 2 3 2 4 3 2 5" xfId="58622"/>
    <cellStyle name="Normal 5 2 3 2 4 3 3" xfId="16559"/>
    <cellStyle name="Normal 5 2 3 2 4 3 4" xfId="21666"/>
    <cellStyle name="Normal 5 2 3 2 4 3 5" xfId="32223"/>
    <cellStyle name="Normal 5 2 3 2 4 3 6" xfId="42778"/>
    <cellStyle name="Normal 5 2 3 2 4 3 7" xfId="53342"/>
    <cellStyle name="Normal 5 2 3 2 4 4" xfId="8799"/>
    <cellStyle name="Normal 5 2 3 2 4 4 2" xfId="24306"/>
    <cellStyle name="Normal 5 2 3 2 4 4 3" xfId="34863"/>
    <cellStyle name="Normal 5 2 3 2 4 4 4" xfId="45418"/>
    <cellStyle name="Normal 5 2 3 2 4 4 5" xfId="55982"/>
    <cellStyle name="Normal 5 2 3 2 4 5" xfId="3517"/>
    <cellStyle name="Normal 5 2 3 2 4 6" xfId="14095"/>
    <cellStyle name="Normal 5 2 3 2 4 7" xfId="19026"/>
    <cellStyle name="Normal 5 2 3 2 4 8" xfId="29583"/>
    <cellStyle name="Normal 5 2 3 2 4 9" xfId="40138"/>
    <cellStyle name="Normal 5 2 3 2 5" xfId="1401"/>
    <cellStyle name="Normal 5 2 3 2 5 2" xfId="6687"/>
    <cellStyle name="Normal 5 2 3 2 5 2 2" xfId="11968"/>
    <cellStyle name="Normal 5 2 3 2 5 2 2 2" xfId="27474"/>
    <cellStyle name="Normal 5 2 3 2 5 2 2 3" xfId="38031"/>
    <cellStyle name="Normal 5 2 3 2 5 2 2 4" xfId="48586"/>
    <cellStyle name="Normal 5 2 3 2 5 2 2 5" xfId="59150"/>
    <cellStyle name="Normal 5 2 3 2 5 2 3" xfId="17087"/>
    <cellStyle name="Normal 5 2 3 2 5 2 4" xfId="22194"/>
    <cellStyle name="Normal 5 2 3 2 5 2 5" xfId="32751"/>
    <cellStyle name="Normal 5 2 3 2 5 2 6" xfId="43306"/>
    <cellStyle name="Normal 5 2 3 2 5 2 7" xfId="53870"/>
    <cellStyle name="Normal 5 2 3 2 5 3" xfId="9327"/>
    <cellStyle name="Normal 5 2 3 2 5 3 2" xfId="24834"/>
    <cellStyle name="Normal 5 2 3 2 5 3 3" xfId="35391"/>
    <cellStyle name="Normal 5 2 3 2 5 3 4" xfId="45946"/>
    <cellStyle name="Normal 5 2 3 2 5 3 5" xfId="56510"/>
    <cellStyle name="Normal 5 2 3 2 5 4" xfId="4045"/>
    <cellStyle name="Normal 5 2 3 2 5 5" xfId="14623"/>
    <cellStyle name="Normal 5 2 3 2 5 6" xfId="19554"/>
    <cellStyle name="Normal 5 2 3 2 5 7" xfId="30111"/>
    <cellStyle name="Normal 5 2 3 2 5 8" xfId="40666"/>
    <cellStyle name="Normal 5 2 3 2 5 9" xfId="51230"/>
    <cellStyle name="Normal 5 2 3 2 6" xfId="2633"/>
    <cellStyle name="Normal 5 2 3 2 6 2" xfId="7919"/>
    <cellStyle name="Normal 5 2 3 2 6 2 2" xfId="13200"/>
    <cellStyle name="Normal 5 2 3 2 6 2 2 2" xfId="28706"/>
    <cellStyle name="Normal 5 2 3 2 6 2 2 3" xfId="39263"/>
    <cellStyle name="Normal 5 2 3 2 6 2 2 4" xfId="49818"/>
    <cellStyle name="Normal 5 2 3 2 6 2 2 5" xfId="60382"/>
    <cellStyle name="Normal 5 2 3 2 6 2 3" xfId="23426"/>
    <cellStyle name="Normal 5 2 3 2 6 2 4" xfId="33983"/>
    <cellStyle name="Normal 5 2 3 2 6 2 5" xfId="44538"/>
    <cellStyle name="Normal 5 2 3 2 6 2 6" xfId="55102"/>
    <cellStyle name="Normal 5 2 3 2 6 3" xfId="10559"/>
    <cellStyle name="Normal 5 2 3 2 6 3 2" xfId="26066"/>
    <cellStyle name="Normal 5 2 3 2 6 3 3" xfId="36623"/>
    <cellStyle name="Normal 5 2 3 2 6 3 4" xfId="47178"/>
    <cellStyle name="Normal 5 2 3 2 6 3 5" xfId="57742"/>
    <cellStyle name="Normal 5 2 3 2 6 4" xfId="5277"/>
    <cellStyle name="Normal 5 2 3 2 6 5" xfId="15855"/>
    <cellStyle name="Normal 5 2 3 2 6 6" xfId="20786"/>
    <cellStyle name="Normal 5 2 3 2 6 7" xfId="31343"/>
    <cellStyle name="Normal 5 2 3 2 6 8" xfId="41898"/>
    <cellStyle name="Normal 5 2 3 2 6 9" xfId="52462"/>
    <cellStyle name="Normal 5 2 3 2 7" xfId="5454"/>
    <cellStyle name="Normal 5 2 3 2 7 2" xfId="10736"/>
    <cellStyle name="Normal 5 2 3 2 7 2 2" xfId="26242"/>
    <cellStyle name="Normal 5 2 3 2 7 2 3" xfId="36799"/>
    <cellStyle name="Normal 5 2 3 2 7 2 4" xfId="47354"/>
    <cellStyle name="Normal 5 2 3 2 7 2 5" xfId="57918"/>
    <cellStyle name="Normal 5 2 3 2 7 3" xfId="20962"/>
    <cellStyle name="Normal 5 2 3 2 7 4" xfId="31519"/>
    <cellStyle name="Normal 5 2 3 2 7 5" xfId="42074"/>
    <cellStyle name="Normal 5 2 3 2 7 6" xfId="52638"/>
    <cellStyle name="Normal 5 2 3 2 8" xfId="8095"/>
    <cellStyle name="Normal 5 2 3 2 8 2" xfId="23602"/>
    <cellStyle name="Normal 5 2 3 2 8 3" xfId="34159"/>
    <cellStyle name="Normal 5 2 3 2 8 4" xfId="44714"/>
    <cellStyle name="Normal 5 2 3 2 8 5" xfId="55278"/>
    <cellStyle name="Normal 5 2 3 2 9" xfId="2810"/>
    <cellStyle name="Normal 5 2 3 3" xfId="255"/>
    <cellStyle name="Normal 5 2 3 3 10" xfId="28970"/>
    <cellStyle name="Normal 5 2 3 3 11" xfId="39525"/>
    <cellStyle name="Normal 5 2 3 3 12" xfId="50085"/>
    <cellStyle name="Normal 5 2 3 3 2" xfId="608"/>
    <cellStyle name="Normal 5 2 3 3 2 10" xfId="50437"/>
    <cellStyle name="Normal 5 2 3 3 2 2" xfId="1840"/>
    <cellStyle name="Normal 5 2 3 3 2 2 2" xfId="7126"/>
    <cellStyle name="Normal 5 2 3 3 2 2 2 2" xfId="12407"/>
    <cellStyle name="Normal 5 2 3 3 2 2 2 2 2" xfId="27913"/>
    <cellStyle name="Normal 5 2 3 3 2 2 2 2 3" xfId="38470"/>
    <cellStyle name="Normal 5 2 3 3 2 2 2 2 4" xfId="49025"/>
    <cellStyle name="Normal 5 2 3 3 2 2 2 2 5" xfId="59589"/>
    <cellStyle name="Normal 5 2 3 3 2 2 2 3" xfId="17526"/>
    <cellStyle name="Normal 5 2 3 3 2 2 2 4" xfId="22633"/>
    <cellStyle name="Normal 5 2 3 3 2 2 2 5" xfId="33190"/>
    <cellStyle name="Normal 5 2 3 3 2 2 2 6" xfId="43745"/>
    <cellStyle name="Normal 5 2 3 3 2 2 2 7" xfId="54309"/>
    <cellStyle name="Normal 5 2 3 3 2 2 3" xfId="9766"/>
    <cellStyle name="Normal 5 2 3 3 2 2 3 2" xfId="25273"/>
    <cellStyle name="Normal 5 2 3 3 2 2 3 3" xfId="35830"/>
    <cellStyle name="Normal 5 2 3 3 2 2 3 4" xfId="46385"/>
    <cellStyle name="Normal 5 2 3 3 2 2 3 5" xfId="56949"/>
    <cellStyle name="Normal 5 2 3 3 2 2 4" xfId="4484"/>
    <cellStyle name="Normal 5 2 3 3 2 2 5" xfId="15062"/>
    <cellStyle name="Normal 5 2 3 3 2 2 6" xfId="19993"/>
    <cellStyle name="Normal 5 2 3 3 2 2 7" xfId="30550"/>
    <cellStyle name="Normal 5 2 3 3 2 2 8" xfId="41105"/>
    <cellStyle name="Normal 5 2 3 3 2 2 9" xfId="51669"/>
    <cellStyle name="Normal 5 2 3 3 2 3" xfId="5894"/>
    <cellStyle name="Normal 5 2 3 3 2 3 2" xfId="11175"/>
    <cellStyle name="Normal 5 2 3 3 2 3 2 2" xfId="26681"/>
    <cellStyle name="Normal 5 2 3 3 2 3 2 3" xfId="37238"/>
    <cellStyle name="Normal 5 2 3 3 2 3 2 4" xfId="47793"/>
    <cellStyle name="Normal 5 2 3 3 2 3 2 5" xfId="58357"/>
    <cellStyle name="Normal 5 2 3 3 2 3 3" xfId="16294"/>
    <cellStyle name="Normal 5 2 3 3 2 3 4" xfId="21401"/>
    <cellStyle name="Normal 5 2 3 3 2 3 5" xfId="31958"/>
    <cellStyle name="Normal 5 2 3 3 2 3 6" xfId="42513"/>
    <cellStyle name="Normal 5 2 3 3 2 3 7" xfId="53077"/>
    <cellStyle name="Normal 5 2 3 3 2 4" xfId="8534"/>
    <cellStyle name="Normal 5 2 3 3 2 4 2" xfId="24041"/>
    <cellStyle name="Normal 5 2 3 3 2 4 3" xfId="34598"/>
    <cellStyle name="Normal 5 2 3 3 2 4 4" xfId="45153"/>
    <cellStyle name="Normal 5 2 3 3 2 4 5" xfId="55717"/>
    <cellStyle name="Normal 5 2 3 3 2 5" xfId="3252"/>
    <cellStyle name="Normal 5 2 3 3 2 6" xfId="13830"/>
    <cellStyle name="Normal 5 2 3 3 2 7" xfId="18761"/>
    <cellStyle name="Normal 5 2 3 3 2 8" xfId="29318"/>
    <cellStyle name="Normal 5 2 3 3 2 9" xfId="39873"/>
    <cellStyle name="Normal 5 2 3 3 3" xfId="960"/>
    <cellStyle name="Normal 5 2 3 3 3 10" xfId="50789"/>
    <cellStyle name="Normal 5 2 3 3 3 2" xfId="2192"/>
    <cellStyle name="Normal 5 2 3 3 3 2 2" xfId="7478"/>
    <cellStyle name="Normal 5 2 3 3 3 2 2 2" xfId="12759"/>
    <cellStyle name="Normal 5 2 3 3 3 2 2 2 2" xfId="28265"/>
    <cellStyle name="Normal 5 2 3 3 3 2 2 2 3" xfId="38822"/>
    <cellStyle name="Normal 5 2 3 3 3 2 2 2 4" xfId="49377"/>
    <cellStyle name="Normal 5 2 3 3 3 2 2 2 5" xfId="59941"/>
    <cellStyle name="Normal 5 2 3 3 3 2 2 3" xfId="17878"/>
    <cellStyle name="Normal 5 2 3 3 3 2 2 4" xfId="22985"/>
    <cellStyle name="Normal 5 2 3 3 3 2 2 5" xfId="33542"/>
    <cellStyle name="Normal 5 2 3 3 3 2 2 6" xfId="44097"/>
    <cellStyle name="Normal 5 2 3 3 3 2 2 7" xfId="54661"/>
    <cellStyle name="Normal 5 2 3 3 3 2 3" xfId="10118"/>
    <cellStyle name="Normal 5 2 3 3 3 2 3 2" xfId="25625"/>
    <cellStyle name="Normal 5 2 3 3 3 2 3 3" xfId="36182"/>
    <cellStyle name="Normal 5 2 3 3 3 2 3 4" xfId="46737"/>
    <cellStyle name="Normal 5 2 3 3 3 2 3 5" xfId="57301"/>
    <cellStyle name="Normal 5 2 3 3 3 2 4" xfId="4836"/>
    <cellStyle name="Normal 5 2 3 3 3 2 5" xfId="15414"/>
    <cellStyle name="Normal 5 2 3 3 3 2 6" xfId="20345"/>
    <cellStyle name="Normal 5 2 3 3 3 2 7" xfId="30902"/>
    <cellStyle name="Normal 5 2 3 3 3 2 8" xfId="41457"/>
    <cellStyle name="Normal 5 2 3 3 3 2 9" xfId="52021"/>
    <cellStyle name="Normal 5 2 3 3 3 3" xfId="6246"/>
    <cellStyle name="Normal 5 2 3 3 3 3 2" xfId="11527"/>
    <cellStyle name="Normal 5 2 3 3 3 3 2 2" xfId="27033"/>
    <cellStyle name="Normal 5 2 3 3 3 3 2 3" xfId="37590"/>
    <cellStyle name="Normal 5 2 3 3 3 3 2 4" xfId="48145"/>
    <cellStyle name="Normal 5 2 3 3 3 3 2 5" xfId="58709"/>
    <cellStyle name="Normal 5 2 3 3 3 3 3" xfId="16646"/>
    <cellStyle name="Normal 5 2 3 3 3 3 4" xfId="21753"/>
    <cellStyle name="Normal 5 2 3 3 3 3 5" xfId="32310"/>
    <cellStyle name="Normal 5 2 3 3 3 3 6" xfId="42865"/>
    <cellStyle name="Normal 5 2 3 3 3 3 7" xfId="53429"/>
    <cellStyle name="Normal 5 2 3 3 3 4" xfId="8886"/>
    <cellStyle name="Normal 5 2 3 3 3 4 2" xfId="24393"/>
    <cellStyle name="Normal 5 2 3 3 3 4 3" xfId="34950"/>
    <cellStyle name="Normal 5 2 3 3 3 4 4" xfId="45505"/>
    <cellStyle name="Normal 5 2 3 3 3 4 5" xfId="56069"/>
    <cellStyle name="Normal 5 2 3 3 3 5" xfId="3604"/>
    <cellStyle name="Normal 5 2 3 3 3 6" xfId="14182"/>
    <cellStyle name="Normal 5 2 3 3 3 7" xfId="19113"/>
    <cellStyle name="Normal 5 2 3 3 3 8" xfId="29670"/>
    <cellStyle name="Normal 5 2 3 3 3 9" xfId="40225"/>
    <cellStyle name="Normal 5 2 3 3 4" xfId="1488"/>
    <cellStyle name="Normal 5 2 3 3 4 2" xfId="6774"/>
    <cellStyle name="Normal 5 2 3 3 4 2 2" xfId="12055"/>
    <cellStyle name="Normal 5 2 3 3 4 2 2 2" xfId="27561"/>
    <cellStyle name="Normal 5 2 3 3 4 2 2 3" xfId="38118"/>
    <cellStyle name="Normal 5 2 3 3 4 2 2 4" xfId="48673"/>
    <cellStyle name="Normal 5 2 3 3 4 2 2 5" xfId="59237"/>
    <cellStyle name="Normal 5 2 3 3 4 2 3" xfId="17174"/>
    <cellStyle name="Normal 5 2 3 3 4 2 4" xfId="22281"/>
    <cellStyle name="Normal 5 2 3 3 4 2 5" xfId="32838"/>
    <cellStyle name="Normal 5 2 3 3 4 2 6" xfId="43393"/>
    <cellStyle name="Normal 5 2 3 3 4 2 7" xfId="53957"/>
    <cellStyle name="Normal 5 2 3 3 4 3" xfId="9414"/>
    <cellStyle name="Normal 5 2 3 3 4 3 2" xfId="24921"/>
    <cellStyle name="Normal 5 2 3 3 4 3 3" xfId="35478"/>
    <cellStyle name="Normal 5 2 3 3 4 3 4" xfId="46033"/>
    <cellStyle name="Normal 5 2 3 3 4 3 5" xfId="56597"/>
    <cellStyle name="Normal 5 2 3 3 4 4" xfId="4132"/>
    <cellStyle name="Normal 5 2 3 3 4 5" xfId="14710"/>
    <cellStyle name="Normal 5 2 3 3 4 6" xfId="19641"/>
    <cellStyle name="Normal 5 2 3 3 4 7" xfId="30198"/>
    <cellStyle name="Normal 5 2 3 3 4 8" xfId="40753"/>
    <cellStyle name="Normal 5 2 3 3 4 9" xfId="51317"/>
    <cellStyle name="Normal 5 2 3 3 5" xfId="5541"/>
    <cellStyle name="Normal 5 2 3 3 5 2" xfId="10823"/>
    <cellStyle name="Normal 5 2 3 3 5 2 2" xfId="26329"/>
    <cellStyle name="Normal 5 2 3 3 5 2 3" xfId="36886"/>
    <cellStyle name="Normal 5 2 3 3 5 2 4" xfId="47441"/>
    <cellStyle name="Normal 5 2 3 3 5 2 5" xfId="58005"/>
    <cellStyle name="Normal 5 2 3 3 5 3" xfId="15942"/>
    <cellStyle name="Normal 5 2 3 3 5 4" xfId="21049"/>
    <cellStyle name="Normal 5 2 3 3 5 5" xfId="31606"/>
    <cellStyle name="Normal 5 2 3 3 5 6" xfId="42161"/>
    <cellStyle name="Normal 5 2 3 3 5 7" xfId="52725"/>
    <cellStyle name="Normal 5 2 3 3 6" xfId="8182"/>
    <cellStyle name="Normal 5 2 3 3 6 2" xfId="23689"/>
    <cellStyle name="Normal 5 2 3 3 6 3" xfId="34246"/>
    <cellStyle name="Normal 5 2 3 3 6 4" xfId="44801"/>
    <cellStyle name="Normal 5 2 3 3 6 5" xfId="55365"/>
    <cellStyle name="Normal 5 2 3 3 7" xfId="2904"/>
    <cellStyle name="Normal 5 2 3 3 8" xfId="13478"/>
    <cellStyle name="Normal 5 2 3 3 9" xfId="18409"/>
    <cellStyle name="Normal 5 2 3 4" xfId="433"/>
    <cellStyle name="Normal 5 2 3 4 10" xfId="39703"/>
    <cellStyle name="Normal 5 2 3 4 11" xfId="50263"/>
    <cellStyle name="Normal 5 2 3 4 2" xfId="1138"/>
    <cellStyle name="Normal 5 2 3 4 2 10" xfId="50967"/>
    <cellStyle name="Normal 5 2 3 4 2 2" xfId="2370"/>
    <cellStyle name="Normal 5 2 3 4 2 2 2" xfId="7656"/>
    <cellStyle name="Normal 5 2 3 4 2 2 2 2" xfId="12937"/>
    <cellStyle name="Normal 5 2 3 4 2 2 2 2 2" xfId="28443"/>
    <cellStyle name="Normal 5 2 3 4 2 2 2 2 3" xfId="39000"/>
    <cellStyle name="Normal 5 2 3 4 2 2 2 2 4" xfId="49555"/>
    <cellStyle name="Normal 5 2 3 4 2 2 2 2 5" xfId="60119"/>
    <cellStyle name="Normal 5 2 3 4 2 2 2 3" xfId="18056"/>
    <cellStyle name="Normal 5 2 3 4 2 2 2 4" xfId="23163"/>
    <cellStyle name="Normal 5 2 3 4 2 2 2 5" xfId="33720"/>
    <cellStyle name="Normal 5 2 3 4 2 2 2 6" xfId="44275"/>
    <cellStyle name="Normal 5 2 3 4 2 2 2 7" xfId="54839"/>
    <cellStyle name="Normal 5 2 3 4 2 2 3" xfId="10296"/>
    <cellStyle name="Normal 5 2 3 4 2 2 3 2" xfId="25803"/>
    <cellStyle name="Normal 5 2 3 4 2 2 3 3" xfId="36360"/>
    <cellStyle name="Normal 5 2 3 4 2 2 3 4" xfId="46915"/>
    <cellStyle name="Normal 5 2 3 4 2 2 3 5" xfId="57479"/>
    <cellStyle name="Normal 5 2 3 4 2 2 4" xfId="5014"/>
    <cellStyle name="Normal 5 2 3 4 2 2 5" xfId="15592"/>
    <cellStyle name="Normal 5 2 3 4 2 2 6" xfId="20523"/>
    <cellStyle name="Normal 5 2 3 4 2 2 7" xfId="31080"/>
    <cellStyle name="Normal 5 2 3 4 2 2 8" xfId="41635"/>
    <cellStyle name="Normal 5 2 3 4 2 2 9" xfId="52199"/>
    <cellStyle name="Normal 5 2 3 4 2 3" xfId="6424"/>
    <cellStyle name="Normal 5 2 3 4 2 3 2" xfId="11705"/>
    <cellStyle name="Normal 5 2 3 4 2 3 2 2" xfId="27211"/>
    <cellStyle name="Normal 5 2 3 4 2 3 2 3" xfId="37768"/>
    <cellStyle name="Normal 5 2 3 4 2 3 2 4" xfId="48323"/>
    <cellStyle name="Normal 5 2 3 4 2 3 2 5" xfId="58887"/>
    <cellStyle name="Normal 5 2 3 4 2 3 3" xfId="16824"/>
    <cellStyle name="Normal 5 2 3 4 2 3 4" xfId="21931"/>
    <cellStyle name="Normal 5 2 3 4 2 3 5" xfId="32488"/>
    <cellStyle name="Normal 5 2 3 4 2 3 6" xfId="43043"/>
    <cellStyle name="Normal 5 2 3 4 2 3 7" xfId="53607"/>
    <cellStyle name="Normal 5 2 3 4 2 4" xfId="9064"/>
    <cellStyle name="Normal 5 2 3 4 2 4 2" xfId="24571"/>
    <cellStyle name="Normal 5 2 3 4 2 4 3" xfId="35128"/>
    <cellStyle name="Normal 5 2 3 4 2 4 4" xfId="45683"/>
    <cellStyle name="Normal 5 2 3 4 2 4 5" xfId="56247"/>
    <cellStyle name="Normal 5 2 3 4 2 5" xfId="3782"/>
    <cellStyle name="Normal 5 2 3 4 2 6" xfId="14360"/>
    <cellStyle name="Normal 5 2 3 4 2 7" xfId="19291"/>
    <cellStyle name="Normal 5 2 3 4 2 8" xfId="29848"/>
    <cellStyle name="Normal 5 2 3 4 2 9" xfId="40403"/>
    <cellStyle name="Normal 5 2 3 4 3" xfId="1666"/>
    <cellStyle name="Normal 5 2 3 4 3 2" xfId="6952"/>
    <cellStyle name="Normal 5 2 3 4 3 2 2" xfId="12233"/>
    <cellStyle name="Normal 5 2 3 4 3 2 2 2" xfId="27739"/>
    <cellStyle name="Normal 5 2 3 4 3 2 2 3" xfId="38296"/>
    <cellStyle name="Normal 5 2 3 4 3 2 2 4" xfId="48851"/>
    <cellStyle name="Normal 5 2 3 4 3 2 2 5" xfId="59415"/>
    <cellStyle name="Normal 5 2 3 4 3 2 3" xfId="17352"/>
    <cellStyle name="Normal 5 2 3 4 3 2 4" xfId="22459"/>
    <cellStyle name="Normal 5 2 3 4 3 2 5" xfId="33016"/>
    <cellStyle name="Normal 5 2 3 4 3 2 6" xfId="43571"/>
    <cellStyle name="Normal 5 2 3 4 3 2 7" xfId="54135"/>
    <cellStyle name="Normal 5 2 3 4 3 3" xfId="9592"/>
    <cellStyle name="Normal 5 2 3 4 3 3 2" xfId="25099"/>
    <cellStyle name="Normal 5 2 3 4 3 3 3" xfId="35656"/>
    <cellStyle name="Normal 5 2 3 4 3 3 4" xfId="46211"/>
    <cellStyle name="Normal 5 2 3 4 3 3 5" xfId="56775"/>
    <cellStyle name="Normal 5 2 3 4 3 4" xfId="4310"/>
    <cellStyle name="Normal 5 2 3 4 3 5" xfId="14888"/>
    <cellStyle name="Normal 5 2 3 4 3 6" xfId="19819"/>
    <cellStyle name="Normal 5 2 3 4 3 7" xfId="30376"/>
    <cellStyle name="Normal 5 2 3 4 3 8" xfId="40931"/>
    <cellStyle name="Normal 5 2 3 4 3 9" xfId="51495"/>
    <cellStyle name="Normal 5 2 3 4 4" xfId="5719"/>
    <cellStyle name="Normal 5 2 3 4 4 2" xfId="11001"/>
    <cellStyle name="Normal 5 2 3 4 4 2 2" xfId="26507"/>
    <cellStyle name="Normal 5 2 3 4 4 2 3" xfId="37064"/>
    <cellStyle name="Normal 5 2 3 4 4 2 4" xfId="47619"/>
    <cellStyle name="Normal 5 2 3 4 4 2 5" xfId="58183"/>
    <cellStyle name="Normal 5 2 3 4 4 3" xfId="16120"/>
    <cellStyle name="Normal 5 2 3 4 4 4" xfId="21227"/>
    <cellStyle name="Normal 5 2 3 4 4 5" xfId="31784"/>
    <cellStyle name="Normal 5 2 3 4 4 6" xfId="42339"/>
    <cellStyle name="Normal 5 2 3 4 4 7" xfId="52903"/>
    <cellStyle name="Normal 5 2 3 4 5" xfId="8360"/>
    <cellStyle name="Normal 5 2 3 4 5 2" xfId="23867"/>
    <cellStyle name="Normal 5 2 3 4 5 3" xfId="34424"/>
    <cellStyle name="Normal 5 2 3 4 5 4" xfId="44979"/>
    <cellStyle name="Normal 5 2 3 4 5 5" xfId="55543"/>
    <cellStyle name="Normal 5 2 3 4 6" xfId="3082"/>
    <cellStyle name="Normal 5 2 3 4 7" xfId="13656"/>
    <cellStyle name="Normal 5 2 3 4 8" xfId="18587"/>
    <cellStyle name="Normal 5 2 3 4 9" xfId="29148"/>
    <cellStyle name="Normal 5 2 3 5" xfId="786"/>
    <cellStyle name="Normal 5 2 3 5 10" xfId="50615"/>
    <cellStyle name="Normal 5 2 3 5 2" xfId="2018"/>
    <cellStyle name="Normal 5 2 3 5 2 2" xfId="7304"/>
    <cellStyle name="Normal 5 2 3 5 2 2 2" xfId="12585"/>
    <cellStyle name="Normal 5 2 3 5 2 2 2 2" xfId="28091"/>
    <cellStyle name="Normal 5 2 3 5 2 2 2 3" xfId="38648"/>
    <cellStyle name="Normal 5 2 3 5 2 2 2 4" xfId="49203"/>
    <cellStyle name="Normal 5 2 3 5 2 2 2 5" xfId="59767"/>
    <cellStyle name="Normal 5 2 3 5 2 2 3" xfId="17704"/>
    <cellStyle name="Normal 5 2 3 5 2 2 4" xfId="22811"/>
    <cellStyle name="Normal 5 2 3 5 2 2 5" xfId="33368"/>
    <cellStyle name="Normal 5 2 3 5 2 2 6" xfId="43923"/>
    <cellStyle name="Normal 5 2 3 5 2 2 7" xfId="54487"/>
    <cellStyle name="Normal 5 2 3 5 2 3" xfId="9944"/>
    <cellStyle name="Normal 5 2 3 5 2 3 2" xfId="25451"/>
    <cellStyle name="Normal 5 2 3 5 2 3 3" xfId="36008"/>
    <cellStyle name="Normal 5 2 3 5 2 3 4" xfId="46563"/>
    <cellStyle name="Normal 5 2 3 5 2 3 5" xfId="57127"/>
    <cellStyle name="Normal 5 2 3 5 2 4" xfId="4662"/>
    <cellStyle name="Normal 5 2 3 5 2 5" xfId="15240"/>
    <cellStyle name="Normal 5 2 3 5 2 6" xfId="20171"/>
    <cellStyle name="Normal 5 2 3 5 2 7" xfId="30728"/>
    <cellStyle name="Normal 5 2 3 5 2 8" xfId="41283"/>
    <cellStyle name="Normal 5 2 3 5 2 9" xfId="51847"/>
    <cellStyle name="Normal 5 2 3 5 3" xfId="6072"/>
    <cellStyle name="Normal 5 2 3 5 3 2" xfId="11353"/>
    <cellStyle name="Normal 5 2 3 5 3 2 2" xfId="26859"/>
    <cellStyle name="Normal 5 2 3 5 3 2 3" xfId="37416"/>
    <cellStyle name="Normal 5 2 3 5 3 2 4" xfId="47971"/>
    <cellStyle name="Normal 5 2 3 5 3 2 5" xfId="58535"/>
    <cellStyle name="Normal 5 2 3 5 3 3" xfId="16472"/>
    <cellStyle name="Normal 5 2 3 5 3 4" xfId="21579"/>
    <cellStyle name="Normal 5 2 3 5 3 5" xfId="32136"/>
    <cellStyle name="Normal 5 2 3 5 3 6" xfId="42691"/>
    <cellStyle name="Normal 5 2 3 5 3 7" xfId="53255"/>
    <cellStyle name="Normal 5 2 3 5 4" xfId="8712"/>
    <cellStyle name="Normal 5 2 3 5 4 2" xfId="24219"/>
    <cellStyle name="Normal 5 2 3 5 4 3" xfId="34776"/>
    <cellStyle name="Normal 5 2 3 5 4 4" xfId="45331"/>
    <cellStyle name="Normal 5 2 3 5 4 5" xfId="55895"/>
    <cellStyle name="Normal 5 2 3 5 5" xfId="3430"/>
    <cellStyle name="Normal 5 2 3 5 6" xfId="14008"/>
    <cellStyle name="Normal 5 2 3 5 7" xfId="18939"/>
    <cellStyle name="Normal 5 2 3 5 8" xfId="29496"/>
    <cellStyle name="Normal 5 2 3 5 9" xfId="40051"/>
    <cellStyle name="Normal 5 2 3 6" xfId="1312"/>
    <cellStyle name="Normal 5 2 3 6 2" xfId="6598"/>
    <cellStyle name="Normal 5 2 3 6 2 2" xfId="11879"/>
    <cellStyle name="Normal 5 2 3 6 2 2 2" xfId="27385"/>
    <cellStyle name="Normal 5 2 3 6 2 2 3" xfId="37942"/>
    <cellStyle name="Normal 5 2 3 6 2 2 4" xfId="48497"/>
    <cellStyle name="Normal 5 2 3 6 2 2 5" xfId="59061"/>
    <cellStyle name="Normal 5 2 3 6 2 3" xfId="16998"/>
    <cellStyle name="Normal 5 2 3 6 2 4" xfId="22105"/>
    <cellStyle name="Normal 5 2 3 6 2 5" xfId="32662"/>
    <cellStyle name="Normal 5 2 3 6 2 6" xfId="43217"/>
    <cellStyle name="Normal 5 2 3 6 2 7" xfId="53781"/>
    <cellStyle name="Normal 5 2 3 6 3" xfId="9238"/>
    <cellStyle name="Normal 5 2 3 6 3 2" xfId="24745"/>
    <cellStyle name="Normal 5 2 3 6 3 3" xfId="35302"/>
    <cellStyle name="Normal 5 2 3 6 3 4" xfId="45857"/>
    <cellStyle name="Normal 5 2 3 6 3 5" xfId="56421"/>
    <cellStyle name="Normal 5 2 3 6 4" xfId="3956"/>
    <cellStyle name="Normal 5 2 3 6 5" xfId="14534"/>
    <cellStyle name="Normal 5 2 3 6 6" xfId="19465"/>
    <cellStyle name="Normal 5 2 3 6 7" xfId="30022"/>
    <cellStyle name="Normal 5 2 3 6 8" xfId="40577"/>
    <cellStyle name="Normal 5 2 3 6 9" xfId="51141"/>
    <cellStyle name="Normal 5 2 3 7" xfId="2544"/>
    <cellStyle name="Normal 5 2 3 7 2" xfId="7830"/>
    <cellStyle name="Normal 5 2 3 7 2 2" xfId="13111"/>
    <cellStyle name="Normal 5 2 3 7 2 2 2" xfId="28617"/>
    <cellStyle name="Normal 5 2 3 7 2 2 3" xfId="39174"/>
    <cellStyle name="Normal 5 2 3 7 2 2 4" xfId="49729"/>
    <cellStyle name="Normal 5 2 3 7 2 2 5" xfId="60293"/>
    <cellStyle name="Normal 5 2 3 7 2 3" xfId="23337"/>
    <cellStyle name="Normal 5 2 3 7 2 4" xfId="33894"/>
    <cellStyle name="Normal 5 2 3 7 2 5" xfId="44449"/>
    <cellStyle name="Normal 5 2 3 7 2 6" xfId="55013"/>
    <cellStyle name="Normal 5 2 3 7 3" xfId="10470"/>
    <cellStyle name="Normal 5 2 3 7 3 2" xfId="25977"/>
    <cellStyle name="Normal 5 2 3 7 3 3" xfId="36534"/>
    <cellStyle name="Normal 5 2 3 7 3 4" xfId="47089"/>
    <cellStyle name="Normal 5 2 3 7 3 5" xfId="57653"/>
    <cellStyle name="Normal 5 2 3 7 4" xfId="5188"/>
    <cellStyle name="Normal 5 2 3 7 5" xfId="15766"/>
    <cellStyle name="Normal 5 2 3 7 6" xfId="20697"/>
    <cellStyle name="Normal 5 2 3 7 7" xfId="31254"/>
    <cellStyle name="Normal 5 2 3 7 8" xfId="41809"/>
    <cellStyle name="Normal 5 2 3 7 9" xfId="52373"/>
    <cellStyle name="Normal 5 2 3 8" xfId="5367"/>
    <cellStyle name="Normal 5 2 3 8 2" xfId="10649"/>
    <cellStyle name="Normal 5 2 3 8 2 2" xfId="26155"/>
    <cellStyle name="Normal 5 2 3 8 2 3" xfId="36712"/>
    <cellStyle name="Normal 5 2 3 8 2 4" xfId="47267"/>
    <cellStyle name="Normal 5 2 3 8 2 5" xfId="57831"/>
    <cellStyle name="Normal 5 2 3 8 3" xfId="20875"/>
    <cellStyle name="Normal 5 2 3 8 4" xfId="31432"/>
    <cellStyle name="Normal 5 2 3 8 5" xfId="41987"/>
    <cellStyle name="Normal 5 2 3 8 6" xfId="52551"/>
    <cellStyle name="Normal 5 2 3 9" xfId="8008"/>
    <cellStyle name="Normal 5 2 3 9 2" xfId="23515"/>
    <cellStyle name="Normal 5 2 3 9 3" xfId="34072"/>
    <cellStyle name="Normal 5 2 3 9 4" xfId="44627"/>
    <cellStyle name="Normal 5 2 3 9 5" xfId="55191"/>
    <cellStyle name="Normal 5 2 4" xfId="98"/>
    <cellStyle name="Normal 5 2 4 10" xfId="2754"/>
    <cellStyle name="Normal 5 2 4 11" xfId="13318"/>
    <cellStyle name="Normal 5 2 4 12" xfId="18247"/>
    <cellStyle name="Normal 5 2 4 13" xfId="28828"/>
    <cellStyle name="Normal 5 2 4 14" xfId="39383"/>
    <cellStyle name="Normal 5 2 4 15" xfId="49924"/>
    <cellStyle name="Normal 5 2 4 2" xfId="178"/>
    <cellStyle name="Normal 5 2 4 2 10" xfId="13405"/>
    <cellStyle name="Normal 5 2 4 2 11" xfId="18335"/>
    <cellStyle name="Normal 5 2 4 2 12" xfId="28897"/>
    <cellStyle name="Normal 5 2 4 2 13" xfId="39452"/>
    <cellStyle name="Normal 5 2 4 2 14" xfId="50012"/>
    <cellStyle name="Normal 5 2 4 2 2" xfId="358"/>
    <cellStyle name="Normal 5 2 4 2 2 10" xfId="29073"/>
    <cellStyle name="Normal 5 2 4 2 2 11" xfId="39628"/>
    <cellStyle name="Normal 5 2 4 2 2 12" xfId="50188"/>
    <cellStyle name="Normal 5 2 4 2 2 2" xfId="711"/>
    <cellStyle name="Normal 5 2 4 2 2 2 10" xfId="50540"/>
    <cellStyle name="Normal 5 2 4 2 2 2 2" xfId="1943"/>
    <cellStyle name="Normal 5 2 4 2 2 2 2 2" xfId="7229"/>
    <cellStyle name="Normal 5 2 4 2 2 2 2 2 2" xfId="12510"/>
    <cellStyle name="Normal 5 2 4 2 2 2 2 2 2 2" xfId="28016"/>
    <cellStyle name="Normal 5 2 4 2 2 2 2 2 2 3" xfId="38573"/>
    <cellStyle name="Normal 5 2 4 2 2 2 2 2 2 4" xfId="49128"/>
    <cellStyle name="Normal 5 2 4 2 2 2 2 2 2 5" xfId="59692"/>
    <cellStyle name="Normal 5 2 4 2 2 2 2 2 3" xfId="17629"/>
    <cellStyle name="Normal 5 2 4 2 2 2 2 2 4" xfId="22736"/>
    <cellStyle name="Normal 5 2 4 2 2 2 2 2 5" xfId="33293"/>
    <cellStyle name="Normal 5 2 4 2 2 2 2 2 6" xfId="43848"/>
    <cellStyle name="Normal 5 2 4 2 2 2 2 2 7" xfId="54412"/>
    <cellStyle name="Normal 5 2 4 2 2 2 2 3" xfId="9869"/>
    <cellStyle name="Normal 5 2 4 2 2 2 2 3 2" xfId="25376"/>
    <cellStyle name="Normal 5 2 4 2 2 2 2 3 3" xfId="35933"/>
    <cellStyle name="Normal 5 2 4 2 2 2 2 3 4" xfId="46488"/>
    <cellStyle name="Normal 5 2 4 2 2 2 2 3 5" xfId="57052"/>
    <cellStyle name="Normal 5 2 4 2 2 2 2 4" xfId="4587"/>
    <cellStyle name="Normal 5 2 4 2 2 2 2 5" xfId="15165"/>
    <cellStyle name="Normal 5 2 4 2 2 2 2 6" xfId="20096"/>
    <cellStyle name="Normal 5 2 4 2 2 2 2 7" xfId="30653"/>
    <cellStyle name="Normal 5 2 4 2 2 2 2 8" xfId="41208"/>
    <cellStyle name="Normal 5 2 4 2 2 2 2 9" xfId="51772"/>
    <cellStyle name="Normal 5 2 4 2 2 2 3" xfId="5997"/>
    <cellStyle name="Normal 5 2 4 2 2 2 3 2" xfId="11278"/>
    <cellStyle name="Normal 5 2 4 2 2 2 3 2 2" xfId="26784"/>
    <cellStyle name="Normal 5 2 4 2 2 2 3 2 3" xfId="37341"/>
    <cellStyle name="Normal 5 2 4 2 2 2 3 2 4" xfId="47896"/>
    <cellStyle name="Normal 5 2 4 2 2 2 3 2 5" xfId="58460"/>
    <cellStyle name="Normal 5 2 4 2 2 2 3 3" xfId="16397"/>
    <cellStyle name="Normal 5 2 4 2 2 2 3 4" xfId="21504"/>
    <cellStyle name="Normal 5 2 4 2 2 2 3 5" xfId="32061"/>
    <cellStyle name="Normal 5 2 4 2 2 2 3 6" xfId="42616"/>
    <cellStyle name="Normal 5 2 4 2 2 2 3 7" xfId="53180"/>
    <cellStyle name="Normal 5 2 4 2 2 2 4" xfId="8637"/>
    <cellStyle name="Normal 5 2 4 2 2 2 4 2" xfId="24144"/>
    <cellStyle name="Normal 5 2 4 2 2 2 4 3" xfId="34701"/>
    <cellStyle name="Normal 5 2 4 2 2 2 4 4" xfId="45256"/>
    <cellStyle name="Normal 5 2 4 2 2 2 4 5" xfId="55820"/>
    <cellStyle name="Normal 5 2 4 2 2 2 5" xfId="3355"/>
    <cellStyle name="Normal 5 2 4 2 2 2 6" xfId="13933"/>
    <cellStyle name="Normal 5 2 4 2 2 2 7" xfId="18864"/>
    <cellStyle name="Normal 5 2 4 2 2 2 8" xfId="29421"/>
    <cellStyle name="Normal 5 2 4 2 2 2 9" xfId="39976"/>
    <cellStyle name="Normal 5 2 4 2 2 3" xfId="1063"/>
    <cellStyle name="Normal 5 2 4 2 2 3 10" xfId="50892"/>
    <cellStyle name="Normal 5 2 4 2 2 3 2" xfId="2295"/>
    <cellStyle name="Normal 5 2 4 2 2 3 2 2" xfId="7581"/>
    <cellStyle name="Normal 5 2 4 2 2 3 2 2 2" xfId="12862"/>
    <cellStyle name="Normal 5 2 4 2 2 3 2 2 2 2" xfId="28368"/>
    <cellStyle name="Normal 5 2 4 2 2 3 2 2 2 3" xfId="38925"/>
    <cellStyle name="Normal 5 2 4 2 2 3 2 2 2 4" xfId="49480"/>
    <cellStyle name="Normal 5 2 4 2 2 3 2 2 2 5" xfId="60044"/>
    <cellStyle name="Normal 5 2 4 2 2 3 2 2 3" xfId="17981"/>
    <cellStyle name="Normal 5 2 4 2 2 3 2 2 4" xfId="23088"/>
    <cellStyle name="Normal 5 2 4 2 2 3 2 2 5" xfId="33645"/>
    <cellStyle name="Normal 5 2 4 2 2 3 2 2 6" xfId="44200"/>
    <cellStyle name="Normal 5 2 4 2 2 3 2 2 7" xfId="54764"/>
    <cellStyle name="Normal 5 2 4 2 2 3 2 3" xfId="10221"/>
    <cellStyle name="Normal 5 2 4 2 2 3 2 3 2" xfId="25728"/>
    <cellStyle name="Normal 5 2 4 2 2 3 2 3 3" xfId="36285"/>
    <cellStyle name="Normal 5 2 4 2 2 3 2 3 4" xfId="46840"/>
    <cellStyle name="Normal 5 2 4 2 2 3 2 3 5" xfId="57404"/>
    <cellStyle name="Normal 5 2 4 2 2 3 2 4" xfId="4939"/>
    <cellStyle name="Normal 5 2 4 2 2 3 2 5" xfId="15517"/>
    <cellStyle name="Normal 5 2 4 2 2 3 2 6" xfId="20448"/>
    <cellStyle name="Normal 5 2 4 2 2 3 2 7" xfId="31005"/>
    <cellStyle name="Normal 5 2 4 2 2 3 2 8" xfId="41560"/>
    <cellStyle name="Normal 5 2 4 2 2 3 2 9" xfId="52124"/>
    <cellStyle name="Normal 5 2 4 2 2 3 3" xfId="6349"/>
    <cellStyle name="Normal 5 2 4 2 2 3 3 2" xfId="11630"/>
    <cellStyle name="Normal 5 2 4 2 2 3 3 2 2" xfId="27136"/>
    <cellStyle name="Normal 5 2 4 2 2 3 3 2 3" xfId="37693"/>
    <cellStyle name="Normal 5 2 4 2 2 3 3 2 4" xfId="48248"/>
    <cellStyle name="Normal 5 2 4 2 2 3 3 2 5" xfId="58812"/>
    <cellStyle name="Normal 5 2 4 2 2 3 3 3" xfId="16749"/>
    <cellStyle name="Normal 5 2 4 2 2 3 3 4" xfId="21856"/>
    <cellStyle name="Normal 5 2 4 2 2 3 3 5" xfId="32413"/>
    <cellStyle name="Normal 5 2 4 2 2 3 3 6" xfId="42968"/>
    <cellStyle name="Normal 5 2 4 2 2 3 3 7" xfId="53532"/>
    <cellStyle name="Normal 5 2 4 2 2 3 4" xfId="8989"/>
    <cellStyle name="Normal 5 2 4 2 2 3 4 2" xfId="24496"/>
    <cellStyle name="Normal 5 2 4 2 2 3 4 3" xfId="35053"/>
    <cellStyle name="Normal 5 2 4 2 2 3 4 4" xfId="45608"/>
    <cellStyle name="Normal 5 2 4 2 2 3 4 5" xfId="56172"/>
    <cellStyle name="Normal 5 2 4 2 2 3 5" xfId="3707"/>
    <cellStyle name="Normal 5 2 4 2 2 3 6" xfId="14285"/>
    <cellStyle name="Normal 5 2 4 2 2 3 7" xfId="19216"/>
    <cellStyle name="Normal 5 2 4 2 2 3 8" xfId="29773"/>
    <cellStyle name="Normal 5 2 4 2 2 3 9" xfId="40328"/>
    <cellStyle name="Normal 5 2 4 2 2 4" xfId="1591"/>
    <cellStyle name="Normal 5 2 4 2 2 4 2" xfId="6877"/>
    <cellStyle name="Normal 5 2 4 2 2 4 2 2" xfId="12158"/>
    <cellStyle name="Normal 5 2 4 2 2 4 2 2 2" xfId="27664"/>
    <cellStyle name="Normal 5 2 4 2 2 4 2 2 3" xfId="38221"/>
    <cellStyle name="Normal 5 2 4 2 2 4 2 2 4" xfId="48776"/>
    <cellStyle name="Normal 5 2 4 2 2 4 2 2 5" xfId="59340"/>
    <cellStyle name="Normal 5 2 4 2 2 4 2 3" xfId="17277"/>
    <cellStyle name="Normal 5 2 4 2 2 4 2 4" xfId="22384"/>
    <cellStyle name="Normal 5 2 4 2 2 4 2 5" xfId="32941"/>
    <cellStyle name="Normal 5 2 4 2 2 4 2 6" xfId="43496"/>
    <cellStyle name="Normal 5 2 4 2 2 4 2 7" xfId="54060"/>
    <cellStyle name="Normal 5 2 4 2 2 4 3" xfId="9517"/>
    <cellStyle name="Normal 5 2 4 2 2 4 3 2" xfId="25024"/>
    <cellStyle name="Normal 5 2 4 2 2 4 3 3" xfId="35581"/>
    <cellStyle name="Normal 5 2 4 2 2 4 3 4" xfId="46136"/>
    <cellStyle name="Normal 5 2 4 2 2 4 3 5" xfId="56700"/>
    <cellStyle name="Normal 5 2 4 2 2 4 4" xfId="4235"/>
    <cellStyle name="Normal 5 2 4 2 2 4 5" xfId="14813"/>
    <cellStyle name="Normal 5 2 4 2 2 4 6" xfId="19744"/>
    <cellStyle name="Normal 5 2 4 2 2 4 7" xfId="30301"/>
    <cellStyle name="Normal 5 2 4 2 2 4 8" xfId="40856"/>
    <cellStyle name="Normal 5 2 4 2 2 4 9" xfId="51420"/>
    <cellStyle name="Normal 5 2 4 2 2 5" xfId="5644"/>
    <cellStyle name="Normal 5 2 4 2 2 5 2" xfId="10926"/>
    <cellStyle name="Normal 5 2 4 2 2 5 2 2" xfId="26432"/>
    <cellStyle name="Normal 5 2 4 2 2 5 2 3" xfId="36989"/>
    <cellStyle name="Normal 5 2 4 2 2 5 2 4" xfId="47544"/>
    <cellStyle name="Normal 5 2 4 2 2 5 2 5" xfId="58108"/>
    <cellStyle name="Normal 5 2 4 2 2 5 3" xfId="16045"/>
    <cellStyle name="Normal 5 2 4 2 2 5 4" xfId="21152"/>
    <cellStyle name="Normal 5 2 4 2 2 5 5" xfId="31709"/>
    <cellStyle name="Normal 5 2 4 2 2 5 6" xfId="42264"/>
    <cellStyle name="Normal 5 2 4 2 2 5 7" xfId="52828"/>
    <cellStyle name="Normal 5 2 4 2 2 6" xfId="8285"/>
    <cellStyle name="Normal 5 2 4 2 2 6 2" xfId="23792"/>
    <cellStyle name="Normal 5 2 4 2 2 6 3" xfId="34349"/>
    <cellStyle name="Normal 5 2 4 2 2 6 4" xfId="44904"/>
    <cellStyle name="Normal 5 2 4 2 2 6 5" xfId="55468"/>
    <cellStyle name="Normal 5 2 4 2 2 7" xfId="3007"/>
    <cellStyle name="Normal 5 2 4 2 2 8" xfId="13581"/>
    <cellStyle name="Normal 5 2 4 2 2 9" xfId="18512"/>
    <cellStyle name="Normal 5 2 4 2 3" xfId="534"/>
    <cellStyle name="Normal 5 2 4 2 3 10" xfId="39800"/>
    <cellStyle name="Normal 5 2 4 2 3 11" xfId="50364"/>
    <cellStyle name="Normal 5 2 4 2 3 2" xfId="1239"/>
    <cellStyle name="Normal 5 2 4 2 3 2 10" xfId="51068"/>
    <cellStyle name="Normal 5 2 4 2 3 2 2" xfId="2471"/>
    <cellStyle name="Normal 5 2 4 2 3 2 2 2" xfId="7757"/>
    <cellStyle name="Normal 5 2 4 2 3 2 2 2 2" xfId="13038"/>
    <cellStyle name="Normal 5 2 4 2 3 2 2 2 2 2" xfId="28544"/>
    <cellStyle name="Normal 5 2 4 2 3 2 2 2 2 3" xfId="39101"/>
    <cellStyle name="Normal 5 2 4 2 3 2 2 2 2 4" xfId="49656"/>
    <cellStyle name="Normal 5 2 4 2 3 2 2 2 2 5" xfId="60220"/>
    <cellStyle name="Normal 5 2 4 2 3 2 2 2 3" xfId="18157"/>
    <cellStyle name="Normal 5 2 4 2 3 2 2 2 4" xfId="23264"/>
    <cellStyle name="Normal 5 2 4 2 3 2 2 2 5" xfId="33821"/>
    <cellStyle name="Normal 5 2 4 2 3 2 2 2 6" xfId="44376"/>
    <cellStyle name="Normal 5 2 4 2 3 2 2 2 7" xfId="54940"/>
    <cellStyle name="Normal 5 2 4 2 3 2 2 3" xfId="10397"/>
    <cellStyle name="Normal 5 2 4 2 3 2 2 3 2" xfId="25904"/>
    <cellStyle name="Normal 5 2 4 2 3 2 2 3 3" xfId="36461"/>
    <cellStyle name="Normal 5 2 4 2 3 2 2 3 4" xfId="47016"/>
    <cellStyle name="Normal 5 2 4 2 3 2 2 3 5" xfId="57580"/>
    <cellStyle name="Normal 5 2 4 2 3 2 2 4" xfId="5115"/>
    <cellStyle name="Normal 5 2 4 2 3 2 2 5" xfId="15693"/>
    <cellStyle name="Normal 5 2 4 2 3 2 2 6" xfId="20624"/>
    <cellStyle name="Normal 5 2 4 2 3 2 2 7" xfId="31181"/>
    <cellStyle name="Normal 5 2 4 2 3 2 2 8" xfId="41736"/>
    <cellStyle name="Normal 5 2 4 2 3 2 2 9" xfId="52300"/>
    <cellStyle name="Normal 5 2 4 2 3 2 3" xfId="6525"/>
    <cellStyle name="Normal 5 2 4 2 3 2 3 2" xfId="11806"/>
    <cellStyle name="Normal 5 2 4 2 3 2 3 2 2" xfId="27312"/>
    <cellStyle name="Normal 5 2 4 2 3 2 3 2 3" xfId="37869"/>
    <cellStyle name="Normal 5 2 4 2 3 2 3 2 4" xfId="48424"/>
    <cellStyle name="Normal 5 2 4 2 3 2 3 2 5" xfId="58988"/>
    <cellStyle name="Normal 5 2 4 2 3 2 3 3" xfId="16925"/>
    <cellStyle name="Normal 5 2 4 2 3 2 3 4" xfId="22032"/>
    <cellStyle name="Normal 5 2 4 2 3 2 3 5" xfId="32589"/>
    <cellStyle name="Normal 5 2 4 2 3 2 3 6" xfId="43144"/>
    <cellStyle name="Normal 5 2 4 2 3 2 3 7" xfId="53708"/>
    <cellStyle name="Normal 5 2 4 2 3 2 4" xfId="9165"/>
    <cellStyle name="Normal 5 2 4 2 3 2 4 2" xfId="24672"/>
    <cellStyle name="Normal 5 2 4 2 3 2 4 3" xfId="35229"/>
    <cellStyle name="Normal 5 2 4 2 3 2 4 4" xfId="45784"/>
    <cellStyle name="Normal 5 2 4 2 3 2 4 5" xfId="56348"/>
    <cellStyle name="Normal 5 2 4 2 3 2 5" xfId="3883"/>
    <cellStyle name="Normal 5 2 4 2 3 2 6" xfId="14461"/>
    <cellStyle name="Normal 5 2 4 2 3 2 7" xfId="19392"/>
    <cellStyle name="Normal 5 2 4 2 3 2 8" xfId="29949"/>
    <cellStyle name="Normal 5 2 4 2 3 2 9" xfId="40504"/>
    <cellStyle name="Normal 5 2 4 2 3 3" xfId="1767"/>
    <cellStyle name="Normal 5 2 4 2 3 3 2" xfId="7053"/>
    <cellStyle name="Normal 5 2 4 2 3 3 2 2" xfId="12334"/>
    <cellStyle name="Normal 5 2 4 2 3 3 2 2 2" xfId="27840"/>
    <cellStyle name="Normal 5 2 4 2 3 3 2 2 3" xfId="38397"/>
    <cellStyle name="Normal 5 2 4 2 3 3 2 2 4" xfId="48952"/>
    <cellStyle name="Normal 5 2 4 2 3 3 2 2 5" xfId="59516"/>
    <cellStyle name="Normal 5 2 4 2 3 3 2 3" xfId="17453"/>
    <cellStyle name="Normal 5 2 4 2 3 3 2 4" xfId="22560"/>
    <cellStyle name="Normal 5 2 4 2 3 3 2 5" xfId="33117"/>
    <cellStyle name="Normal 5 2 4 2 3 3 2 6" xfId="43672"/>
    <cellStyle name="Normal 5 2 4 2 3 3 2 7" xfId="54236"/>
    <cellStyle name="Normal 5 2 4 2 3 3 3" xfId="9693"/>
    <cellStyle name="Normal 5 2 4 2 3 3 3 2" xfId="25200"/>
    <cellStyle name="Normal 5 2 4 2 3 3 3 3" xfId="35757"/>
    <cellStyle name="Normal 5 2 4 2 3 3 3 4" xfId="46312"/>
    <cellStyle name="Normal 5 2 4 2 3 3 3 5" xfId="56876"/>
    <cellStyle name="Normal 5 2 4 2 3 3 4" xfId="4411"/>
    <cellStyle name="Normal 5 2 4 2 3 3 5" xfId="14989"/>
    <cellStyle name="Normal 5 2 4 2 3 3 6" xfId="19920"/>
    <cellStyle name="Normal 5 2 4 2 3 3 7" xfId="30477"/>
    <cellStyle name="Normal 5 2 4 2 3 3 8" xfId="41032"/>
    <cellStyle name="Normal 5 2 4 2 3 3 9" xfId="51596"/>
    <cellStyle name="Normal 5 2 4 2 3 4" xfId="5820"/>
    <cellStyle name="Normal 5 2 4 2 3 4 2" xfId="11102"/>
    <cellStyle name="Normal 5 2 4 2 3 4 2 2" xfId="26608"/>
    <cellStyle name="Normal 5 2 4 2 3 4 2 3" xfId="37165"/>
    <cellStyle name="Normal 5 2 4 2 3 4 2 4" xfId="47720"/>
    <cellStyle name="Normal 5 2 4 2 3 4 2 5" xfId="58284"/>
    <cellStyle name="Normal 5 2 4 2 3 4 3" xfId="16221"/>
    <cellStyle name="Normal 5 2 4 2 3 4 4" xfId="21328"/>
    <cellStyle name="Normal 5 2 4 2 3 4 5" xfId="31885"/>
    <cellStyle name="Normal 5 2 4 2 3 4 6" xfId="42440"/>
    <cellStyle name="Normal 5 2 4 2 3 4 7" xfId="53004"/>
    <cellStyle name="Normal 5 2 4 2 3 5" xfId="8461"/>
    <cellStyle name="Normal 5 2 4 2 3 5 2" xfId="23968"/>
    <cellStyle name="Normal 5 2 4 2 3 5 3" xfId="34525"/>
    <cellStyle name="Normal 5 2 4 2 3 5 4" xfId="45080"/>
    <cellStyle name="Normal 5 2 4 2 3 5 5" xfId="55644"/>
    <cellStyle name="Normal 5 2 4 2 3 6" xfId="3179"/>
    <cellStyle name="Normal 5 2 4 2 3 7" xfId="13757"/>
    <cellStyle name="Normal 5 2 4 2 3 8" xfId="18688"/>
    <cellStyle name="Normal 5 2 4 2 3 9" xfId="29245"/>
    <cellStyle name="Normal 5 2 4 2 4" xfId="887"/>
    <cellStyle name="Normal 5 2 4 2 4 10" xfId="50716"/>
    <cellStyle name="Normal 5 2 4 2 4 2" xfId="2119"/>
    <cellStyle name="Normal 5 2 4 2 4 2 2" xfId="7405"/>
    <cellStyle name="Normal 5 2 4 2 4 2 2 2" xfId="12686"/>
    <cellStyle name="Normal 5 2 4 2 4 2 2 2 2" xfId="28192"/>
    <cellStyle name="Normal 5 2 4 2 4 2 2 2 3" xfId="38749"/>
    <cellStyle name="Normal 5 2 4 2 4 2 2 2 4" xfId="49304"/>
    <cellStyle name="Normal 5 2 4 2 4 2 2 2 5" xfId="59868"/>
    <cellStyle name="Normal 5 2 4 2 4 2 2 3" xfId="17805"/>
    <cellStyle name="Normal 5 2 4 2 4 2 2 4" xfId="22912"/>
    <cellStyle name="Normal 5 2 4 2 4 2 2 5" xfId="33469"/>
    <cellStyle name="Normal 5 2 4 2 4 2 2 6" xfId="44024"/>
    <cellStyle name="Normal 5 2 4 2 4 2 2 7" xfId="54588"/>
    <cellStyle name="Normal 5 2 4 2 4 2 3" xfId="10045"/>
    <cellStyle name="Normal 5 2 4 2 4 2 3 2" xfId="25552"/>
    <cellStyle name="Normal 5 2 4 2 4 2 3 3" xfId="36109"/>
    <cellStyle name="Normal 5 2 4 2 4 2 3 4" xfId="46664"/>
    <cellStyle name="Normal 5 2 4 2 4 2 3 5" xfId="57228"/>
    <cellStyle name="Normal 5 2 4 2 4 2 4" xfId="4763"/>
    <cellStyle name="Normal 5 2 4 2 4 2 5" xfId="15341"/>
    <cellStyle name="Normal 5 2 4 2 4 2 6" xfId="20272"/>
    <cellStyle name="Normal 5 2 4 2 4 2 7" xfId="30829"/>
    <cellStyle name="Normal 5 2 4 2 4 2 8" xfId="41384"/>
    <cellStyle name="Normal 5 2 4 2 4 2 9" xfId="51948"/>
    <cellStyle name="Normal 5 2 4 2 4 3" xfId="6173"/>
    <cellStyle name="Normal 5 2 4 2 4 3 2" xfId="11454"/>
    <cellStyle name="Normal 5 2 4 2 4 3 2 2" xfId="26960"/>
    <cellStyle name="Normal 5 2 4 2 4 3 2 3" xfId="37517"/>
    <cellStyle name="Normal 5 2 4 2 4 3 2 4" xfId="48072"/>
    <cellStyle name="Normal 5 2 4 2 4 3 2 5" xfId="58636"/>
    <cellStyle name="Normal 5 2 4 2 4 3 3" xfId="16573"/>
    <cellStyle name="Normal 5 2 4 2 4 3 4" xfId="21680"/>
    <cellStyle name="Normal 5 2 4 2 4 3 5" xfId="32237"/>
    <cellStyle name="Normal 5 2 4 2 4 3 6" xfId="42792"/>
    <cellStyle name="Normal 5 2 4 2 4 3 7" xfId="53356"/>
    <cellStyle name="Normal 5 2 4 2 4 4" xfId="8813"/>
    <cellStyle name="Normal 5 2 4 2 4 4 2" xfId="24320"/>
    <cellStyle name="Normal 5 2 4 2 4 4 3" xfId="34877"/>
    <cellStyle name="Normal 5 2 4 2 4 4 4" xfId="45432"/>
    <cellStyle name="Normal 5 2 4 2 4 4 5" xfId="55996"/>
    <cellStyle name="Normal 5 2 4 2 4 5" xfId="3531"/>
    <cellStyle name="Normal 5 2 4 2 4 6" xfId="14109"/>
    <cellStyle name="Normal 5 2 4 2 4 7" xfId="19040"/>
    <cellStyle name="Normal 5 2 4 2 4 8" xfId="29597"/>
    <cellStyle name="Normal 5 2 4 2 4 9" xfId="40152"/>
    <cellStyle name="Normal 5 2 4 2 5" xfId="1415"/>
    <cellStyle name="Normal 5 2 4 2 5 2" xfId="6701"/>
    <cellStyle name="Normal 5 2 4 2 5 2 2" xfId="11982"/>
    <cellStyle name="Normal 5 2 4 2 5 2 2 2" xfId="27488"/>
    <cellStyle name="Normal 5 2 4 2 5 2 2 3" xfId="38045"/>
    <cellStyle name="Normal 5 2 4 2 5 2 2 4" xfId="48600"/>
    <cellStyle name="Normal 5 2 4 2 5 2 2 5" xfId="59164"/>
    <cellStyle name="Normal 5 2 4 2 5 2 3" xfId="17101"/>
    <cellStyle name="Normal 5 2 4 2 5 2 4" xfId="22208"/>
    <cellStyle name="Normal 5 2 4 2 5 2 5" xfId="32765"/>
    <cellStyle name="Normal 5 2 4 2 5 2 6" xfId="43320"/>
    <cellStyle name="Normal 5 2 4 2 5 2 7" xfId="53884"/>
    <cellStyle name="Normal 5 2 4 2 5 3" xfId="9341"/>
    <cellStyle name="Normal 5 2 4 2 5 3 2" xfId="24848"/>
    <cellStyle name="Normal 5 2 4 2 5 3 3" xfId="35405"/>
    <cellStyle name="Normal 5 2 4 2 5 3 4" xfId="45960"/>
    <cellStyle name="Normal 5 2 4 2 5 3 5" xfId="56524"/>
    <cellStyle name="Normal 5 2 4 2 5 4" xfId="4059"/>
    <cellStyle name="Normal 5 2 4 2 5 5" xfId="14637"/>
    <cellStyle name="Normal 5 2 4 2 5 6" xfId="19568"/>
    <cellStyle name="Normal 5 2 4 2 5 7" xfId="30125"/>
    <cellStyle name="Normal 5 2 4 2 5 8" xfId="40680"/>
    <cellStyle name="Normal 5 2 4 2 5 9" xfId="51244"/>
    <cellStyle name="Normal 5 2 4 2 6" xfId="2647"/>
    <cellStyle name="Normal 5 2 4 2 6 2" xfId="7933"/>
    <cellStyle name="Normal 5 2 4 2 6 2 2" xfId="13214"/>
    <cellStyle name="Normal 5 2 4 2 6 2 2 2" xfId="28720"/>
    <cellStyle name="Normal 5 2 4 2 6 2 2 3" xfId="39277"/>
    <cellStyle name="Normal 5 2 4 2 6 2 2 4" xfId="49832"/>
    <cellStyle name="Normal 5 2 4 2 6 2 2 5" xfId="60396"/>
    <cellStyle name="Normal 5 2 4 2 6 2 3" xfId="23440"/>
    <cellStyle name="Normal 5 2 4 2 6 2 4" xfId="33997"/>
    <cellStyle name="Normal 5 2 4 2 6 2 5" xfId="44552"/>
    <cellStyle name="Normal 5 2 4 2 6 2 6" xfId="55116"/>
    <cellStyle name="Normal 5 2 4 2 6 3" xfId="10573"/>
    <cellStyle name="Normal 5 2 4 2 6 3 2" xfId="26080"/>
    <cellStyle name="Normal 5 2 4 2 6 3 3" xfId="36637"/>
    <cellStyle name="Normal 5 2 4 2 6 3 4" xfId="47192"/>
    <cellStyle name="Normal 5 2 4 2 6 3 5" xfId="57756"/>
    <cellStyle name="Normal 5 2 4 2 6 4" xfId="5291"/>
    <cellStyle name="Normal 5 2 4 2 6 5" xfId="15869"/>
    <cellStyle name="Normal 5 2 4 2 6 6" xfId="20800"/>
    <cellStyle name="Normal 5 2 4 2 6 7" xfId="31357"/>
    <cellStyle name="Normal 5 2 4 2 6 8" xfId="41912"/>
    <cellStyle name="Normal 5 2 4 2 6 9" xfId="52476"/>
    <cellStyle name="Normal 5 2 4 2 7" xfId="5468"/>
    <cellStyle name="Normal 5 2 4 2 7 2" xfId="10750"/>
    <cellStyle name="Normal 5 2 4 2 7 2 2" xfId="26256"/>
    <cellStyle name="Normal 5 2 4 2 7 2 3" xfId="36813"/>
    <cellStyle name="Normal 5 2 4 2 7 2 4" xfId="47368"/>
    <cellStyle name="Normal 5 2 4 2 7 2 5" xfId="57932"/>
    <cellStyle name="Normal 5 2 4 2 7 3" xfId="20976"/>
    <cellStyle name="Normal 5 2 4 2 7 4" xfId="31533"/>
    <cellStyle name="Normal 5 2 4 2 7 5" xfId="42088"/>
    <cellStyle name="Normal 5 2 4 2 7 6" xfId="52652"/>
    <cellStyle name="Normal 5 2 4 2 8" xfId="8109"/>
    <cellStyle name="Normal 5 2 4 2 8 2" xfId="23616"/>
    <cellStyle name="Normal 5 2 4 2 8 3" xfId="34173"/>
    <cellStyle name="Normal 5 2 4 2 8 4" xfId="44728"/>
    <cellStyle name="Normal 5 2 4 2 8 5" xfId="55292"/>
    <cellStyle name="Normal 5 2 4 2 9" xfId="2824"/>
    <cellStyle name="Normal 5 2 4 3" xfId="271"/>
    <cellStyle name="Normal 5 2 4 3 10" xfId="28986"/>
    <cellStyle name="Normal 5 2 4 3 11" xfId="39541"/>
    <cellStyle name="Normal 5 2 4 3 12" xfId="50101"/>
    <cellStyle name="Normal 5 2 4 3 2" xfId="624"/>
    <cellStyle name="Normal 5 2 4 3 2 10" xfId="50453"/>
    <cellStyle name="Normal 5 2 4 3 2 2" xfId="1856"/>
    <cellStyle name="Normal 5 2 4 3 2 2 2" xfId="7142"/>
    <cellStyle name="Normal 5 2 4 3 2 2 2 2" xfId="12423"/>
    <cellStyle name="Normal 5 2 4 3 2 2 2 2 2" xfId="27929"/>
    <cellStyle name="Normal 5 2 4 3 2 2 2 2 3" xfId="38486"/>
    <cellStyle name="Normal 5 2 4 3 2 2 2 2 4" xfId="49041"/>
    <cellStyle name="Normal 5 2 4 3 2 2 2 2 5" xfId="59605"/>
    <cellStyle name="Normal 5 2 4 3 2 2 2 3" xfId="17542"/>
    <cellStyle name="Normal 5 2 4 3 2 2 2 4" xfId="22649"/>
    <cellStyle name="Normal 5 2 4 3 2 2 2 5" xfId="33206"/>
    <cellStyle name="Normal 5 2 4 3 2 2 2 6" xfId="43761"/>
    <cellStyle name="Normal 5 2 4 3 2 2 2 7" xfId="54325"/>
    <cellStyle name="Normal 5 2 4 3 2 2 3" xfId="9782"/>
    <cellStyle name="Normal 5 2 4 3 2 2 3 2" xfId="25289"/>
    <cellStyle name="Normal 5 2 4 3 2 2 3 3" xfId="35846"/>
    <cellStyle name="Normal 5 2 4 3 2 2 3 4" xfId="46401"/>
    <cellStyle name="Normal 5 2 4 3 2 2 3 5" xfId="56965"/>
    <cellStyle name="Normal 5 2 4 3 2 2 4" xfId="4500"/>
    <cellStyle name="Normal 5 2 4 3 2 2 5" xfId="15078"/>
    <cellStyle name="Normal 5 2 4 3 2 2 6" xfId="20009"/>
    <cellStyle name="Normal 5 2 4 3 2 2 7" xfId="30566"/>
    <cellStyle name="Normal 5 2 4 3 2 2 8" xfId="41121"/>
    <cellStyle name="Normal 5 2 4 3 2 2 9" xfId="51685"/>
    <cellStyle name="Normal 5 2 4 3 2 3" xfId="5910"/>
    <cellStyle name="Normal 5 2 4 3 2 3 2" xfId="11191"/>
    <cellStyle name="Normal 5 2 4 3 2 3 2 2" xfId="26697"/>
    <cellStyle name="Normal 5 2 4 3 2 3 2 3" xfId="37254"/>
    <cellStyle name="Normal 5 2 4 3 2 3 2 4" xfId="47809"/>
    <cellStyle name="Normal 5 2 4 3 2 3 2 5" xfId="58373"/>
    <cellStyle name="Normal 5 2 4 3 2 3 3" xfId="16310"/>
    <cellStyle name="Normal 5 2 4 3 2 3 4" xfId="21417"/>
    <cellStyle name="Normal 5 2 4 3 2 3 5" xfId="31974"/>
    <cellStyle name="Normal 5 2 4 3 2 3 6" xfId="42529"/>
    <cellStyle name="Normal 5 2 4 3 2 3 7" xfId="53093"/>
    <cellStyle name="Normal 5 2 4 3 2 4" xfId="8550"/>
    <cellStyle name="Normal 5 2 4 3 2 4 2" xfId="24057"/>
    <cellStyle name="Normal 5 2 4 3 2 4 3" xfId="34614"/>
    <cellStyle name="Normal 5 2 4 3 2 4 4" xfId="45169"/>
    <cellStyle name="Normal 5 2 4 3 2 4 5" xfId="55733"/>
    <cellStyle name="Normal 5 2 4 3 2 5" xfId="3268"/>
    <cellStyle name="Normal 5 2 4 3 2 6" xfId="13846"/>
    <cellStyle name="Normal 5 2 4 3 2 7" xfId="18777"/>
    <cellStyle name="Normal 5 2 4 3 2 8" xfId="29334"/>
    <cellStyle name="Normal 5 2 4 3 2 9" xfId="39889"/>
    <cellStyle name="Normal 5 2 4 3 3" xfId="976"/>
    <cellStyle name="Normal 5 2 4 3 3 10" xfId="50805"/>
    <cellStyle name="Normal 5 2 4 3 3 2" xfId="2208"/>
    <cellStyle name="Normal 5 2 4 3 3 2 2" xfId="7494"/>
    <cellStyle name="Normal 5 2 4 3 3 2 2 2" xfId="12775"/>
    <cellStyle name="Normal 5 2 4 3 3 2 2 2 2" xfId="28281"/>
    <cellStyle name="Normal 5 2 4 3 3 2 2 2 3" xfId="38838"/>
    <cellStyle name="Normal 5 2 4 3 3 2 2 2 4" xfId="49393"/>
    <cellStyle name="Normal 5 2 4 3 3 2 2 2 5" xfId="59957"/>
    <cellStyle name="Normal 5 2 4 3 3 2 2 3" xfId="17894"/>
    <cellStyle name="Normal 5 2 4 3 3 2 2 4" xfId="23001"/>
    <cellStyle name="Normal 5 2 4 3 3 2 2 5" xfId="33558"/>
    <cellStyle name="Normal 5 2 4 3 3 2 2 6" xfId="44113"/>
    <cellStyle name="Normal 5 2 4 3 3 2 2 7" xfId="54677"/>
    <cellStyle name="Normal 5 2 4 3 3 2 3" xfId="10134"/>
    <cellStyle name="Normal 5 2 4 3 3 2 3 2" xfId="25641"/>
    <cellStyle name="Normal 5 2 4 3 3 2 3 3" xfId="36198"/>
    <cellStyle name="Normal 5 2 4 3 3 2 3 4" xfId="46753"/>
    <cellStyle name="Normal 5 2 4 3 3 2 3 5" xfId="57317"/>
    <cellStyle name="Normal 5 2 4 3 3 2 4" xfId="4852"/>
    <cellStyle name="Normal 5 2 4 3 3 2 5" xfId="15430"/>
    <cellStyle name="Normal 5 2 4 3 3 2 6" xfId="20361"/>
    <cellStyle name="Normal 5 2 4 3 3 2 7" xfId="30918"/>
    <cellStyle name="Normal 5 2 4 3 3 2 8" xfId="41473"/>
    <cellStyle name="Normal 5 2 4 3 3 2 9" xfId="52037"/>
    <cellStyle name="Normal 5 2 4 3 3 3" xfId="6262"/>
    <cellStyle name="Normal 5 2 4 3 3 3 2" xfId="11543"/>
    <cellStyle name="Normal 5 2 4 3 3 3 2 2" xfId="27049"/>
    <cellStyle name="Normal 5 2 4 3 3 3 2 3" xfId="37606"/>
    <cellStyle name="Normal 5 2 4 3 3 3 2 4" xfId="48161"/>
    <cellStyle name="Normal 5 2 4 3 3 3 2 5" xfId="58725"/>
    <cellStyle name="Normal 5 2 4 3 3 3 3" xfId="16662"/>
    <cellStyle name="Normal 5 2 4 3 3 3 4" xfId="21769"/>
    <cellStyle name="Normal 5 2 4 3 3 3 5" xfId="32326"/>
    <cellStyle name="Normal 5 2 4 3 3 3 6" xfId="42881"/>
    <cellStyle name="Normal 5 2 4 3 3 3 7" xfId="53445"/>
    <cellStyle name="Normal 5 2 4 3 3 4" xfId="8902"/>
    <cellStyle name="Normal 5 2 4 3 3 4 2" xfId="24409"/>
    <cellStyle name="Normal 5 2 4 3 3 4 3" xfId="34966"/>
    <cellStyle name="Normal 5 2 4 3 3 4 4" xfId="45521"/>
    <cellStyle name="Normal 5 2 4 3 3 4 5" xfId="56085"/>
    <cellStyle name="Normal 5 2 4 3 3 5" xfId="3620"/>
    <cellStyle name="Normal 5 2 4 3 3 6" xfId="14198"/>
    <cellStyle name="Normal 5 2 4 3 3 7" xfId="19129"/>
    <cellStyle name="Normal 5 2 4 3 3 8" xfId="29686"/>
    <cellStyle name="Normal 5 2 4 3 3 9" xfId="40241"/>
    <cellStyle name="Normal 5 2 4 3 4" xfId="1504"/>
    <cellStyle name="Normal 5 2 4 3 4 2" xfId="6790"/>
    <cellStyle name="Normal 5 2 4 3 4 2 2" xfId="12071"/>
    <cellStyle name="Normal 5 2 4 3 4 2 2 2" xfId="27577"/>
    <cellStyle name="Normal 5 2 4 3 4 2 2 3" xfId="38134"/>
    <cellStyle name="Normal 5 2 4 3 4 2 2 4" xfId="48689"/>
    <cellStyle name="Normal 5 2 4 3 4 2 2 5" xfId="59253"/>
    <cellStyle name="Normal 5 2 4 3 4 2 3" xfId="17190"/>
    <cellStyle name="Normal 5 2 4 3 4 2 4" xfId="22297"/>
    <cellStyle name="Normal 5 2 4 3 4 2 5" xfId="32854"/>
    <cellStyle name="Normal 5 2 4 3 4 2 6" xfId="43409"/>
    <cellStyle name="Normal 5 2 4 3 4 2 7" xfId="53973"/>
    <cellStyle name="Normal 5 2 4 3 4 3" xfId="9430"/>
    <cellStyle name="Normal 5 2 4 3 4 3 2" xfId="24937"/>
    <cellStyle name="Normal 5 2 4 3 4 3 3" xfId="35494"/>
    <cellStyle name="Normal 5 2 4 3 4 3 4" xfId="46049"/>
    <cellStyle name="Normal 5 2 4 3 4 3 5" xfId="56613"/>
    <cellStyle name="Normal 5 2 4 3 4 4" xfId="4148"/>
    <cellStyle name="Normal 5 2 4 3 4 5" xfId="14726"/>
    <cellStyle name="Normal 5 2 4 3 4 6" xfId="19657"/>
    <cellStyle name="Normal 5 2 4 3 4 7" xfId="30214"/>
    <cellStyle name="Normal 5 2 4 3 4 8" xfId="40769"/>
    <cellStyle name="Normal 5 2 4 3 4 9" xfId="51333"/>
    <cellStyle name="Normal 5 2 4 3 5" xfId="5557"/>
    <cellStyle name="Normal 5 2 4 3 5 2" xfId="10839"/>
    <cellStyle name="Normal 5 2 4 3 5 2 2" xfId="26345"/>
    <cellStyle name="Normal 5 2 4 3 5 2 3" xfId="36902"/>
    <cellStyle name="Normal 5 2 4 3 5 2 4" xfId="47457"/>
    <cellStyle name="Normal 5 2 4 3 5 2 5" xfId="58021"/>
    <cellStyle name="Normal 5 2 4 3 5 3" xfId="15958"/>
    <cellStyle name="Normal 5 2 4 3 5 4" xfId="21065"/>
    <cellStyle name="Normal 5 2 4 3 5 5" xfId="31622"/>
    <cellStyle name="Normal 5 2 4 3 5 6" xfId="42177"/>
    <cellStyle name="Normal 5 2 4 3 5 7" xfId="52741"/>
    <cellStyle name="Normal 5 2 4 3 6" xfId="8198"/>
    <cellStyle name="Normal 5 2 4 3 6 2" xfId="23705"/>
    <cellStyle name="Normal 5 2 4 3 6 3" xfId="34262"/>
    <cellStyle name="Normal 5 2 4 3 6 4" xfId="44817"/>
    <cellStyle name="Normal 5 2 4 3 6 5" xfId="55381"/>
    <cellStyle name="Normal 5 2 4 3 7" xfId="2920"/>
    <cellStyle name="Normal 5 2 4 3 8" xfId="13494"/>
    <cellStyle name="Normal 5 2 4 3 9" xfId="18425"/>
    <cellStyle name="Normal 5 2 4 4" xfId="449"/>
    <cellStyle name="Normal 5 2 4 4 10" xfId="39717"/>
    <cellStyle name="Normal 5 2 4 4 11" xfId="50279"/>
    <cellStyle name="Normal 5 2 4 4 2" xfId="1154"/>
    <cellStyle name="Normal 5 2 4 4 2 10" xfId="50983"/>
    <cellStyle name="Normal 5 2 4 4 2 2" xfId="2386"/>
    <cellStyle name="Normal 5 2 4 4 2 2 2" xfId="7672"/>
    <cellStyle name="Normal 5 2 4 4 2 2 2 2" xfId="12953"/>
    <cellStyle name="Normal 5 2 4 4 2 2 2 2 2" xfId="28459"/>
    <cellStyle name="Normal 5 2 4 4 2 2 2 2 3" xfId="39016"/>
    <cellStyle name="Normal 5 2 4 4 2 2 2 2 4" xfId="49571"/>
    <cellStyle name="Normal 5 2 4 4 2 2 2 2 5" xfId="60135"/>
    <cellStyle name="Normal 5 2 4 4 2 2 2 3" xfId="18072"/>
    <cellStyle name="Normal 5 2 4 4 2 2 2 4" xfId="23179"/>
    <cellStyle name="Normal 5 2 4 4 2 2 2 5" xfId="33736"/>
    <cellStyle name="Normal 5 2 4 4 2 2 2 6" xfId="44291"/>
    <cellStyle name="Normal 5 2 4 4 2 2 2 7" xfId="54855"/>
    <cellStyle name="Normal 5 2 4 4 2 2 3" xfId="10312"/>
    <cellStyle name="Normal 5 2 4 4 2 2 3 2" xfId="25819"/>
    <cellStyle name="Normal 5 2 4 4 2 2 3 3" xfId="36376"/>
    <cellStyle name="Normal 5 2 4 4 2 2 3 4" xfId="46931"/>
    <cellStyle name="Normal 5 2 4 4 2 2 3 5" xfId="57495"/>
    <cellStyle name="Normal 5 2 4 4 2 2 4" xfId="5030"/>
    <cellStyle name="Normal 5 2 4 4 2 2 5" xfId="15608"/>
    <cellStyle name="Normal 5 2 4 4 2 2 6" xfId="20539"/>
    <cellStyle name="Normal 5 2 4 4 2 2 7" xfId="31096"/>
    <cellStyle name="Normal 5 2 4 4 2 2 8" xfId="41651"/>
    <cellStyle name="Normal 5 2 4 4 2 2 9" xfId="52215"/>
    <cellStyle name="Normal 5 2 4 4 2 3" xfId="6440"/>
    <cellStyle name="Normal 5 2 4 4 2 3 2" xfId="11721"/>
    <cellStyle name="Normal 5 2 4 4 2 3 2 2" xfId="27227"/>
    <cellStyle name="Normal 5 2 4 4 2 3 2 3" xfId="37784"/>
    <cellStyle name="Normal 5 2 4 4 2 3 2 4" xfId="48339"/>
    <cellStyle name="Normal 5 2 4 4 2 3 2 5" xfId="58903"/>
    <cellStyle name="Normal 5 2 4 4 2 3 3" xfId="16840"/>
    <cellStyle name="Normal 5 2 4 4 2 3 4" xfId="21947"/>
    <cellStyle name="Normal 5 2 4 4 2 3 5" xfId="32504"/>
    <cellStyle name="Normal 5 2 4 4 2 3 6" xfId="43059"/>
    <cellStyle name="Normal 5 2 4 4 2 3 7" xfId="53623"/>
    <cellStyle name="Normal 5 2 4 4 2 4" xfId="9080"/>
    <cellStyle name="Normal 5 2 4 4 2 4 2" xfId="24587"/>
    <cellStyle name="Normal 5 2 4 4 2 4 3" xfId="35144"/>
    <cellStyle name="Normal 5 2 4 4 2 4 4" xfId="45699"/>
    <cellStyle name="Normal 5 2 4 4 2 4 5" xfId="56263"/>
    <cellStyle name="Normal 5 2 4 4 2 5" xfId="3798"/>
    <cellStyle name="Normal 5 2 4 4 2 6" xfId="14376"/>
    <cellStyle name="Normal 5 2 4 4 2 7" xfId="19307"/>
    <cellStyle name="Normal 5 2 4 4 2 8" xfId="29864"/>
    <cellStyle name="Normal 5 2 4 4 2 9" xfId="40419"/>
    <cellStyle name="Normal 5 2 4 4 3" xfId="1682"/>
    <cellStyle name="Normal 5 2 4 4 3 2" xfId="6968"/>
    <cellStyle name="Normal 5 2 4 4 3 2 2" xfId="12249"/>
    <cellStyle name="Normal 5 2 4 4 3 2 2 2" xfId="27755"/>
    <cellStyle name="Normal 5 2 4 4 3 2 2 3" xfId="38312"/>
    <cellStyle name="Normal 5 2 4 4 3 2 2 4" xfId="48867"/>
    <cellStyle name="Normal 5 2 4 4 3 2 2 5" xfId="59431"/>
    <cellStyle name="Normal 5 2 4 4 3 2 3" xfId="17368"/>
    <cellStyle name="Normal 5 2 4 4 3 2 4" xfId="22475"/>
    <cellStyle name="Normal 5 2 4 4 3 2 5" xfId="33032"/>
    <cellStyle name="Normal 5 2 4 4 3 2 6" xfId="43587"/>
    <cellStyle name="Normal 5 2 4 4 3 2 7" xfId="54151"/>
    <cellStyle name="Normal 5 2 4 4 3 3" xfId="9608"/>
    <cellStyle name="Normal 5 2 4 4 3 3 2" xfId="25115"/>
    <cellStyle name="Normal 5 2 4 4 3 3 3" xfId="35672"/>
    <cellStyle name="Normal 5 2 4 4 3 3 4" xfId="46227"/>
    <cellStyle name="Normal 5 2 4 4 3 3 5" xfId="56791"/>
    <cellStyle name="Normal 5 2 4 4 3 4" xfId="4326"/>
    <cellStyle name="Normal 5 2 4 4 3 5" xfId="14904"/>
    <cellStyle name="Normal 5 2 4 4 3 6" xfId="19835"/>
    <cellStyle name="Normal 5 2 4 4 3 7" xfId="30392"/>
    <cellStyle name="Normal 5 2 4 4 3 8" xfId="40947"/>
    <cellStyle name="Normal 5 2 4 4 3 9" xfId="51511"/>
    <cellStyle name="Normal 5 2 4 4 4" xfId="5735"/>
    <cellStyle name="Normal 5 2 4 4 4 2" xfId="11017"/>
    <cellStyle name="Normal 5 2 4 4 4 2 2" xfId="26523"/>
    <cellStyle name="Normal 5 2 4 4 4 2 3" xfId="37080"/>
    <cellStyle name="Normal 5 2 4 4 4 2 4" xfId="47635"/>
    <cellStyle name="Normal 5 2 4 4 4 2 5" xfId="58199"/>
    <cellStyle name="Normal 5 2 4 4 4 3" xfId="16136"/>
    <cellStyle name="Normal 5 2 4 4 4 4" xfId="21243"/>
    <cellStyle name="Normal 5 2 4 4 4 5" xfId="31800"/>
    <cellStyle name="Normal 5 2 4 4 4 6" xfId="42355"/>
    <cellStyle name="Normal 5 2 4 4 4 7" xfId="52919"/>
    <cellStyle name="Normal 5 2 4 4 5" xfId="8376"/>
    <cellStyle name="Normal 5 2 4 4 5 2" xfId="23883"/>
    <cellStyle name="Normal 5 2 4 4 5 3" xfId="34440"/>
    <cellStyle name="Normal 5 2 4 4 5 4" xfId="44995"/>
    <cellStyle name="Normal 5 2 4 4 5 5" xfId="55559"/>
    <cellStyle name="Normal 5 2 4 4 6" xfId="3096"/>
    <cellStyle name="Normal 5 2 4 4 7" xfId="13672"/>
    <cellStyle name="Normal 5 2 4 4 8" xfId="18603"/>
    <cellStyle name="Normal 5 2 4 4 9" xfId="29162"/>
    <cellStyle name="Normal 5 2 4 5" xfId="802"/>
    <cellStyle name="Normal 5 2 4 5 10" xfId="50631"/>
    <cellStyle name="Normal 5 2 4 5 2" xfId="2034"/>
    <cellStyle name="Normal 5 2 4 5 2 2" xfId="7320"/>
    <cellStyle name="Normal 5 2 4 5 2 2 2" xfId="12601"/>
    <cellStyle name="Normal 5 2 4 5 2 2 2 2" xfId="28107"/>
    <cellStyle name="Normal 5 2 4 5 2 2 2 3" xfId="38664"/>
    <cellStyle name="Normal 5 2 4 5 2 2 2 4" xfId="49219"/>
    <cellStyle name="Normal 5 2 4 5 2 2 2 5" xfId="59783"/>
    <cellStyle name="Normal 5 2 4 5 2 2 3" xfId="17720"/>
    <cellStyle name="Normal 5 2 4 5 2 2 4" xfId="22827"/>
    <cellStyle name="Normal 5 2 4 5 2 2 5" xfId="33384"/>
    <cellStyle name="Normal 5 2 4 5 2 2 6" xfId="43939"/>
    <cellStyle name="Normal 5 2 4 5 2 2 7" xfId="54503"/>
    <cellStyle name="Normal 5 2 4 5 2 3" xfId="9960"/>
    <cellStyle name="Normal 5 2 4 5 2 3 2" xfId="25467"/>
    <cellStyle name="Normal 5 2 4 5 2 3 3" xfId="36024"/>
    <cellStyle name="Normal 5 2 4 5 2 3 4" xfId="46579"/>
    <cellStyle name="Normal 5 2 4 5 2 3 5" xfId="57143"/>
    <cellStyle name="Normal 5 2 4 5 2 4" xfId="4678"/>
    <cellStyle name="Normal 5 2 4 5 2 5" xfId="15256"/>
    <cellStyle name="Normal 5 2 4 5 2 6" xfId="20187"/>
    <cellStyle name="Normal 5 2 4 5 2 7" xfId="30744"/>
    <cellStyle name="Normal 5 2 4 5 2 8" xfId="41299"/>
    <cellStyle name="Normal 5 2 4 5 2 9" xfId="51863"/>
    <cellStyle name="Normal 5 2 4 5 3" xfId="6088"/>
    <cellStyle name="Normal 5 2 4 5 3 2" xfId="11369"/>
    <cellStyle name="Normal 5 2 4 5 3 2 2" xfId="26875"/>
    <cellStyle name="Normal 5 2 4 5 3 2 3" xfId="37432"/>
    <cellStyle name="Normal 5 2 4 5 3 2 4" xfId="47987"/>
    <cellStyle name="Normal 5 2 4 5 3 2 5" xfId="58551"/>
    <cellStyle name="Normal 5 2 4 5 3 3" xfId="16488"/>
    <cellStyle name="Normal 5 2 4 5 3 4" xfId="21595"/>
    <cellStyle name="Normal 5 2 4 5 3 5" xfId="32152"/>
    <cellStyle name="Normal 5 2 4 5 3 6" xfId="42707"/>
    <cellStyle name="Normal 5 2 4 5 3 7" xfId="53271"/>
    <cellStyle name="Normal 5 2 4 5 4" xfId="8728"/>
    <cellStyle name="Normal 5 2 4 5 4 2" xfId="24235"/>
    <cellStyle name="Normal 5 2 4 5 4 3" xfId="34792"/>
    <cellStyle name="Normal 5 2 4 5 4 4" xfId="45347"/>
    <cellStyle name="Normal 5 2 4 5 4 5" xfId="55911"/>
    <cellStyle name="Normal 5 2 4 5 5" xfId="3446"/>
    <cellStyle name="Normal 5 2 4 5 6" xfId="14024"/>
    <cellStyle name="Normal 5 2 4 5 7" xfId="18955"/>
    <cellStyle name="Normal 5 2 4 5 8" xfId="29512"/>
    <cellStyle name="Normal 5 2 4 5 9" xfId="40067"/>
    <cellStyle name="Normal 5 2 4 6" xfId="1328"/>
    <cellStyle name="Normal 5 2 4 6 2" xfId="6614"/>
    <cellStyle name="Normal 5 2 4 6 2 2" xfId="11895"/>
    <cellStyle name="Normal 5 2 4 6 2 2 2" xfId="27401"/>
    <cellStyle name="Normal 5 2 4 6 2 2 3" xfId="37958"/>
    <cellStyle name="Normal 5 2 4 6 2 2 4" xfId="48513"/>
    <cellStyle name="Normal 5 2 4 6 2 2 5" xfId="59077"/>
    <cellStyle name="Normal 5 2 4 6 2 3" xfId="17014"/>
    <cellStyle name="Normal 5 2 4 6 2 4" xfId="22121"/>
    <cellStyle name="Normal 5 2 4 6 2 5" xfId="32678"/>
    <cellStyle name="Normal 5 2 4 6 2 6" xfId="43233"/>
    <cellStyle name="Normal 5 2 4 6 2 7" xfId="53797"/>
    <cellStyle name="Normal 5 2 4 6 3" xfId="9254"/>
    <cellStyle name="Normal 5 2 4 6 3 2" xfId="24761"/>
    <cellStyle name="Normal 5 2 4 6 3 3" xfId="35318"/>
    <cellStyle name="Normal 5 2 4 6 3 4" xfId="45873"/>
    <cellStyle name="Normal 5 2 4 6 3 5" xfId="56437"/>
    <cellStyle name="Normal 5 2 4 6 4" xfId="3972"/>
    <cellStyle name="Normal 5 2 4 6 5" xfId="14550"/>
    <cellStyle name="Normal 5 2 4 6 6" xfId="19481"/>
    <cellStyle name="Normal 5 2 4 6 7" xfId="30038"/>
    <cellStyle name="Normal 5 2 4 6 8" xfId="40593"/>
    <cellStyle name="Normal 5 2 4 6 9" xfId="51157"/>
    <cellStyle name="Normal 5 2 4 7" xfId="2560"/>
    <cellStyle name="Normal 5 2 4 7 2" xfId="7846"/>
    <cellStyle name="Normal 5 2 4 7 2 2" xfId="13127"/>
    <cellStyle name="Normal 5 2 4 7 2 2 2" xfId="28633"/>
    <cellStyle name="Normal 5 2 4 7 2 2 3" xfId="39190"/>
    <cellStyle name="Normal 5 2 4 7 2 2 4" xfId="49745"/>
    <cellStyle name="Normal 5 2 4 7 2 2 5" xfId="60309"/>
    <cellStyle name="Normal 5 2 4 7 2 3" xfId="23353"/>
    <cellStyle name="Normal 5 2 4 7 2 4" xfId="33910"/>
    <cellStyle name="Normal 5 2 4 7 2 5" xfId="44465"/>
    <cellStyle name="Normal 5 2 4 7 2 6" xfId="55029"/>
    <cellStyle name="Normal 5 2 4 7 3" xfId="10486"/>
    <cellStyle name="Normal 5 2 4 7 3 2" xfId="25993"/>
    <cellStyle name="Normal 5 2 4 7 3 3" xfId="36550"/>
    <cellStyle name="Normal 5 2 4 7 3 4" xfId="47105"/>
    <cellStyle name="Normal 5 2 4 7 3 5" xfId="57669"/>
    <cellStyle name="Normal 5 2 4 7 4" xfId="5204"/>
    <cellStyle name="Normal 5 2 4 7 5" xfId="15782"/>
    <cellStyle name="Normal 5 2 4 7 6" xfId="20713"/>
    <cellStyle name="Normal 5 2 4 7 7" xfId="31270"/>
    <cellStyle name="Normal 5 2 4 7 8" xfId="41825"/>
    <cellStyle name="Normal 5 2 4 7 9" xfId="52389"/>
    <cellStyle name="Normal 5 2 4 8" xfId="5383"/>
    <cellStyle name="Normal 5 2 4 8 2" xfId="10665"/>
    <cellStyle name="Normal 5 2 4 8 2 2" xfId="26171"/>
    <cellStyle name="Normal 5 2 4 8 2 3" xfId="36728"/>
    <cellStyle name="Normal 5 2 4 8 2 4" xfId="47283"/>
    <cellStyle name="Normal 5 2 4 8 2 5" xfId="57847"/>
    <cellStyle name="Normal 5 2 4 8 3" xfId="20891"/>
    <cellStyle name="Normal 5 2 4 8 4" xfId="31448"/>
    <cellStyle name="Normal 5 2 4 8 5" xfId="42003"/>
    <cellStyle name="Normal 5 2 4 8 6" xfId="52567"/>
    <cellStyle name="Normal 5 2 4 9" xfId="8024"/>
    <cellStyle name="Normal 5 2 4 9 2" xfId="23531"/>
    <cellStyle name="Normal 5 2 4 9 3" xfId="34088"/>
    <cellStyle name="Normal 5 2 4 9 4" xfId="44643"/>
    <cellStyle name="Normal 5 2 4 9 5" xfId="55207"/>
    <cellStyle name="Normal 5 2 5" xfId="116"/>
    <cellStyle name="Normal 5 2 5 10" xfId="2771"/>
    <cellStyle name="Normal 5 2 5 11" xfId="13336"/>
    <cellStyle name="Normal 5 2 5 12" xfId="18265"/>
    <cellStyle name="Normal 5 2 5 13" xfId="28845"/>
    <cellStyle name="Normal 5 2 5 14" xfId="39400"/>
    <cellStyle name="Normal 5 2 5 15" xfId="49942"/>
    <cellStyle name="Normal 5 2 5 2" xfId="196"/>
    <cellStyle name="Normal 5 2 5 2 10" xfId="13423"/>
    <cellStyle name="Normal 5 2 5 2 11" xfId="18353"/>
    <cellStyle name="Normal 5 2 5 2 12" xfId="28915"/>
    <cellStyle name="Normal 5 2 5 2 13" xfId="39470"/>
    <cellStyle name="Normal 5 2 5 2 14" xfId="50030"/>
    <cellStyle name="Normal 5 2 5 2 2" xfId="376"/>
    <cellStyle name="Normal 5 2 5 2 2 10" xfId="29091"/>
    <cellStyle name="Normal 5 2 5 2 2 11" xfId="39646"/>
    <cellStyle name="Normal 5 2 5 2 2 12" xfId="50206"/>
    <cellStyle name="Normal 5 2 5 2 2 2" xfId="729"/>
    <cellStyle name="Normal 5 2 5 2 2 2 10" xfId="50558"/>
    <cellStyle name="Normal 5 2 5 2 2 2 2" xfId="1961"/>
    <cellStyle name="Normal 5 2 5 2 2 2 2 2" xfId="7247"/>
    <cellStyle name="Normal 5 2 5 2 2 2 2 2 2" xfId="12528"/>
    <cellStyle name="Normal 5 2 5 2 2 2 2 2 2 2" xfId="28034"/>
    <cellStyle name="Normal 5 2 5 2 2 2 2 2 2 3" xfId="38591"/>
    <cellStyle name="Normal 5 2 5 2 2 2 2 2 2 4" xfId="49146"/>
    <cellStyle name="Normal 5 2 5 2 2 2 2 2 2 5" xfId="59710"/>
    <cellStyle name="Normal 5 2 5 2 2 2 2 2 3" xfId="17647"/>
    <cellStyle name="Normal 5 2 5 2 2 2 2 2 4" xfId="22754"/>
    <cellStyle name="Normal 5 2 5 2 2 2 2 2 5" xfId="33311"/>
    <cellStyle name="Normal 5 2 5 2 2 2 2 2 6" xfId="43866"/>
    <cellStyle name="Normal 5 2 5 2 2 2 2 2 7" xfId="54430"/>
    <cellStyle name="Normal 5 2 5 2 2 2 2 3" xfId="9887"/>
    <cellStyle name="Normal 5 2 5 2 2 2 2 3 2" xfId="25394"/>
    <cellStyle name="Normal 5 2 5 2 2 2 2 3 3" xfId="35951"/>
    <cellStyle name="Normal 5 2 5 2 2 2 2 3 4" xfId="46506"/>
    <cellStyle name="Normal 5 2 5 2 2 2 2 3 5" xfId="57070"/>
    <cellStyle name="Normal 5 2 5 2 2 2 2 4" xfId="4605"/>
    <cellStyle name="Normal 5 2 5 2 2 2 2 5" xfId="15183"/>
    <cellStyle name="Normal 5 2 5 2 2 2 2 6" xfId="20114"/>
    <cellStyle name="Normal 5 2 5 2 2 2 2 7" xfId="30671"/>
    <cellStyle name="Normal 5 2 5 2 2 2 2 8" xfId="41226"/>
    <cellStyle name="Normal 5 2 5 2 2 2 2 9" xfId="51790"/>
    <cellStyle name="Normal 5 2 5 2 2 2 3" xfId="6015"/>
    <cellStyle name="Normal 5 2 5 2 2 2 3 2" xfId="11296"/>
    <cellStyle name="Normal 5 2 5 2 2 2 3 2 2" xfId="26802"/>
    <cellStyle name="Normal 5 2 5 2 2 2 3 2 3" xfId="37359"/>
    <cellStyle name="Normal 5 2 5 2 2 2 3 2 4" xfId="47914"/>
    <cellStyle name="Normal 5 2 5 2 2 2 3 2 5" xfId="58478"/>
    <cellStyle name="Normal 5 2 5 2 2 2 3 3" xfId="16415"/>
    <cellStyle name="Normal 5 2 5 2 2 2 3 4" xfId="21522"/>
    <cellStyle name="Normal 5 2 5 2 2 2 3 5" xfId="32079"/>
    <cellStyle name="Normal 5 2 5 2 2 2 3 6" xfId="42634"/>
    <cellStyle name="Normal 5 2 5 2 2 2 3 7" xfId="53198"/>
    <cellStyle name="Normal 5 2 5 2 2 2 4" xfId="8655"/>
    <cellStyle name="Normal 5 2 5 2 2 2 4 2" xfId="24162"/>
    <cellStyle name="Normal 5 2 5 2 2 2 4 3" xfId="34719"/>
    <cellStyle name="Normal 5 2 5 2 2 2 4 4" xfId="45274"/>
    <cellStyle name="Normal 5 2 5 2 2 2 4 5" xfId="55838"/>
    <cellStyle name="Normal 5 2 5 2 2 2 5" xfId="3373"/>
    <cellStyle name="Normal 5 2 5 2 2 2 6" xfId="13951"/>
    <cellStyle name="Normal 5 2 5 2 2 2 7" xfId="18882"/>
    <cellStyle name="Normal 5 2 5 2 2 2 8" xfId="29439"/>
    <cellStyle name="Normal 5 2 5 2 2 2 9" xfId="39994"/>
    <cellStyle name="Normal 5 2 5 2 2 3" xfId="1081"/>
    <cellStyle name="Normal 5 2 5 2 2 3 10" xfId="50910"/>
    <cellStyle name="Normal 5 2 5 2 2 3 2" xfId="2313"/>
    <cellStyle name="Normal 5 2 5 2 2 3 2 2" xfId="7599"/>
    <cellStyle name="Normal 5 2 5 2 2 3 2 2 2" xfId="12880"/>
    <cellStyle name="Normal 5 2 5 2 2 3 2 2 2 2" xfId="28386"/>
    <cellStyle name="Normal 5 2 5 2 2 3 2 2 2 3" xfId="38943"/>
    <cellStyle name="Normal 5 2 5 2 2 3 2 2 2 4" xfId="49498"/>
    <cellStyle name="Normal 5 2 5 2 2 3 2 2 2 5" xfId="60062"/>
    <cellStyle name="Normal 5 2 5 2 2 3 2 2 3" xfId="17999"/>
    <cellStyle name="Normal 5 2 5 2 2 3 2 2 4" xfId="23106"/>
    <cellStyle name="Normal 5 2 5 2 2 3 2 2 5" xfId="33663"/>
    <cellStyle name="Normal 5 2 5 2 2 3 2 2 6" xfId="44218"/>
    <cellStyle name="Normal 5 2 5 2 2 3 2 2 7" xfId="54782"/>
    <cellStyle name="Normal 5 2 5 2 2 3 2 3" xfId="10239"/>
    <cellStyle name="Normal 5 2 5 2 2 3 2 3 2" xfId="25746"/>
    <cellStyle name="Normal 5 2 5 2 2 3 2 3 3" xfId="36303"/>
    <cellStyle name="Normal 5 2 5 2 2 3 2 3 4" xfId="46858"/>
    <cellStyle name="Normal 5 2 5 2 2 3 2 3 5" xfId="57422"/>
    <cellStyle name="Normal 5 2 5 2 2 3 2 4" xfId="4957"/>
    <cellStyle name="Normal 5 2 5 2 2 3 2 5" xfId="15535"/>
    <cellStyle name="Normal 5 2 5 2 2 3 2 6" xfId="20466"/>
    <cellStyle name="Normal 5 2 5 2 2 3 2 7" xfId="31023"/>
    <cellStyle name="Normal 5 2 5 2 2 3 2 8" xfId="41578"/>
    <cellStyle name="Normal 5 2 5 2 2 3 2 9" xfId="52142"/>
    <cellStyle name="Normal 5 2 5 2 2 3 3" xfId="6367"/>
    <cellStyle name="Normal 5 2 5 2 2 3 3 2" xfId="11648"/>
    <cellStyle name="Normal 5 2 5 2 2 3 3 2 2" xfId="27154"/>
    <cellStyle name="Normal 5 2 5 2 2 3 3 2 3" xfId="37711"/>
    <cellStyle name="Normal 5 2 5 2 2 3 3 2 4" xfId="48266"/>
    <cellStyle name="Normal 5 2 5 2 2 3 3 2 5" xfId="58830"/>
    <cellStyle name="Normal 5 2 5 2 2 3 3 3" xfId="16767"/>
    <cellStyle name="Normal 5 2 5 2 2 3 3 4" xfId="21874"/>
    <cellStyle name="Normal 5 2 5 2 2 3 3 5" xfId="32431"/>
    <cellStyle name="Normal 5 2 5 2 2 3 3 6" xfId="42986"/>
    <cellStyle name="Normal 5 2 5 2 2 3 3 7" xfId="53550"/>
    <cellStyle name="Normal 5 2 5 2 2 3 4" xfId="9007"/>
    <cellStyle name="Normal 5 2 5 2 2 3 4 2" xfId="24514"/>
    <cellStyle name="Normal 5 2 5 2 2 3 4 3" xfId="35071"/>
    <cellStyle name="Normal 5 2 5 2 2 3 4 4" xfId="45626"/>
    <cellStyle name="Normal 5 2 5 2 2 3 4 5" xfId="56190"/>
    <cellStyle name="Normal 5 2 5 2 2 3 5" xfId="3725"/>
    <cellStyle name="Normal 5 2 5 2 2 3 6" xfId="14303"/>
    <cellStyle name="Normal 5 2 5 2 2 3 7" xfId="19234"/>
    <cellStyle name="Normal 5 2 5 2 2 3 8" xfId="29791"/>
    <cellStyle name="Normal 5 2 5 2 2 3 9" xfId="40346"/>
    <cellStyle name="Normal 5 2 5 2 2 4" xfId="1609"/>
    <cellStyle name="Normal 5 2 5 2 2 4 2" xfId="6895"/>
    <cellStyle name="Normal 5 2 5 2 2 4 2 2" xfId="12176"/>
    <cellStyle name="Normal 5 2 5 2 2 4 2 2 2" xfId="27682"/>
    <cellStyle name="Normal 5 2 5 2 2 4 2 2 3" xfId="38239"/>
    <cellStyle name="Normal 5 2 5 2 2 4 2 2 4" xfId="48794"/>
    <cellStyle name="Normal 5 2 5 2 2 4 2 2 5" xfId="59358"/>
    <cellStyle name="Normal 5 2 5 2 2 4 2 3" xfId="17295"/>
    <cellStyle name="Normal 5 2 5 2 2 4 2 4" xfId="22402"/>
    <cellStyle name="Normal 5 2 5 2 2 4 2 5" xfId="32959"/>
    <cellStyle name="Normal 5 2 5 2 2 4 2 6" xfId="43514"/>
    <cellStyle name="Normal 5 2 5 2 2 4 2 7" xfId="54078"/>
    <cellStyle name="Normal 5 2 5 2 2 4 3" xfId="9535"/>
    <cellStyle name="Normal 5 2 5 2 2 4 3 2" xfId="25042"/>
    <cellStyle name="Normal 5 2 5 2 2 4 3 3" xfId="35599"/>
    <cellStyle name="Normal 5 2 5 2 2 4 3 4" xfId="46154"/>
    <cellStyle name="Normal 5 2 5 2 2 4 3 5" xfId="56718"/>
    <cellStyle name="Normal 5 2 5 2 2 4 4" xfId="4253"/>
    <cellStyle name="Normal 5 2 5 2 2 4 5" xfId="14831"/>
    <cellStyle name="Normal 5 2 5 2 2 4 6" xfId="19762"/>
    <cellStyle name="Normal 5 2 5 2 2 4 7" xfId="30319"/>
    <cellStyle name="Normal 5 2 5 2 2 4 8" xfId="40874"/>
    <cellStyle name="Normal 5 2 5 2 2 4 9" xfId="51438"/>
    <cellStyle name="Normal 5 2 5 2 2 5" xfId="5662"/>
    <cellStyle name="Normal 5 2 5 2 2 5 2" xfId="10944"/>
    <cellStyle name="Normal 5 2 5 2 2 5 2 2" xfId="26450"/>
    <cellStyle name="Normal 5 2 5 2 2 5 2 3" xfId="37007"/>
    <cellStyle name="Normal 5 2 5 2 2 5 2 4" xfId="47562"/>
    <cellStyle name="Normal 5 2 5 2 2 5 2 5" xfId="58126"/>
    <cellStyle name="Normal 5 2 5 2 2 5 3" xfId="16063"/>
    <cellStyle name="Normal 5 2 5 2 2 5 4" xfId="21170"/>
    <cellStyle name="Normal 5 2 5 2 2 5 5" xfId="31727"/>
    <cellStyle name="Normal 5 2 5 2 2 5 6" xfId="42282"/>
    <cellStyle name="Normal 5 2 5 2 2 5 7" xfId="52846"/>
    <cellStyle name="Normal 5 2 5 2 2 6" xfId="8303"/>
    <cellStyle name="Normal 5 2 5 2 2 6 2" xfId="23810"/>
    <cellStyle name="Normal 5 2 5 2 2 6 3" xfId="34367"/>
    <cellStyle name="Normal 5 2 5 2 2 6 4" xfId="44922"/>
    <cellStyle name="Normal 5 2 5 2 2 6 5" xfId="55486"/>
    <cellStyle name="Normal 5 2 5 2 2 7" xfId="3025"/>
    <cellStyle name="Normal 5 2 5 2 2 8" xfId="13599"/>
    <cellStyle name="Normal 5 2 5 2 2 9" xfId="18530"/>
    <cellStyle name="Normal 5 2 5 2 3" xfId="552"/>
    <cellStyle name="Normal 5 2 5 2 3 10" xfId="39818"/>
    <cellStyle name="Normal 5 2 5 2 3 11" xfId="50382"/>
    <cellStyle name="Normal 5 2 5 2 3 2" xfId="1257"/>
    <cellStyle name="Normal 5 2 5 2 3 2 10" xfId="51086"/>
    <cellStyle name="Normal 5 2 5 2 3 2 2" xfId="2489"/>
    <cellStyle name="Normal 5 2 5 2 3 2 2 2" xfId="7775"/>
    <cellStyle name="Normal 5 2 5 2 3 2 2 2 2" xfId="13056"/>
    <cellStyle name="Normal 5 2 5 2 3 2 2 2 2 2" xfId="28562"/>
    <cellStyle name="Normal 5 2 5 2 3 2 2 2 2 3" xfId="39119"/>
    <cellStyle name="Normal 5 2 5 2 3 2 2 2 2 4" xfId="49674"/>
    <cellStyle name="Normal 5 2 5 2 3 2 2 2 2 5" xfId="60238"/>
    <cellStyle name="Normal 5 2 5 2 3 2 2 2 3" xfId="18175"/>
    <cellStyle name="Normal 5 2 5 2 3 2 2 2 4" xfId="23282"/>
    <cellStyle name="Normal 5 2 5 2 3 2 2 2 5" xfId="33839"/>
    <cellStyle name="Normal 5 2 5 2 3 2 2 2 6" xfId="44394"/>
    <cellStyle name="Normal 5 2 5 2 3 2 2 2 7" xfId="54958"/>
    <cellStyle name="Normal 5 2 5 2 3 2 2 3" xfId="10415"/>
    <cellStyle name="Normal 5 2 5 2 3 2 2 3 2" xfId="25922"/>
    <cellStyle name="Normal 5 2 5 2 3 2 2 3 3" xfId="36479"/>
    <cellStyle name="Normal 5 2 5 2 3 2 2 3 4" xfId="47034"/>
    <cellStyle name="Normal 5 2 5 2 3 2 2 3 5" xfId="57598"/>
    <cellStyle name="Normal 5 2 5 2 3 2 2 4" xfId="5133"/>
    <cellStyle name="Normal 5 2 5 2 3 2 2 5" xfId="15711"/>
    <cellStyle name="Normal 5 2 5 2 3 2 2 6" xfId="20642"/>
    <cellStyle name="Normal 5 2 5 2 3 2 2 7" xfId="31199"/>
    <cellStyle name="Normal 5 2 5 2 3 2 2 8" xfId="41754"/>
    <cellStyle name="Normal 5 2 5 2 3 2 2 9" xfId="52318"/>
    <cellStyle name="Normal 5 2 5 2 3 2 3" xfId="6543"/>
    <cellStyle name="Normal 5 2 5 2 3 2 3 2" xfId="11824"/>
    <cellStyle name="Normal 5 2 5 2 3 2 3 2 2" xfId="27330"/>
    <cellStyle name="Normal 5 2 5 2 3 2 3 2 3" xfId="37887"/>
    <cellStyle name="Normal 5 2 5 2 3 2 3 2 4" xfId="48442"/>
    <cellStyle name="Normal 5 2 5 2 3 2 3 2 5" xfId="59006"/>
    <cellStyle name="Normal 5 2 5 2 3 2 3 3" xfId="16943"/>
    <cellStyle name="Normal 5 2 5 2 3 2 3 4" xfId="22050"/>
    <cellStyle name="Normal 5 2 5 2 3 2 3 5" xfId="32607"/>
    <cellStyle name="Normal 5 2 5 2 3 2 3 6" xfId="43162"/>
    <cellStyle name="Normal 5 2 5 2 3 2 3 7" xfId="53726"/>
    <cellStyle name="Normal 5 2 5 2 3 2 4" xfId="9183"/>
    <cellStyle name="Normal 5 2 5 2 3 2 4 2" xfId="24690"/>
    <cellStyle name="Normal 5 2 5 2 3 2 4 3" xfId="35247"/>
    <cellStyle name="Normal 5 2 5 2 3 2 4 4" xfId="45802"/>
    <cellStyle name="Normal 5 2 5 2 3 2 4 5" xfId="56366"/>
    <cellStyle name="Normal 5 2 5 2 3 2 5" xfId="3901"/>
    <cellStyle name="Normal 5 2 5 2 3 2 6" xfId="14479"/>
    <cellStyle name="Normal 5 2 5 2 3 2 7" xfId="19410"/>
    <cellStyle name="Normal 5 2 5 2 3 2 8" xfId="29967"/>
    <cellStyle name="Normal 5 2 5 2 3 2 9" xfId="40522"/>
    <cellStyle name="Normal 5 2 5 2 3 3" xfId="1785"/>
    <cellStyle name="Normal 5 2 5 2 3 3 2" xfId="7071"/>
    <cellStyle name="Normal 5 2 5 2 3 3 2 2" xfId="12352"/>
    <cellStyle name="Normal 5 2 5 2 3 3 2 2 2" xfId="27858"/>
    <cellStyle name="Normal 5 2 5 2 3 3 2 2 3" xfId="38415"/>
    <cellStyle name="Normal 5 2 5 2 3 3 2 2 4" xfId="48970"/>
    <cellStyle name="Normal 5 2 5 2 3 3 2 2 5" xfId="59534"/>
    <cellStyle name="Normal 5 2 5 2 3 3 2 3" xfId="17471"/>
    <cellStyle name="Normal 5 2 5 2 3 3 2 4" xfId="22578"/>
    <cellStyle name="Normal 5 2 5 2 3 3 2 5" xfId="33135"/>
    <cellStyle name="Normal 5 2 5 2 3 3 2 6" xfId="43690"/>
    <cellStyle name="Normal 5 2 5 2 3 3 2 7" xfId="54254"/>
    <cellStyle name="Normal 5 2 5 2 3 3 3" xfId="9711"/>
    <cellStyle name="Normal 5 2 5 2 3 3 3 2" xfId="25218"/>
    <cellStyle name="Normal 5 2 5 2 3 3 3 3" xfId="35775"/>
    <cellStyle name="Normal 5 2 5 2 3 3 3 4" xfId="46330"/>
    <cellStyle name="Normal 5 2 5 2 3 3 3 5" xfId="56894"/>
    <cellStyle name="Normal 5 2 5 2 3 3 4" xfId="4429"/>
    <cellStyle name="Normal 5 2 5 2 3 3 5" xfId="15007"/>
    <cellStyle name="Normal 5 2 5 2 3 3 6" xfId="19938"/>
    <cellStyle name="Normal 5 2 5 2 3 3 7" xfId="30495"/>
    <cellStyle name="Normal 5 2 5 2 3 3 8" xfId="41050"/>
    <cellStyle name="Normal 5 2 5 2 3 3 9" xfId="51614"/>
    <cellStyle name="Normal 5 2 5 2 3 4" xfId="5838"/>
    <cellStyle name="Normal 5 2 5 2 3 4 2" xfId="11120"/>
    <cellStyle name="Normal 5 2 5 2 3 4 2 2" xfId="26626"/>
    <cellStyle name="Normal 5 2 5 2 3 4 2 3" xfId="37183"/>
    <cellStyle name="Normal 5 2 5 2 3 4 2 4" xfId="47738"/>
    <cellStyle name="Normal 5 2 5 2 3 4 2 5" xfId="58302"/>
    <cellStyle name="Normal 5 2 5 2 3 4 3" xfId="16239"/>
    <cellStyle name="Normal 5 2 5 2 3 4 4" xfId="21346"/>
    <cellStyle name="Normal 5 2 5 2 3 4 5" xfId="31903"/>
    <cellStyle name="Normal 5 2 5 2 3 4 6" xfId="42458"/>
    <cellStyle name="Normal 5 2 5 2 3 4 7" xfId="53022"/>
    <cellStyle name="Normal 5 2 5 2 3 5" xfId="8479"/>
    <cellStyle name="Normal 5 2 5 2 3 5 2" xfId="23986"/>
    <cellStyle name="Normal 5 2 5 2 3 5 3" xfId="34543"/>
    <cellStyle name="Normal 5 2 5 2 3 5 4" xfId="45098"/>
    <cellStyle name="Normal 5 2 5 2 3 5 5" xfId="55662"/>
    <cellStyle name="Normal 5 2 5 2 3 6" xfId="3197"/>
    <cellStyle name="Normal 5 2 5 2 3 7" xfId="13775"/>
    <cellStyle name="Normal 5 2 5 2 3 8" xfId="18706"/>
    <cellStyle name="Normal 5 2 5 2 3 9" xfId="29263"/>
    <cellStyle name="Normal 5 2 5 2 4" xfId="905"/>
    <cellStyle name="Normal 5 2 5 2 4 10" xfId="50734"/>
    <cellStyle name="Normal 5 2 5 2 4 2" xfId="2137"/>
    <cellStyle name="Normal 5 2 5 2 4 2 2" xfId="7423"/>
    <cellStyle name="Normal 5 2 5 2 4 2 2 2" xfId="12704"/>
    <cellStyle name="Normal 5 2 5 2 4 2 2 2 2" xfId="28210"/>
    <cellStyle name="Normal 5 2 5 2 4 2 2 2 3" xfId="38767"/>
    <cellStyle name="Normal 5 2 5 2 4 2 2 2 4" xfId="49322"/>
    <cellStyle name="Normal 5 2 5 2 4 2 2 2 5" xfId="59886"/>
    <cellStyle name="Normal 5 2 5 2 4 2 2 3" xfId="17823"/>
    <cellStyle name="Normal 5 2 5 2 4 2 2 4" xfId="22930"/>
    <cellStyle name="Normal 5 2 5 2 4 2 2 5" xfId="33487"/>
    <cellStyle name="Normal 5 2 5 2 4 2 2 6" xfId="44042"/>
    <cellStyle name="Normal 5 2 5 2 4 2 2 7" xfId="54606"/>
    <cellStyle name="Normal 5 2 5 2 4 2 3" xfId="10063"/>
    <cellStyle name="Normal 5 2 5 2 4 2 3 2" xfId="25570"/>
    <cellStyle name="Normal 5 2 5 2 4 2 3 3" xfId="36127"/>
    <cellStyle name="Normal 5 2 5 2 4 2 3 4" xfId="46682"/>
    <cellStyle name="Normal 5 2 5 2 4 2 3 5" xfId="57246"/>
    <cellStyle name="Normal 5 2 5 2 4 2 4" xfId="4781"/>
    <cellStyle name="Normal 5 2 5 2 4 2 5" xfId="15359"/>
    <cellStyle name="Normal 5 2 5 2 4 2 6" xfId="20290"/>
    <cellStyle name="Normal 5 2 5 2 4 2 7" xfId="30847"/>
    <cellStyle name="Normal 5 2 5 2 4 2 8" xfId="41402"/>
    <cellStyle name="Normal 5 2 5 2 4 2 9" xfId="51966"/>
    <cellStyle name="Normal 5 2 5 2 4 3" xfId="6191"/>
    <cellStyle name="Normal 5 2 5 2 4 3 2" xfId="11472"/>
    <cellStyle name="Normal 5 2 5 2 4 3 2 2" xfId="26978"/>
    <cellStyle name="Normal 5 2 5 2 4 3 2 3" xfId="37535"/>
    <cellStyle name="Normal 5 2 5 2 4 3 2 4" xfId="48090"/>
    <cellStyle name="Normal 5 2 5 2 4 3 2 5" xfId="58654"/>
    <cellStyle name="Normal 5 2 5 2 4 3 3" xfId="16591"/>
    <cellStyle name="Normal 5 2 5 2 4 3 4" xfId="21698"/>
    <cellStyle name="Normal 5 2 5 2 4 3 5" xfId="32255"/>
    <cellStyle name="Normal 5 2 5 2 4 3 6" xfId="42810"/>
    <cellStyle name="Normal 5 2 5 2 4 3 7" xfId="53374"/>
    <cellStyle name="Normal 5 2 5 2 4 4" xfId="8831"/>
    <cellStyle name="Normal 5 2 5 2 4 4 2" xfId="24338"/>
    <cellStyle name="Normal 5 2 5 2 4 4 3" xfId="34895"/>
    <cellStyle name="Normal 5 2 5 2 4 4 4" xfId="45450"/>
    <cellStyle name="Normal 5 2 5 2 4 4 5" xfId="56014"/>
    <cellStyle name="Normal 5 2 5 2 4 5" xfId="3549"/>
    <cellStyle name="Normal 5 2 5 2 4 6" xfId="14127"/>
    <cellStyle name="Normal 5 2 5 2 4 7" xfId="19058"/>
    <cellStyle name="Normal 5 2 5 2 4 8" xfId="29615"/>
    <cellStyle name="Normal 5 2 5 2 4 9" xfId="40170"/>
    <cellStyle name="Normal 5 2 5 2 5" xfId="1433"/>
    <cellStyle name="Normal 5 2 5 2 5 2" xfId="6719"/>
    <cellStyle name="Normal 5 2 5 2 5 2 2" xfId="12000"/>
    <cellStyle name="Normal 5 2 5 2 5 2 2 2" xfId="27506"/>
    <cellStyle name="Normal 5 2 5 2 5 2 2 3" xfId="38063"/>
    <cellStyle name="Normal 5 2 5 2 5 2 2 4" xfId="48618"/>
    <cellStyle name="Normal 5 2 5 2 5 2 2 5" xfId="59182"/>
    <cellStyle name="Normal 5 2 5 2 5 2 3" xfId="17119"/>
    <cellStyle name="Normal 5 2 5 2 5 2 4" xfId="22226"/>
    <cellStyle name="Normal 5 2 5 2 5 2 5" xfId="32783"/>
    <cellStyle name="Normal 5 2 5 2 5 2 6" xfId="43338"/>
    <cellStyle name="Normal 5 2 5 2 5 2 7" xfId="53902"/>
    <cellStyle name="Normal 5 2 5 2 5 3" xfId="9359"/>
    <cellStyle name="Normal 5 2 5 2 5 3 2" xfId="24866"/>
    <cellStyle name="Normal 5 2 5 2 5 3 3" xfId="35423"/>
    <cellStyle name="Normal 5 2 5 2 5 3 4" xfId="45978"/>
    <cellStyle name="Normal 5 2 5 2 5 3 5" xfId="56542"/>
    <cellStyle name="Normal 5 2 5 2 5 4" xfId="4077"/>
    <cellStyle name="Normal 5 2 5 2 5 5" xfId="14655"/>
    <cellStyle name="Normal 5 2 5 2 5 6" xfId="19586"/>
    <cellStyle name="Normal 5 2 5 2 5 7" xfId="30143"/>
    <cellStyle name="Normal 5 2 5 2 5 8" xfId="40698"/>
    <cellStyle name="Normal 5 2 5 2 5 9" xfId="51262"/>
    <cellStyle name="Normal 5 2 5 2 6" xfId="2665"/>
    <cellStyle name="Normal 5 2 5 2 6 2" xfId="7951"/>
    <cellStyle name="Normal 5 2 5 2 6 2 2" xfId="13232"/>
    <cellStyle name="Normal 5 2 5 2 6 2 2 2" xfId="28738"/>
    <cellStyle name="Normal 5 2 5 2 6 2 2 3" xfId="39295"/>
    <cellStyle name="Normal 5 2 5 2 6 2 2 4" xfId="49850"/>
    <cellStyle name="Normal 5 2 5 2 6 2 2 5" xfId="60414"/>
    <cellStyle name="Normal 5 2 5 2 6 2 3" xfId="23458"/>
    <cellStyle name="Normal 5 2 5 2 6 2 4" xfId="34015"/>
    <cellStyle name="Normal 5 2 5 2 6 2 5" xfId="44570"/>
    <cellStyle name="Normal 5 2 5 2 6 2 6" xfId="55134"/>
    <cellStyle name="Normal 5 2 5 2 6 3" xfId="10591"/>
    <cellStyle name="Normal 5 2 5 2 6 3 2" xfId="26098"/>
    <cellStyle name="Normal 5 2 5 2 6 3 3" xfId="36655"/>
    <cellStyle name="Normal 5 2 5 2 6 3 4" xfId="47210"/>
    <cellStyle name="Normal 5 2 5 2 6 3 5" xfId="57774"/>
    <cellStyle name="Normal 5 2 5 2 6 4" xfId="5309"/>
    <cellStyle name="Normal 5 2 5 2 6 5" xfId="15887"/>
    <cellStyle name="Normal 5 2 5 2 6 6" xfId="20818"/>
    <cellStyle name="Normal 5 2 5 2 6 7" xfId="31375"/>
    <cellStyle name="Normal 5 2 5 2 6 8" xfId="41930"/>
    <cellStyle name="Normal 5 2 5 2 6 9" xfId="52494"/>
    <cellStyle name="Normal 5 2 5 2 7" xfId="5486"/>
    <cellStyle name="Normal 5 2 5 2 7 2" xfId="10768"/>
    <cellStyle name="Normal 5 2 5 2 7 2 2" xfId="26274"/>
    <cellStyle name="Normal 5 2 5 2 7 2 3" xfId="36831"/>
    <cellStyle name="Normal 5 2 5 2 7 2 4" xfId="47386"/>
    <cellStyle name="Normal 5 2 5 2 7 2 5" xfId="57950"/>
    <cellStyle name="Normal 5 2 5 2 7 3" xfId="20994"/>
    <cellStyle name="Normal 5 2 5 2 7 4" xfId="31551"/>
    <cellStyle name="Normal 5 2 5 2 7 5" xfId="42106"/>
    <cellStyle name="Normal 5 2 5 2 7 6" xfId="52670"/>
    <cellStyle name="Normal 5 2 5 2 8" xfId="8127"/>
    <cellStyle name="Normal 5 2 5 2 8 2" xfId="23634"/>
    <cellStyle name="Normal 5 2 5 2 8 3" xfId="34191"/>
    <cellStyle name="Normal 5 2 5 2 8 4" xfId="44746"/>
    <cellStyle name="Normal 5 2 5 2 8 5" xfId="55310"/>
    <cellStyle name="Normal 5 2 5 2 9" xfId="2842"/>
    <cellStyle name="Normal 5 2 5 3" xfId="289"/>
    <cellStyle name="Normal 5 2 5 3 10" xfId="29004"/>
    <cellStyle name="Normal 5 2 5 3 11" xfId="39559"/>
    <cellStyle name="Normal 5 2 5 3 12" xfId="50119"/>
    <cellStyle name="Normal 5 2 5 3 2" xfId="642"/>
    <cellStyle name="Normal 5 2 5 3 2 10" xfId="50471"/>
    <cellStyle name="Normal 5 2 5 3 2 2" xfId="1874"/>
    <cellStyle name="Normal 5 2 5 3 2 2 2" xfId="7160"/>
    <cellStyle name="Normal 5 2 5 3 2 2 2 2" xfId="12441"/>
    <cellStyle name="Normal 5 2 5 3 2 2 2 2 2" xfId="27947"/>
    <cellStyle name="Normal 5 2 5 3 2 2 2 2 3" xfId="38504"/>
    <cellStyle name="Normal 5 2 5 3 2 2 2 2 4" xfId="49059"/>
    <cellStyle name="Normal 5 2 5 3 2 2 2 2 5" xfId="59623"/>
    <cellStyle name="Normal 5 2 5 3 2 2 2 3" xfId="17560"/>
    <cellStyle name="Normal 5 2 5 3 2 2 2 4" xfId="22667"/>
    <cellStyle name="Normal 5 2 5 3 2 2 2 5" xfId="33224"/>
    <cellStyle name="Normal 5 2 5 3 2 2 2 6" xfId="43779"/>
    <cellStyle name="Normal 5 2 5 3 2 2 2 7" xfId="54343"/>
    <cellStyle name="Normal 5 2 5 3 2 2 3" xfId="9800"/>
    <cellStyle name="Normal 5 2 5 3 2 2 3 2" xfId="25307"/>
    <cellStyle name="Normal 5 2 5 3 2 2 3 3" xfId="35864"/>
    <cellStyle name="Normal 5 2 5 3 2 2 3 4" xfId="46419"/>
    <cellStyle name="Normal 5 2 5 3 2 2 3 5" xfId="56983"/>
    <cellStyle name="Normal 5 2 5 3 2 2 4" xfId="4518"/>
    <cellStyle name="Normal 5 2 5 3 2 2 5" xfId="15096"/>
    <cellStyle name="Normal 5 2 5 3 2 2 6" xfId="20027"/>
    <cellStyle name="Normal 5 2 5 3 2 2 7" xfId="30584"/>
    <cellStyle name="Normal 5 2 5 3 2 2 8" xfId="41139"/>
    <cellStyle name="Normal 5 2 5 3 2 2 9" xfId="51703"/>
    <cellStyle name="Normal 5 2 5 3 2 3" xfId="5928"/>
    <cellStyle name="Normal 5 2 5 3 2 3 2" xfId="11209"/>
    <cellStyle name="Normal 5 2 5 3 2 3 2 2" xfId="26715"/>
    <cellStyle name="Normal 5 2 5 3 2 3 2 3" xfId="37272"/>
    <cellStyle name="Normal 5 2 5 3 2 3 2 4" xfId="47827"/>
    <cellStyle name="Normal 5 2 5 3 2 3 2 5" xfId="58391"/>
    <cellStyle name="Normal 5 2 5 3 2 3 3" xfId="16328"/>
    <cellStyle name="Normal 5 2 5 3 2 3 4" xfId="21435"/>
    <cellStyle name="Normal 5 2 5 3 2 3 5" xfId="31992"/>
    <cellStyle name="Normal 5 2 5 3 2 3 6" xfId="42547"/>
    <cellStyle name="Normal 5 2 5 3 2 3 7" xfId="53111"/>
    <cellStyle name="Normal 5 2 5 3 2 4" xfId="8568"/>
    <cellStyle name="Normal 5 2 5 3 2 4 2" xfId="24075"/>
    <cellStyle name="Normal 5 2 5 3 2 4 3" xfId="34632"/>
    <cellStyle name="Normal 5 2 5 3 2 4 4" xfId="45187"/>
    <cellStyle name="Normal 5 2 5 3 2 4 5" xfId="55751"/>
    <cellStyle name="Normal 5 2 5 3 2 5" xfId="3286"/>
    <cellStyle name="Normal 5 2 5 3 2 6" xfId="13864"/>
    <cellStyle name="Normal 5 2 5 3 2 7" xfId="18795"/>
    <cellStyle name="Normal 5 2 5 3 2 8" xfId="29352"/>
    <cellStyle name="Normal 5 2 5 3 2 9" xfId="39907"/>
    <cellStyle name="Normal 5 2 5 3 3" xfId="994"/>
    <cellStyle name="Normal 5 2 5 3 3 10" xfId="50823"/>
    <cellStyle name="Normal 5 2 5 3 3 2" xfId="2226"/>
    <cellStyle name="Normal 5 2 5 3 3 2 2" xfId="7512"/>
    <cellStyle name="Normal 5 2 5 3 3 2 2 2" xfId="12793"/>
    <cellStyle name="Normal 5 2 5 3 3 2 2 2 2" xfId="28299"/>
    <cellStyle name="Normal 5 2 5 3 3 2 2 2 3" xfId="38856"/>
    <cellStyle name="Normal 5 2 5 3 3 2 2 2 4" xfId="49411"/>
    <cellStyle name="Normal 5 2 5 3 3 2 2 2 5" xfId="59975"/>
    <cellStyle name="Normal 5 2 5 3 3 2 2 3" xfId="17912"/>
    <cellStyle name="Normal 5 2 5 3 3 2 2 4" xfId="23019"/>
    <cellStyle name="Normal 5 2 5 3 3 2 2 5" xfId="33576"/>
    <cellStyle name="Normal 5 2 5 3 3 2 2 6" xfId="44131"/>
    <cellStyle name="Normal 5 2 5 3 3 2 2 7" xfId="54695"/>
    <cellStyle name="Normal 5 2 5 3 3 2 3" xfId="10152"/>
    <cellStyle name="Normal 5 2 5 3 3 2 3 2" xfId="25659"/>
    <cellStyle name="Normal 5 2 5 3 3 2 3 3" xfId="36216"/>
    <cellStyle name="Normal 5 2 5 3 3 2 3 4" xfId="46771"/>
    <cellStyle name="Normal 5 2 5 3 3 2 3 5" xfId="57335"/>
    <cellStyle name="Normal 5 2 5 3 3 2 4" xfId="4870"/>
    <cellStyle name="Normal 5 2 5 3 3 2 5" xfId="15448"/>
    <cellStyle name="Normal 5 2 5 3 3 2 6" xfId="20379"/>
    <cellStyle name="Normal 5 2 5 3 3 2 7" xfId="30936"/>
    <cellStyle name="Normal 5 2 5 3 3 2 8" xfId="41491"/>
    <cellStyle name="Normal 5 2 5 3 3 2 9" xfId="52055"/>
    <cellStyle name="Normal 5 2 5 3 3 3" xfId="6280"/>
    <cellStyle name="Normal 5 2 5 3 3 3 2" xfId="11561"/>
    <cellStyle name="Normal 5 2 5 3 3 3 2 2" xfId="27067"/>
    <cellStyle name="Normal 5 2 5 3 3 3 2 3" xfId="37624"/>
    <cellStyle name="Normal 5 2 5 3 3 3 2 4" xfId="48179"/>
    <cellStyle name="Normal 5 2 5 3 3 3 2 5" xfId="58743"/>
    <cellStyle name="Normal 5 2 5 3 3 3 3" xfId="16680"/>
    <cellStyle name="Normal 5 2 5 3 3 3 4" xfId="21787"/>
    <cellStyle name="Normal 5 2 5 3 3 3 5" xfId="32344"/>
    <cellStyle name="Normal 5 2 5 3 3 3 6" xfId="42899"/>
    <cellStyle name="Normal 5 2 5 3 3 3 7" xfId="53463"/>
    <cellStyle name="Normal 5 2 5 3 3 4" xfId="8920"/>
    <cellStyle name="Normal 5 2 5 3 3 4 2" xfId="24427"/>
    <cellStyle name="Normal 5 2 5 3 3 4 3" xfId="34984"/>
    <cellStyle name="Normal 5 2 5 3 3 4 4" xfId="45539"/>
    <cellStyle name="Normal 5 2 5 3 3 4 5" xfId="56103"/>
    <cellStyle name="Normal 5 2 5 3 3 5" xfId="3638"/>
    <cellStyle name="Normal 5 2 5 3 3 6" xfId="14216"/>
    <cellStyle name="Normal 5 2 5 3 3 7" xfId="19147"/>
    <cellStyle name="Normal 5 2 5 3 3 8" xfId="29704"/>
    <cellStyle name="Normal 5 2 5 3 3 9" xfId="40259"/>
    <cellStyle name="Normal 5 2 5 3 4" xfId="1522"/>
    <cellStyle name="Normal 5 2 5 3 4 2" xfId="6808"/>
    <cellStyle name="Normal 5 2 5 3 4 2 2" xfId="12089"/>
    <cellStyle name="Normal 5 2 5 3 4 2 2 2" xfId="27595"/>
    <cellStyle name="Normal 5 2 5 3 4 2 2 3" xfId="38152"/>
    <cellStyle name="Normal 5 2 5 3 4 2 2 4" xfId="48707"/>
    <cellStyle name="Normal 5 2 5 3 4 2 2 5" xfId="59271"/>
    <cellStyle name="Normal 5 2 5 3 4 2 3" xfId="17208"/>
    <cellStyle name="Normal 5 2 5 3 4 2 4" xfId="22315"/>
    <cellStyle name="Normal 5 2 5 3 4 2 5" xfId="32872"/>
    <cellStyle name="Normal 5 2 5 3 4 2 6" xfId="43427"/>
    <cellStyle name="Normal 5 2 5 3 4 2 7" xfId="53991"/>
    <cellStyle name="Normal 5 2 5 3 4 3" xfId="9448"/>
    <cellStyle name="Normal 5 2 5 3 4 3 2" xfId="24955"/>
    <cellStyle name="Normal 5 2 5 3 4 3 3" xfId="35512"/>
    <cellStyle name="Normal 5 2 5 3 4 3 4" xfId="46067"/>
    <cellStyle name="Normal 5 2 5 3 4 3 5" xfId="56631"/>
    <cellStyle name="Normal 5 2 5 3 4 4" xfId="4166"/>
    <cellStyle name="Normal 5 2 5 3 4 5" xfId="14744"/>
    <cellStyle name="Normal 5 2 5 3 4 6" xfId="19675"/>
    <cellStyle name="Normal 5 2 5 3 4 7" xfId="30232"/>
    <cellStyle name="Normal 5 2 5 3 4 8" xfId="40787"/>
    <cellStyle name="Normal 5 2 5 3 4 9" xfId="51351"/>
    <cellStyle name="Normal 5 2 5 3 5" xfId="5575"/>
    <cellStyle name="Normal 5 2 5 3 5 2" xfId="10857"/>
    <cellStyle name="Normal 5 2 5 3 5 2 2" xfId="26363"/>
    <cellStyle name="Normal 5 2 5 3 5 2 3" xfId="36920"/>
    <cellStyle name="Normal 5 2 5 3 5 2 4" xfId="47475"/>
    <cellStyle name="Normal 5 2 5 3 5 2 5" xfId="58039"/>
    <cellStyle name="Normal 5 2 5 3 5 3" xfId="15976"/>
    <cellStyle name="Normal 5 2 5 3 5 4" xfId="21083"/>
    <cellStyle name="Normal 5 2 5 3 5 5" xfId="31640"/>
    <cellStyle name="Normal 5 2 5 3 5 6" xfId="42195"/>
    <cellStyle name="Normal 5 2 5 3 5 7" xfId="52759"/>
    <cellStyle name="Normal 5 2 5 3 6" xfId="8216"/>
    <cellStyle name="Normal 5 2 5 3 6 2" xfId="23723"/>
    <cellStyle name="Normal 5 2 5 3 6 3" xfId="34280"/>
    <cellStyle name="Normal 5 2 5 3 6 4" xfId="44835"/>
    <cellStyle name="Normal 5 2 5 3 6 5" xfId="55399"/>
    <cellStyle name="Normal 5 2 5 3 7" xfId="2938"/>
    <cellStyle name="Normal 5 2 5 3 8" xfId="13512"/>
    <cellStyle name="Normal 5 2 5 3 9" xfId="18443"/>
    <cellStyle name="Normal 5 2 5 4" xfId="465"/>
    <cellStyle name="Normal 5 2 5 4 10" xfId="39733"/>
    <cellStyle name="Normal 5 2 5 4 11" xfId="50295"/>
    <cellStyle name="Normal 5 2 5 4 2" xfId="1170"/>
    <cellStyle name="Normal 5 2 5 4 2 10" xfId="50999"/>
    <cellStyle name="Normal 5 2 5 4 2 2" xfId="2402"/>
    <cellStyle name="Normal 5 2 5 4 2 2 2" xfId="7688"/>
    <cellStyle name="Normal 5 2 5 4 2 2 2 2" xfId="12969"/>
    <cellStyle name="Normal 5 2 5 4 2 2 2 2 2" xfId="28475"/>
    <cellStyle name="Normal 5 2 5 4 2 2 2 2 3" xfId="39032"/>
    <cellStyle name="Normal 5 2 5 4 2 2 2 2 4" xfId="49587"/>
    <cellStyle name="Normal 5 2 5 4 2 2 2 2 5" xfId="60151"/>
    <cellStyle name="Normal 5 2 5 4 2 2 2 3" xfId="18088"/>
    <cellStyle name="Normal 5 2 5 4 2 2 2 4" xfId="23195"/>
    <cellStyle name="Normal 5 2 5 4 2 2 2 5" xfId="33752"/>
    <cellStyle name="Normal 5 2 5 4 2 2 2 6" xfId="44307"/>
    <cellStyle name="Normal 5 2 5 4 2 2 2 7" xfId="54871"/>
    <cellStyle name="Normal 5 2 5 4 2 2 3" xfId="10328"/>
    <cellStyle name="Normal 5 2 5 4 2 2 3 2" xfId="25835"/>
    <cellStyle name="Normal 5 2 5 4 2 2 3 3" xfId="36392"/>
    <cellStyle name="Normal 5 2 5 4 2 2 3 4" xfId="46947"/>
    <cellStyle name="Normal 5 2 5 4 2 2 3 5" xfId="57511"/>
    <cellStyle name="Normal 5 2 5 4 2 2 4" xfId="5046"/>
    <cellStyle name="Normal 5 2 5 4 2 2 5" xfId="15624"/>
    <cellStyle name="Normal 5 2 5 4 2 2 6" xfId="20555"/>
    <cellStyle name="Normal 5 2 5 4 2 2 7" xfId="31112"/>
    <cellStyle name="Normal 5 2 5 4 2 2 8" xfId="41667"/>
    <cellStyle name="Normal 5 2 5 4 2 2 9" xfId="52231"/>
    <cellStyle name="Normal 5 2 5 4 2 3" xfId="6456"/>
    <cellStyle name="Normal 5 2 5 4 2 3 2" xfId="11737"/>
    <cellStyle name="Normal 5 2 5 4 2 3 2 2" xfId="27243"/>
    <cellStyle name="Normal 5 2 5 4 2 3 2 3" xfId="37800"/>
    <cellStyle name="Normal 5 2 5 4 2 3 2 4" xfId="48355"/>
    <cellStyle name="Normal 5 2 5 4 2 3 2 5" xfId="58919"/>
    <cellStyle name="Normal 5 2 5 4 2 3 3" xfId="16856"/>
    <cellStyle name="Normal 5 2 5 4 2 3 4" xfId="21963"/>
    <cellStyle name="Normal 5 2 5 4 2 3 5" xfId="32520"/>
    <cellStyle name="Normal 5 2 5 4 2 3 6" xfId="43075"/>
    <cellStyle name="Normal 5 2 5 4 2 3 7" xfId="53639"/>
    <cellStyle name="Normal 5 2 5 4 2 4" xfId="9096"/>
    <cellStyle name="Normal 5 2 5 4 2 4 2" xfId="24603"/>
    <cellStyle name="Normal 5 2 5 4 2 4 3" xfId="35160"/>
    <cellStyle name="Normal 5 2 5 4 2 4 4" xfId="45715"/>
    <cellStyle name="Normal 5 2 5 4 2 4 5" xfId="56279"/>
    <cellStyle name="Normal 5 2 5 4 2 5" xfId="3814"/>
    <cellStyle name="Normal 5 2 5 4 2 6" xfId="14392"/>
    <cellStyle name="Normal 5 2 5 4 2 7" xfId="19323"/>
    <cellStyle name="Normal 5 2 5 4 2 8" xfId="29880"/>
    <cellStyle name="Normal 5 2 5 4 2 9" xfId="40435"/>
    <cellStyle name="Normal 5 2 5 4 3" xfId="1698"/>
    <cellStyle name="Normal 5 2 5 4 3 2" xfId="6984"/>
    <cellStyle name="Normal 5 2 5 4 3 2 2" xfId="12265"/>
    <cellStyle name="Normal 5 2 5 4 3 2 2 2" xfId="27771"/>
    <cellStyle name="Normal 5 2 5 4 3 2 2 3" xfId="38328"/>
    <cellStyle name="Normal 5 2 5 4 3 2 2 4" xfId="48883"/>
    <cellStyle name="Normal 5 2 5 4 3 2 2 5" xfId="59447"/>
    <cellStyle name="Normal 5 2 5 4 3 2 3" xfId="17384"/>
    <cellStyle name="Normal 5 2 5 4 3 2 4" xfId="22491"/>
    <cellStyle name="Normal 5 2 5 4 3 2 5" xfId="33048"/>
    <cellStyle name="Normal 5 2 5 4 3 2 6" xfId="43603"/>
    <cellStyle name="Normal 5 2 5 4 3 2 7" xfId="54167"/>
    <cellStyle name="Normal 5 2 5 4 3 3" xfId="9624"/>
    <cellStyle name="Normal 5 2 5 4 3 3 2" xfId="25131"/>
    <cellStyle name="Normal 5 2 5 4 3 3 3" xfId="35688"/>
    <cellStyle name="Normal 5 2 5 4 3 3 4" xfId="46243"/>
    <cellStyle name="Normal 5 2 5 4 3 3 5" xfId="56807"/>
    <cellStyle name="Normal 5 2 5 4 3 4" xfId="4342"/>
    <cellStyle name="Normal 5 2 5 4 3 5" xfId="14920"/>
    <cellStyle name="Normal 5 2 5 4 3 6" xfId="19851"/>
    <cellStyle name="Normal 5 2 5 4 3 7" xfId="30408"/>
    <cellStyle name="Normal 5 2 5 4 3 8" xfId="40963"/>
    <cellStyle name="Normal 5 2 5 4 3 9" xfId="51527"/>
    <cellStyle name="Normal 5 2 5 4 4" xfId="5751"/>
    <cellStyle name="Normal 5 2 5 4 4 2" xfId="11033"/>
    <cellStyle name="Normal 5 2 5 4 4 2 2" xfId="26539"/>
    <cellStyle name="Normal 5 2 5 4 4 2 3" xfId="37096"/>
    <cellStyle name="Normal 5 2 5 4 4 2 4" xfId="47651"/>
    <cellStyle name="Normal 5 2 5 4 4 2 5" xfId="58215"/>
    <cellStyle name="Normal 5 2 5 4 4 3" xfId="16152"/>
    <cellStyle name="Normal 5 2 5 4 4 4" xfId="21259"/>
    <cellStyle name="Normal 5 2 5 4 4 5" xfId="31816"/>
    <cellStyle name="Normal 5 2 5 4 4 6" xfId="42371"/>
    <cellStyle name="Normal 5 2 5 4 4 7" xfId="52935"/>
    <cellStyle name="Normal 5 2 5 4 5" xfId="8392"/>
    <cellStyle name="Normal 5 2 5 4 5 2" xfId="23899"/>
    <cellStyle name="Normal 5 2 5 4 5 3" xfId="34456"/>
    <cellStyle name="Normal 5 2 5 4 5 4" xfId="45011"/>
    <cellStyle name="Normal 5 2 5 4 5 5" xfId="55575"/>
    <cellStyle name="Normal 5 2 5 4 6" xfId="3112"/>
    <cellStyle name="Normal 5 2 5 4 7" xfId="13688"/>
    <cellStyle name="Normal 5 2 5 4 8" xfId="18619"/>
    <cellStyle name="Normal 5 2 5 4 9" xfId="29178"/>
    <cellStyle name="Normal 5 2 5 5" xfId="818"/>
    <cellStyle name="Normal 5 2 5 5 10" xfId="50647"/>
    <cellStyle name="Normal 5 2 5 5 2" xfId="2050"/>
    <cellStyle name="Normal 5 2 5 5 2 2" xfId="7336"/>
    <cellStyle name="Normal 5 2 5 5 2 2 2" xfId="12617"/>
    <cellStyle name="Normal 5 2 5 5 2 2 2 2" xfId="28123"/>
    <cellStyle name="Normal 5 2 5 5 2 2 2 3" xfId="38680"/>
    <cellStyle name="Normal 5 2 5 5 2 2 2 4" xfId="49235"/>
    <cellStyle name="Normal 5 2 5 5 2 2 2 5" xfId="59799"/>
    <cellStyle name="Normal 5 2 5 5 2 2 3" xfId="17736"/>
    <cellStyle name="Normal 5 2 5 5 2 2 4" xfId="22843"/>
    <cellStyle name="Normal 5 2 5 5 2 2 5" xfId="33400"/>
    <cellStyle name="Normal 5 2 5 5 2 2 6" xfId="43955"/>
    <cellStyle name="Normal 5 2 5 5 2 2 7" xfId="54519"/>
    <cellStyle name="Normal 5 2 5 5 2 3" xfId="9976"/>
    <cellStyle name="Normal 5 2 5 5 2 3 2" xfId="25483"/>
    <cellStyle name="Normal 5 2 5 5 2 3 3" xfId="36040"/>
    <cellStyle name="Normal 5 2 5 5 2 3 4" xfId="46595"/>
    <cellStyle name="Normal 5 2 5 5 2 3 5" xfId="57159"/>
    <cellStyle name="Normal 5 2 5 5 2 4" xfId="4694"/>
    <cellStyle name="Normal 5 2 5 5 2 5" xfId="15272"/>
    <cellStyle name="Normal 5 2 5 5 2 6" xfId="20203"/>
    <cellStyle name="Normal 5 2 5 5 2 7" xfId="30760"/>
    <cellStyle name="Normal 5 2 5 5 2 8" xfId="41315"/>
    <cellStyle name="Normal 5 2 5 5 2 9" xfId="51879"/>
    <cellStyle name="Normal 5 2 5 5 3" xfId="6104"/>
    <cellStyle name="Normal 5 2 5 5 3 2" xfId="11385"/>
    <cellStyle name="Normal 5 2 5 5 3 2 2" xfId="26891"/>
    <cellStyle name="Normal 5 2 5 5 3 2 3" xfId="37448"/>
    <cellStyle name="Normal 5 2 5 5 3 2 4" xfId="48003"/>
    <cellStyle name="Normal 5 2 5 5 3 2 5" xfId="58567"/>
    <cellStyle name="Normal 5 2 5 5 3 3" xfId="16504"/>
    <cellStyle name="Normal 5 2 5 5 3 4" xfId="21611"/>
    <cellStyle name="Normal 5 2 5 5 3 5" xfId="32168"/>
    <cellStyle name="Normal 5 2 5 5 3 6" xfId="42723"/>
    <cellStyle name="Normal 5 2 5 5 3 7" xfId="53287"/>
    <cellStyle name="Normal 5 2 5 5 4" xfId="8744"/>
    <cellStyle name="Normal 5 2 5 5 4 2" xfId="24251"/>
    <cellStyle name="Normal 5 2 5 5 4 3" xfId="34808"/>
    <cellStyle name="Normal 5 2 5 5 4 4" xfId="45363"/>
    <cellStyle name="Normal 5 2 5 5 4 5" xfId="55927"/>
    <cellStyle name="Normal 5 2 5 5 5" xfId="3462"/>
    <cellStyle name="Normal 5 2 5 5 6" xfId="14040"/>
    <cellStyle name="Normal 5 2 5 5 7" xfId="18971"/>
    <cellStyle name="Normal 5 2 5 5 8" xfId="29528"/>
    <cellStyle name="Normal 5 2 5 5 9" xfId="40083"/>
    <cellStyle name="Normal 5 2 5 6" xfId="1346"/>
    <cellStyle name="Normal 5 2 5 6 2" xfId="6632"/>
    <cellStyle name="Normal 5 2 5 6 2 2" xfId="11913"/>
    <cellStyle name="Normal 5 2 5 6 2 2 2" xfId="27419"/>
    <cellStyle name="Normal 5 2 5 6 2 2 3" xfId="37976"/>
    <cellStyle name="Normal 5 2 5 6 2 2 4" xfId="48531"/>
    <cellStyle name="Normal 5 2 5 6 2 2 5" xfId="59095"/>
    <cellStyle name="Normal 5 2 5 6 2 3" xfId="17032"/>
    <cellStyle name="Normal 5 2 5 6 2 4" xfId="22139"/>
    <cellStyle name="Normal 5 2 5 6 2 5" xfId="32696"/>
    <cellStyle name="Normal 5 2 5 6 2 6" xfId="43251"/>
    <cellStyle name="Normal 5 2 5 6 2 7" xfId="53815"/>
    <cellStyle name="Normal 5 2 5 6 3" xfId="9272"/>
    <cellStyle name="Normal 5 2 5 6 3 2" xfId="24779"/>
    <cellStyle name="Normal 5 2 5 6 3 3" xfId="35336"/>
    <cellStyle name="Normal 5 2 5 6 3 4" xfId="45891"/>
    <cellStyle name="Normal 5 2 5 6 3 5" xfId="56455"/>
    <cellStyle name="Normal 5 2 5 6 4" xfId="3990"/>
    <cellStyle name="Normal 5 2 5 6 5" xfId="14568"/>
    <cellStyle name="Normal 5 2 5 6 6" xfId="19499"/>
    <cellStyle name="Normal 5 2 5 6 7" xfId="30056"/>
    <cellStyle name="Normal 5 2 5 6 8" xfId="40611"/>
    <cellStyle name="Normal 5 2 5 6 9" xfId="51175"/>
    <cellStyle name="Normal 5 2 5 7" xfId="2578"/>
    <cellStyle name="Normal 5 2 5 7 2" xfId="7864"/>
    <cellStyle name="Normal 5 2 5 7 2 2" xfId="13145"/>
    <cellStyle name="Normal 5 2 5 7 2 2 2" xfId="28651"/>
    <cellStyle name="Normal 5 2 5 7 2 2 3" xfId="39208"/>
    <cellStyle name="Normal 5 2 5 7 2 2 4" xfId="49763"/>
    <cellStyle name="Normal 5 2 5 7 2 2 5" xfId="60327"/>
    <cellStyle name="Normal 5 2 5 7 2 3" xfId="23371"/>
    <cellStyle name="Normal 5 2 5 7 2 4" xfId="33928"/>
    <cellStyle name="Normal 5 2 5 7 2 5" xfId="44483"/>
    <cellStyle name="Normal 5 2 5 7 2 6" xfId="55047"/>
    <cellStyle name="Normal 5 2 5 7 3" xfId="10504"/>
    <cellStyle name="Normal 5 2 5 7 3 2" xfId="26011"/>
    <cellStyle name="Normal 5 2 5 7 3 3" xfId="36568"/>
    <cellStyle name="Normal 5 2 5 7 3 4" xfId="47123"/>
    <cellStyle name="Normal 5 2 5 7 3 5" xfId="57687"/>
    <cellStyle name="Normal 5 2 5 7 4" xfId="5222"/>
    <cellStyle name="Normal 5 2 5 7 5" xfId="15800"/>
    <cellStyle name="Normal 5 2 5 7 6" xfId="20731"/>
    <cellStyle name="Normal 5 2 5 7 7" xfId="31288"/>
    <cellStyle name="Normal 5 2 5 7 8" xfId="41843"/>
    <cellStyle name="Normal 5 2 5 7 9" xfId="52407"/>
    <cellStyle name="Normal 5 2 5 8" xfId="5399"/>
    <cellStyle name="Normal 5 2 5 8 2" xfId="10681"/>
    <cellStyle name="Normal 5 2 5 8 2 2" xfId="26187"/>
    <cellStyle name="Normal 5 2 5 8 2 3" xfId="36744"/>
    <cellStyle name="Normal 5 2 5 8 2 4" xfId="47299"/>
    <cellStyle name="Normal 5 2 5 8 2 5" xfId="57863"/>
    <cellStyle name="Normal 5 2 5 8 3" xfId="20907"/>
    <cellStyle name="Normal 5 2 5 8 4" xfId="31464"/>
    <cellStyle name="Normal 5 2 5 8 5" xfId="42019"/>
    <cellStyle name="Normal 5 2 5 8 6" xfId="52583"/>
    <cellStyle name="Normal 5 2 5 9" xfId="8040"/>
    <cellStyle name="Normal 5 2 5 9 2" xfId="23547"/>
    <cellStyle name="Normal 5 2 5 9 3" xfId="34104"/>
    <cellStyle name="Normal 5 2 5 9 4" xfId="44659"/>
    <cellStyle name="Normal 5 2 5 9 5" xfId="55223"/>
    <cellStyle name="Normal 5 2 6" xfId="145"/>
    <cellStyle name="Normal 5 2 6 10" xfId="13375"/>
    <cellStyle name="Normal 5 2 6 11" xfId="18305"/>
    <cellStyle name="Normal 5 2 6 12" xfId="28867"/>
    <cellStyle name="Normal 5 2 6 13" xfId="39422"/>
    <cellStyle name="Normal 5 2 6 14" xfId="49982"/>
    <cellStyle name="Normal 5 2 6 2" xfId="328"/>
    <cellStyle name="Normal 5 2 6 2 10" xfId="29043"/>
    <cellStyle name="Normal 5 2 6 2 11" xfId="39598"/>
    <cellStyle name="Normal 5 2 6 2 12" xfId="50158"/>
    <cellStyle name="Normal 5 2 6 2 2" xfId="681"/>
    <cellStyle name="Normal 5 2 6 2 2 10" xfId="50510"/>
    <cellStyle name="Normal 5 2 6 2 2 2" xfId="1913"/>
    <cellStyle name="Normal 5 2 6 2 2 2 2" xfId="7199"/>
    <cellStyle name="Normal 5 2 6 2 2 2 2 2" xfId="12480"/>
    <cellStyle name="Normal 5 2 6 2 2 2 2 2 2" xfId="27986"/>
    <cellStyle name="Normal 5 2 6 2 2 2 2 2 3" xfId="38543"/>
    <cellStyle name="Normal 5 2 6 2 2 2 2 2 4" xfId="49098"/>
    <cellStyle name="Normal 5 2 6 2 2 2 2 2 5" xfId="59662"/>
    <cellStyle name="Normal 5 2 6 2 2 2 2 3" xfId="17599"/>
    <cellStyle name="Normal 5 2 6 2 2 2 2 4" xfId="22706"/>
    <cellStyle name="Normal 5 2 6 2 2 2 2 5" xfId="33263"/>
    <cellStyle name="Normal 5 2 6 2 2 2 2 6" xfId="43818"/>
    <cellStyle name="Normal 5 2 6 2 2 2 2 7" xfId="54382"/>
    <cellStyle name="Normal 5 2 6 2 2 2 3" xfId="9839"/>
    <cellStyle name="Normal 5 2 6 2 2 2 3 2" xfId="25346"/>
    <cellStyle name="Normal 5 2 6 2 2 2 3 3" xfId="35903"/>
    <cellStyle name="Normal 5 2 6 2 2 2 3 4" xfId="46458"/>
    <cellStyle name="Normal 5 2 6 2 2 2 3 5" xfId="57022"/>
    <cellStyle name="Normal 5 2 6 2 2 2 4" xfId="4557"/>
    <cellStyle name="Normal 5 2 6 2 2 2 5" xfId="15135"/>
    <cellStyle name="Normal 5 2 6 2 2 2 6" xfId="20066"/>
    <cellStyle name="Normal 5 2 6 2 2 2 7" xfId="30623"/>
    <cellStyle name="Normal 5 2 6 2 2 2 8" xfId="41178"/>
    <cellStyle name="Normal 5 2 6 2 2 2 9" xfId="51742"/>
    <cellStyle name="Normal 5 2 6 2 2 3" xfId="5967"/>
    <cellStyle name="Normal 5 2 6 2 2 3 2" xfId="11248"/>
    <cellStyle name="Normal 5 2 6 2 2 3 2 2" xfId="26754"/>
    <cellStyle name="Normal 5 2 6 2 2 3 2 3" xfId="37311"/>
    <cellStyle name="Normal 5 2 6 2 2 3 2 4" xfId="47866"/>
    <cellStyle name="Normal 5 2 6 2 2 3 2 5" xfId="58430"/>
    <cellStyle name="Normal 5 2 6 2 2 3 3" xfId="16367"/>
    <cellStyle name="Normal 5 2 6 2 2 3 4" xfId="21474"/>
    <cellStyle name="Normal 5 2 6 2 2 3 5" xfId="32031"/>
    <cellStyle name="Normal 5 2 6 2 2 3 6" xfId="42586"/>
    <cellStyle name="Normal 5 2 6 2 2 3 7" xfId="53150"/>
    <cellStyle name="Normal 5 2 6 2 2 4" xfId="8607"/>
    <cellStyle name="Normal 5 2 6 2 2 4 2" xfId="24114"/>
    <cellStyle name="Normal 5 2 6 2 2 4 3" xfId="34671"/>
    <cellStyle name="Normal 5 2 6 2 2 4 4" xfId="45226"/>
    <cellStyle name="Normal 5 2 6 2 2 4 5" xfId="55790"/>
    <cellStyle name="Normal 5 2 6 2 2 5" xfId="3325"/>
    <cellStyle name="Normal 5 2 6 2 2 6" xfId="13903"/>
    <cellStyle name="Normal 5 2 6 2 2 7" xfId="18834"/>
    <cellStyle name="Normal 5 2 6 2 2 8" xfId="29391"/>
    <cellStyle name="Normal 5 2 6 2 2 9" xfId="39946"/>
    <cellStyle name="Normal 5 2 6 2 3" xfId="1033"/>
    <cellStyle name="Normal 5 2 6 2 3 10" xfId="50862"/>
    <cellStyle name="Normal 5 2 6 2 3 2" xfId="2265"/>
    <cellStyle name="Normal 5 2 6 2 3 2 2" xfId="7551"/>
    <cellStyle name="Normal 5 2 6 2 3 2 2 2" xfId="12832"/>
    <cellStyle name="Normal 5 2 6 2 3 2 2 2 2" xfId="28338"/>
    <cellStyle name="Normal 5 2 6 2 3 2 2 2 3" xfId="38895"/>
    <cellStyle name="Normal 5 2 6 2 3 2 2 2 4" xfId="49450"/>
    <cellStyle name="Normal 5 2 6 2 3 2 2 2 5" xfId="60014"/>
    <cellStyle name="Normal 5 2 6 2 3 2 2 3" xfId="17951"/>
    <cellStyle name="Normal 5 2 6 2 3 2 2 4" xfId="23058"/>
    <cellStyle name="Normal 5 2 6 2 3 2 2 5" xfId="33615"/>
    <cellStyle name="Normal 5 2 6 2 3 2 2 6" xfId="44170"/>
    <cellStyle name="Normal 5 2 6 2 3 2 2 7" xfId="54734"/>
    <cellStyle name="Normal 5 2 6 2 3 2 3" xfId="10191"/>
    <cellStyle name="Normal 5 2 6 2 3 2 3 2" xfId="25698"/>
    <cellStyle name="Normal 5 2 6 2 3 2 3 3" xfId="36255"/>
    <cellStyle name="Normal 5 2 6 2 3 2 3 4" xfId="46810"/>
    <cellStyle name="Normal 5 2 6 2 3 2 3 5" xfId="57374"/>
    <cellStyle name="Normal 5 2 6 2 3 2 4" xfId="4909"/>
    <cellStyle name="Normal 5 2 6 2 3 2 5" xfId="15487"/>
    <cellStyle name="Normal 5 2 6 2 3 2 6" xfId="20418"/>
    <cellStyle name="Normal 5 2 6 2 3 2 7" xfId="30975"/>
    <cellStyle name="Normal 5 2 6 2 3 2 8" xfId="41530"/>
    <cellStyle name="Normal 5 2 6 2 3 2 9" xfId="52094"/>
    <cellStyle name="Normal 5 2 6 2 3 3" xfId="6319"/>
    <cellStyle name="Normal 5 2 6 2 3 3 2" xfId="11600"/>
    <cellStyle name="Normal 5 2 6 2 3 3 2 2" xfId="27106"/>
    <cellStyle name="Normal 5 2 6 2 3 3 2 3" xfId="37663"/>
    <cellStyle name="Normal 5 2 6 2 3 3 2 4" xfId="48218"/>
    <cellStyle name="Normal 5 2 6 2 3 3 2 5" xfId="58782"/>
    <cellStyle name="Normal 5 2 6 2 3 3 3" xfId="16719"/>
    <cellStyle name="Normal 5 2 6 2 3 3 4" xfId="21826"/>
    <cellStyle name="Normal 5 2 6 2 3 3 5" xfId="32383"/>
    <cellStyle name="Normal 5 2 6 2 3 3 6" xfId="42938"/>
    <cellStyle name="Normal 5 2 6 2 3 3 7" xfId="53502"/>
    <cellStyle name="Normal 5 2 6 2 3 4" xfId="8959"/>
    <cellStyle name="Normal 5 2 6 2 3 4 2" xfId="24466"/>
    <cellStyle name="Normal 5 2 6 2 3 4 3" xfId="35023"/>
    <cellStyle name="Normal 5 2 6 2 3 4 4" xfId="45578"/>
    <cellStyle name="Normal 5 2 6 2 3 4 5" xfId="56142"/>
    <cellStyle name="Normal 5 2 6 2 3 5" xfId="3677"/>
    <cellStyle name="Normal 5 2 6 2 3 6" xfId="14255"/>
    <cellStyle name="Normal 5 2 6 2 3 7" xfId="19186"/>
    <cellStyle name="Normal 5 2 6 2 3 8" xfId="29743"/>
    <cellStyle name="Normal 5 2 6 2 3 9" xfId="40298"/>
    <cellStyle name="Normal 5 2 6 2 4" xfId="1561"/>
    <cellStyle name="Normal 5 2 6 2 4 2" xfId="6847"/>
    <cellStyle name="Normal 5 2 6 2 4 2 2" xfId="12128"/>
    <cellStyle name="Normal 5 2 6 2 4 2 2 2" xfId="27634"/>
    <cellStyle name="Normal 5 2 6 2 4 2 2 3" xfId="38191"/>
    <cellStyle name="Normal 5 2 6 2 4 2 2 4" xfId="48746"/>
    <cellStyle name="Normal 5 2 6 2 4 2 2 5" xfId="59310"/>
    <cellStyle name="Normal 5 2 6 2 4 2 3" xfId="17247"/>
    <cellStyle name="Normal 5 2 6 2 4 2 4" xfId="22354"/>
    <cellStyle name="Normal 5 2 6 2 4 2 5" xfId="32911"/>
    <cellStyle name="Normal 5 2 6 2 4 2 6" xfId="43466"/>
    <cellStyle name="Normal 5 2 6 2 4 2 7" xfId="54030"/>
    <cellStyle name="Normal 5 2 6 2 4 3" xfId="9487"/>
    <cellStyle name="Normal 5 2 6 2 4 3 2" xfId="24994"/>
    <cellStyle name="Normal 5 2 6 2 4 3 3" xfId="35551"/>
    <cellStyle name="Normal 5 2 6 2 4 3 4" xfId="46106"/>
    <cellStyle name="Normal 5 2 6 2 4 3 5" xfId="56670"/>
    <cellStyle name="Normal 5 2 6 2 4 4" xfId="4205"/>
    <cellStyle name="Normal 5 2 6 2 4 5" xfId="14783"/>
    <cellStyle name="Normal 5 2 6 2 4 6" xfId="19714"/>
    <cellStyle name="Normal 5 2 6 2 4 7" xfId="30271"/>
    <cellStyle name="Normal 5 2 6 2 4 8" xfId="40826"/>
    <cellStyle name="Normal 5 2 6 2 4 9" xfId="51390"/>
    <cellStyle name="Normal 5 2 6 2 5" xfId="5614"/>
    <cellStyle name="Normal 5 2 6 2 5 2" xfId="10896"/>
    <cellStyle name="Normal 5 2 6 2 5 2 2" xfId="26402"/>
    <cellStyle name="Normal 5 2 6 2 5 2 3" xfId="36959"/>
    <cellStyle name="Normal 5 2 6 2 5 2 4" xfId="47514"/>
    <cellStyle name="Normal 5 2 6 2 5 2 5" xfId="58078"/>
    <cellStyle name="Normal 5 2 6 2 5 3" xfId="16015"/>
    <cellStyle name="Normal 5 2 6 2 5 4" xfId="21122"/>
    <cellStyle name="Normal 5 2 6 2 5 5" xfId="31679"/>
    <cellStyle name="Normal 5 2 6 2 5 6" xfId="42234"/>
    <cellStyle name="Normal 5 2 6 2 5 7" xfId="52798"/>
    <cellStyle name="Normal 5 2 6 2 6" xfId="8255"/>
    <cellStyle name="Normal 5 2 6 2 6 2" xfId="23762"/>
    <cellStyle name="Normal 5 2 6 2 6 3" xfId="34319"/>
    <cellStyle name="Normal 5 2 6 2 6 4" xfId="44874"/>
    <cellStyle name="Normal 5 2 6 2 6 5" xfId="55438"/>
    <cellStyle name="Normal 5 2 6 2 7" xfId="2977"/>
    <cellStyle name="Normal 5 2 6 2 8" xfId="13551"/>
    <cellStyle name="Normal 5 2 6 2 9" xfId="18482"/>
    <cellStyle name="Normal 5 2 6 3" xfId="504"/>
    <cellStyle name="Normal 5 2 6 3 10" xfId="39772"/>
    <cellStyle name="Normal 5 2 6 3 11" xfId="50334"/>
    <cellStyle name="Normal 5 2 6 3 2" xfId="1209"/>
    <cellStyle name="Normal 5 2 6 3 2 10" xfId="51038"/>
    <cellStyle name="Normal 5 2 6 3 2 2" xfId="2441"/>
    <cellStyle name="Normal 5 2 6 3 2 2 2" xfId="7727"/>
    <cellStyle name="Normal 5 2 6 3 2 2 2 2" xfId="13008"/>
    <cellStyle name="Normal 5 2 6 3 2 2 2 2 2" xfId="28514"/>
    <cellStyle name="Normal 5 2 6 3 2 2 2 2 3" xfId="39071"/>
    <cellStyle name="Normal 5 2 6 3 2 2 2 2 4" xfId="49626"/>
    <cellStyle name="Normal 5 2 6 3 2 2 2 2 5" xfId="60190"/>
    <cellStyle name="Normal 5 2 6 3 2 2 2 3" xfId="18127"/>
    <cellStyle name="Normal 5 2 6 3 2 2 2 4" xfId="23234"/>
    <cellStyle name="Normal 5 2 6 3 2 2 2 5" xfId="33791"/>
    <cellStyle name="Normal 5 2 6 3 2 2 2 6" xfId="44346"/>
    <cellStyle name="Normal 5 2 6 3 2 2 2 7" xfId="54910"/>
    <cellStyle name="Normal 5 2 6 3 2 2 3" xfId="10367"/>
    <cellStyle name="Normal 5 2 6 3 2 2 3 2" xfId="25874"/>
    <cellStyle name="Normal 5 2 6 3 2 2 3 3" xfId="36431"/>
    <cellStyle name="Normal 5 2 6 3 2 2 3 4" xfId="46986"/>
    <cellStyle name="Normal 5 2 6 3 2 2 3 5" xfId="57550"/>
    <cellStyle name="Normal 5 2 6 3 2 2 4" xfId="5085"/>
    <cellStyle name="Normal 5 2 6 3 2 2 5" xfId="15663"/>
    <cellStyle name="Normal 5 2 6 3 2 2 6" xfId="20594"/>
    <cellStyle name="Normal 5 2 6 3 2 2 7" xfId="31151"/>
    <cellStyle name="Normal 5 2 6 3 2 2 8" xfId="41706"/>
    <cellStyle name="Normal 5 2 6 3 2 2 9" xfId="52270"/>
    <cellStyle name="Normal 5 2 6 3 2 3" xfId="6495"/>
    <cellStyle name="Normal 5 2 6 3 2 3 2" xfId="11776"/>
    <cellStyle name="Normal 5 2 6 3 2 3 2 2" xfId="27282"/>
    <cellStyle name="Normal 5 2 6 3 2 3 2 3" xfId="37839"/>
    <cellStyle name="Normal 5 2 6 3 2 3 2 4" xfId="48394"/>
    <cellStyle name="Normal 5 2 6 3 2 3 2 5" xfId="58958"/>
    <cellStyle name="Normal 5 2 6 3 2 3 3" xfId="16895"/>
    <cellStyle name="Normal 5 2 6 3 2 3 4" xfId="22002"/>
    <cellStyle name="Normal 5 2 6 3 2 3 5" xfId="32559"/>
    <cellStyle name="Normal 5 2 6 3 2 3 6" xfId="43114"/>
    <cellStyle name="Normal 5 2 6 3 2 3 7" xfId="53678"/>
    <cellStyle name="Normal 5 2 6 3 2 4" xfId="9135"/>
    <cellStyle name="Normal 5 2 6 3 2 4 2" xfId="24642"/>
    <cellStyle name="Normal 5 2 6 3 2 4 3" xfId="35199"/>
    <cellStyle name="Normal 5 2 6 3 2 4 4" xfId="45754"/>
    <cellStyle name="Normal 5 2 6 3 2 4 5" xfId="56318"/>
    <cellStyle name="Normal 5 2 6 3 2 5" xfId="3853"/>
    <cellStyle name="Normal 5 2 6 3 2 6" xfId="14431"/>
    <cellStyle name="Normal 5 2 6 3 2 7" xfId="19362"/>
    <cellStyle name="Normal 5 2 6 3 2 8" xfId="29919"/>
    <cellStyle name="Normal 5 2 6 3 2 9" xfId="40474"/>
    <cellStyle name="Normal 5 2 6 3 3" xfId="1737"/>
    <cellStyle name="Normal 5 2 6 3 3 2" xfId="7023"/>
    <cellStyle name="Normal 5 2 6 3 3 2 2" xfId="12304"/>
    <cellStyle name="Normal 5 2 6 3 3 2 2 2" xfId="27810"/>
    <cellStyle name="Normal 5 2 6 3 3 2 2 3" xfId="38367"/>
    <cellStyle name="Normal 5 2 6 3 3 2 2 4" xfId="48922"/>
    <cellStyle name="Normal 5 2 6 3 3 2 2 5" xfId="59486"/>
    <cellStyle name="Normal 5 2 6 3 3 2 3" xfId="17423"/>
    <cellStyle name="Normal 5 2 6 3 3 2 4" xfId="22530"/>
    <cellStyle name="Normal 5 2 6 3 3 2 5" xfId="33087"/>
    <cellStyle name="Normal 5 2 6 3 3 2 6" xfId="43642"/>
    <cellStyle name="Normal 5 2 6 3 3 2 7" xfId="54206"/>
    <cellStyle name="Normal 5 2 6 3 3 3" xfId="9663"/>
    <cellStyle name="Normal 5 2 6 3 3 3 2" xfId="25170"/>
    <cellStyle name="Normal 5 2 6 3 3 3 3" xfId="35727"/>
    <cellStyle name="Normal 5 2 6 3 3 3 4" xfId="46282"/>
    <cellStyle name="Normal 5 2 6 3 3 3 5" xfId="56846"/>
    <cellStyle name="Normal 5 2 6 3 3 4" xfId="4381"/>
    <cellStyle name="Normal 5 2 6 3 3 5" xfId="14959"/>
    <cellStyle name="Normal 5 2 6 3 3 6" xfId="19890"/>
    <cellStyle name="Normal 5 2 6 3 3 7" xfId="30447"/>
    <cellStyle name="Normal 5 2 6 3 3 8" xfId="41002"/>
    <cellStyle name="Normal 5 2 6 3 3 9" xfId="51566"/>
    <cellStyle name="Normal 5 2 6 3 4" xfId="5790"/>
    <cellStyle name="Normal 5 2 6 3 4 2" xfId="11072"/>
    <cellStyle name="Normal 5 2 6 3 4 2 2" xfId="26578"/>
    <cellStyle name="Normal 5 2 6 3 4 2 3" xfId="37135"/>
    <cellStyle name="Normal 5 2 6 3 4 2 4" xfId="47690"/>
    <cellStyle name="Normal 5 2 6 3 4 2 5" xfId="58254"/>
    <cellStyle name="Normal 5 2 6 3 4 3" xfId="16191"/>
    <cellStyle name="Normal 5 2 6 3 4 4" xfId="21298"/>
    <cellStyle name="Normal 5 2 6 3 4 5" xfId="31855"/>
    <cellStyle name="Normal 5 2 6 3 4 6" xfId="42410"/>
    <cellStyle name="Normal 5 2 6 3 4 7" xfId="52974"/>
    <cellStyle name="Normal 5 2 6 3 5" xfId="8431"/>
    <cellStyle name="Normal 5 2 6 3 5 2" xfId="23938"/>
    <cellStyle name="Normal 5 2 6 3 5 3" xfId="34495"/>
    <cellStyle name="Normal 5 2 6 3 5 4" xfId="45050"/>
    <cellStyle name="Normal 5 2 6 3 5 5" xfId="55614"/>
    <cellStyle name="Normal 5 2 6 3 6" xfId="3151"/>
    <cellStyle name="Normal 5 2 6 3 7" xfId="13727"/>
    <cellStyle name="Normal 5 2 6 3 8" xfId="18658"/>
    <cellStyle name="Normal 5 2 6 3 9" xfId="29217"/>
    <cellStyle name="Normal 5 2 6 4" xfId="857"/>
    <cellStyle name="Normal 5 2 6 4 10" xfId="50686"/>
    <cellStyle name="Normal 5 2 6 4 2" xfId="2089"/>
    <cellStyle name="Normal 5 2 6 4 2 2" xfId="7375"/>
    <cellStyle name="Normal 5 2 6 4 2 2 2" xfId="12656"/>
    <cellStyle name="Normal 5 2 6 4 2 2 2 2" xfId="28162"/>
    <cellStyle name="Normal 5 2 6 4 2 2 2 3" xfId="38719"/>
    <cellStyle name="Normal 5 2 6 4 2 2 2 4" xfId="49274"/>
    <cellStyle name="Normal 5 2 6 4 2 2 2 5" xfId="59838"/>
    <cellStyle name="Normal 5 2 6 4 2 2 3" xfId="17775"/>
    <cellStyle name="Normal 5 2 6 4 2 2 4" xfId="22882"/>
    <cellStyle name="Normal 5 2 6 4 2 2 5" xfId="33439"/>
    <cellStyle name="Normal 5 2 6 4 2 2 6" xfId="43994"/>
    <cellStyle name="Normal 5 2 6 4 2 2 7" xfId="54558"/>
    <cellStyle name="Normal 5 2 6 4 2 3" xfId="10015"/>
    <cellStyle name="Normal 5 2 6 4 2 3 2" xfId="25522"/>
    <cellStyle name="Normal 5 2 6 4 2 3 3" xfId="36079"/>
    <cellStyle name="Normal 5 2 6 4 2 3 4" xfId="46634"/>
    <cellStyle name="Normal 5 2 6 4 2 3 5" xfId="57198"/>
    <cellStyle name="Normal 5 2 6 4 2 4" xfId="4733"/>
    <cellStyle name="Normal 5 2 6 4 2 5" xfId="15311"/>
    <cellStyle name="Normal 5 2 6 4 2 6" xfId="20242"/>
    <cellStyle name="Normal 5 2 6 4 2 7" xfId="30799"/>
    <cellStyle name="Normal 5 2 6 4 2 8" xfId="41354"/>
    <cellStyle name="Normal 5 2 6 4 2 9" xfId="51918"/>
    <cellStyle name="Normal 5 2 6 4 3" xfId="6143"/>
    <cellStyle name="Normal 5 2 6 4 3 2" xfId="11424"/>
    <cellStyle name="Normal 5 2 6 4 3 2 2" xfId="26930"/>
    <cellStyle name="Normal 5 2 6 4 3 2 3" xfId="37487"/>
    <cellStyle name="Normal 5 2 6 4 3 2 4" xfId="48042"/>
    <cellStyle name="Normal 5 2 6 4 3 2 5" xfId="58606"/>
    <cellStyle name="Normal 5 2 6 4 3 3" xfId="16543"/>
    <cellStyle name="Normal 5 2 6 4 3 4" xfId="21650"/>
    <cellStyle name="Normal 5 2 6 4 3 5" xfId="32207"/>
    <cellStyle name="Normal 5 2 6 4 3 6" xfId="42762"/>
    <cellStyle name="Normal 5 2 6 4 3 7" xfId="53326"/>
    <cellStyle name="Normal 5 2 6 4 4" xfId="8783"/>
    <cellStyle name="Normal 5 2 6 4 4 2" xfId="24290"/>
    <cellStyle name="Normal 5 2 6 4 4 3" xfId="34847"/>
    <cellStyle name="Normal 5 2 6 4 4 4" xfId="45402"/>
    <cellStyle name="Normal 5 2 6 4 4 5" xfId="55966"/>
    <cellStyle name="Normal 5 2 6 4 5" xfId="3501"/>
    <cellStyle name="Normal 5 2 6 4 6" xfId="14079"/>
    <cellStyle name="Normal 5 2 6 4 7" xfId="19010"/>
    <cellStyle name="Normal 5 2 6 4 8" xfId="29567"/>
    <cellStyle name="Normal 5 2 6 4 9" xfId="40122"/>
    <cellStyle name="Normal 5 2 6 5" xfId="1385"/>
    <cellStyle name="Normal 5 2 6 5 2" xfId="6671"/>
    <cellStyle name="Normal 5 2 6 5 2 2" xfId="11952"/>
    <cellStyle name="Normal 5 2 6 5 2 2 2" xfId="27458"/>
    <cellStyle name="Normal 5 2 6 5 2 2 3" xfId="38015"/>
    <cellStyle name="Normal 5 2 6 5 2 2 4" xfId="48570"/>
    <cellStyle name="Normal 5 2 6 5 2 2 5" xfId="59134"/>
    <cellStyle name="Normal 5 2 6 5 2 3" xfId="17071"/>
    <cellStyle name="Normal 5 2 6 5 2 4" xfId="22178"/>
    <cellStyle name="Normal 5 2 6 5 2 5" xfId="32735"/>
    <cellStyle name="Normal 5 2 6 5 2 6" xfId="43290"/>
    <cellStyle name="Normal 5 2 6 5 2 7" xfId="53854"/>
    <cellStyle name="Normal 5 2 6 5 3" xfId="9311"/>
    <cellStyle name="Normal 5 2 6 5 3 2" xfId="24818"/>
    <cellStyle name="Normal 5 2 6 5 3 3" xfId="35375"/>
    <cellStyle name="Normal 5 2 6 5 3 4" xfId="45930"/>
    <cellStyle name="Normal 5 2 6 5 3 5" xfId="56494"/>
    <cellStyle name="Normal 5 2 6 5 4" xfId="4029"/>
    <cellStyle name="Normal 5 2 6 5 5" xfId="14607"/>
    <cellStyle name="Normal 5 2 6 5 6" xfId="19538"/>
    <cellStyle name="Normal 5 2 6 5 7" xfId="30095"/>
    <cellStyle name="Normal 5 2 6 5 8" xfId="40650"/>
    <cellStyle name="Normal 5 2 6 5 9" xfId="51214"/>
    <cellStyle name="Normal 5 2 6 6" xfId="2617"/>
    <cellStyle name="Normal 5 2 6 6 2" xfId="7903"/>
    <cellStyle name="Normal 5 2 6 6 2 2" xfId="13184"/>
    <cellStyle name="Normal 5 2 6 6 2 2 2" xfId="28690"/>
    <cellStyle name="Normal 5 2 6 6 2 2 3" xfId="39247"/>
    <cellStyle name="Normal 5 2 6 6 2 2 4" xfId="49802"/>
    <cellStyle name="Normal 5 2 6 6 2 2 5" xfId="60366"/>
    <cellStyle name="Normal 5 2 6 6 2 3" xfId="23410"/>
    <cellStyle name="Normal 5 2 6 6 2 4" xfId="33967"/>
    <cellStyle name="Normal 5 2 6 6 2 5" xfId="44522"/>
    <cellStyle name="Normal 5 2 6 6 2 6" xfId="55086"/>
    <cellStyle name="Normal 5 2 6 6 3" xfId="10543"/>
    <cellStyle name="Normal 5 2 6 6 3 2" xfId="26050"/>
    <cellStyle name="Normal 5 2 6 6 3 3" xfId="36607"/>
    <cellStyle name="Normal 5 2 6 6 3 4" xfId="47162"/>
    <cellStyle name="Normal 5 2 6 6 3 5" xfId="57726"/>
    <cellStyle name="Normal 5 2 6 6 4" xfId="5261"/>
    <cellStyle name="Normal 5 2 6 6 5" xfId="15839"/>
    <cellStyle name="Normal 5 2 6 6 6" xfId="20770"/>
    <cellStyle name="Normal 5 2 6 6 7" xfId="31327"/>
    <cellStyle name="Normal 5 2 6 6 8" xfId="41882"/>
    <cellStyle name="Normal 5 2 6 6 9" xfId="52446"/>
    <cellStyle name="Normal 5 2 6 7" xfId="5438"/>
    <cellStyle name="Normal 5 2 6 7 2" xfId="10720"/>
    <cellStyle name="Normal 5 2 6 7 2 2" xfId="26226"/>
    <cellStyle name="Normal 5 2 6 7 2 3" xfId="36783"/>
    <cellStyle name="Normal 5 2 6 7 2 4" xfId="47338"/>
    <cellStyle name="Normal 5 2 6 7 2 5" xfId="57902"/>
    <cellStyle name="Normal 5 2 6 7 3" xfId="20946"/>
    <cellStyle name="Normal 5 2 6 7 4" xfId="31503"/>
    <cellStyle name="Normal 5 2 6 7 5" xfId="42058"/>
    <cellStyle name="Normal 5 2 6 7 6" xfId="52622"/>
    <cellStyle name="Normal 5 2 6 8" xfId="8079"/>
    <cellStyle name="Normal 5 2 6 8 2" xfId="23586"/>
    <cellStyle name="Normal 5 2 6 8 3" xfId="34143"/>
    <cellStyle name="Normal 5 2 6 8 4" xfId="44698"/>
    <cellStyle name="Normal 5 2 6 8 5" xfId="55262"/>
    <cellStyle name="Normal 5 2 6 9" xfId="2794"/>
    <cellStyle name="Normal 5 2 7" xfId="239"/>
    <cellStyle name="Normal 5 2 7 10" xfId="28955"/>
    <cellStyle name="Normal 5 2 7 11" xfId="39510"/>
    <cellStyle name="Normal 5 2 7 12" xfId="50070"/>
    <cellStyle name="Normal 5 2 7 2" xfId="592"/>
    <cellStyle name="Normal 5 2 7 2 10" xfId="50421"/>
    <cellStyle name="Normal 5 2 7 2 2" xfId="1824"/>
    <cellStyle name="Normal 5 2 7 2 2 2" xfId="7110"/>
    <cellStyle name="Normal 5 2 7 2 2 2 2" xfId="12391"/>
    <cellStyle name="Normal 5 2 7 2 2 2 2 2" xfId="27897"/>
    <cellStyle name="Normal 5 2 7 2 2 2 2 3" xfId="38454"/>
    <cellStyle name="Normal 5 2 7 2 2 2 2 4" xfId="49009"/>
    <cellStyle name="Normal 5 2 7 2 2 2 2 5" xfId="59573"/>
    <cellStyle name="Normal 5 2 7 2 2 2 3" xfId="17510"/>
    <cellStyle name="Normal 5 2 7 2 2 2 4" xfId="22617"/>
    <cellStyle name="Normal 5 2 7 2 2 2 5" xfId="33174"/>
    <cellStyle name="Normal 5 2 7 2 2 2 6" xfId="43729"/>
    <cellStyle name="Normal 5 2 7 2 2 2 7" xfId="54293"/>
    <cellStyle name="Normal 5 2 7 2 2 3" xfId="9750"/>
    <cellStyle name="Normal 5 2 7 2 2 3 2" xfId="25257"/>
    <cellStyle name="Normal 5 2 7 2 2 3 3" xfId="35814"/>
    <cellStyle name="Normal 5 2 7 2 2 3 4" xfId="46369"/>
    <cellStyle name="Normal 5 2 7 2 2 3 5" xfId="56933"/>
    <cellStyle name="Normal 5 2 7 2 2 4" xfId="4468"/>
    <cellStyle name="Normal 5 2 7 2 2 5" xfId="15046"/>
    <cellStyle name="Normal 5 2 7 2 2 6" xfId="19977"/>
    <cellStyle name="Normal 5 2 7 2 2 7" xfId="30534"/>
    <cellStyle name="Normal 5 2 7 2 2 8" xfId="41089"/>
    <cellStyle name="Normal 5 2 7 2 2 9" xfId="51653"/>
    <cellStyle name="Normal 5 2 7 2 3" xfId="5878"/>
    <cellStyle name="Normal 5 2 7 2 3 2" xfId="11159"/>
    <cellStyle name="Normal 5 2 7 2 3 2 2" xfId="26665"/>
    <cellStyle name="Normal 5 2 7 2 3 2 3" xfId="37222"/>
    <cellStyle name="Normal 5 2 7 2 3 2 4" xfId="47777"/>
    <cellStyle name="Normal 5 2 7 2 3 2 5" xfId="58341"/>
    <cellStyle name="Normal 5 2 7 2 3 3" xfId="16278"/>
    <cellStyle name="Normal 5 2 7 2 3 4" xfId="21385"/>
    <cellStyle name="Normal 5 2 7 2 3 5" xfId="31942"/>
    <cellStyle name="Normal 5 2 7 2 3 6" xfId="42497"/>
    <cellStyle name="Normal 5 2 7 2 3 7" xfId="53061"/>
    <cellStyle name="Normal 5 2 7 2 4" xfId="8518"/>
    <cellStyle name="Normal 5 2 7 2 4 2" xfId="24025"/>
    <cellStyle name="Normal 5 2 7 2 4 3" xfId="34582"/>
    <cellStyle name="Normal 5 2 7 2 4 4" xfId="45137"/>
    <cellStyle name="Normal 5 2 7 2 4 5" xfId="55701"/>
    <cellStyle name="Normal 5 2 7 2 5" xfId="3236"/>
    <cellStyle name="Normal 5 2 7 2 6" xfId="13814"/>
    <cellStyle name="Normal 5 2 7 2 7" xfId="18745"/>
    <cellStyle name="Normal 5 2 7 2 8" xfId="29302"/>
    <cellStyle name="Normal 5 2 7 2 9" xfId="39857"/>
    <cellStyle name="Normal 5 2 7 3" xfId="944"/>
    <cellStyle name="Normal 5 2 7 3 10" xfId="50773"/>
    <cellStyle name="Normal 5 2 7 3 2" xfId="2176"/>
    <cellStyle name="Normal 5 2 7 3 2 2" xfId="7462"/>
    <cellStyle name="Normal 5 2 7 3 2 2 2" xfId="12743"/>
    <cellStyle name="Normal 5 2 7 3 2 2 2 2" xfId="28249"/>
    <cellStyle name="Normal 5 2 7 3 2 2 2 3" xfId="38806"/>
    <cellStyle name="Normal 5 2 7 3 2 2 2 4" xfId="49361"/>
    <cellStyle name="Normal 5 2 7 3 2 2 2 5" xfId="59925"/>
    <cellStyle name="Normal 5 2 7 3 2 2 3" xfId="17862"/>
    <cellStyle name="Normal 5 2 7 3 2 2 4" xfId="22969"/>
    <cellStyle name="Normal 5 2 7 3 2 2 5" xfId="33526"/>
    <cellStyle name="Normal 5 2 7 3 2 2 6" xfId="44081"/>
    <cellStyle name="Normal 5 2 7 3 2 2 7" xfId="54645"/>
    <cellStyle name="Normal 5 2 7 3 2 3" xfId="10102"/>
    <cellStyle name="Normal 5 2 7 3 2 3 2" xfId="25609"/>
    <cellStyle name="Normal 5 2 7 3 2 3 3" xfId="36166"/>
    <cellStyle name="Normal 5 2 7 3 2 3 4" xfId="46721"/>
    <cellStyle name="Normal 5 2 7 3 2 3 5" xfId="57285"/>
    <cellStyle name="Normal 5 2 7 3 2 4" xfId="4820"/>
    <cellStyle name="Normal 5 2 7 3 2 5" xfId="15398"/>
    <cellStyle name="Normal 5 2 7 3 2 6" xfId="20329"/>
    <cellStyle name="Normal 5 2 7 3 2 7" xfId="30886"/>
    <cellStyle name="Normal 5 2 7 3 2 8" xfId="41441"/>
    <cellStyle name="Normal 5 2 7 3 2 9" xfId="52005"/>
    <cellStyle name="Normal 5 2 7 3 3" xfId="6230"/>
    <cellStyle name="Normal 5 2 7 3 3 2" xfId="11511"/>
    <cellStyle name="Normal 5 2 7 3 3 2 2" xfId="27017"/>
    <cellStyle name="Normal 5 2 7 3 3 2 3" xfId="37574"/>
    <cellStyle name="Normal 5 2 7 3 3 2 4" xfId="48129"/>
    <cellStyle name="Normal 5 2 7 3 3 2 5" xfId="58693"/>
    <cellStyle name="Normal 5 2 7 3 3 3" xfId="16630"/>
    <cellStyle name="Normal 5 2 7 3 3 4" xfId="21737"/>
    <cellStyle name="Normal 5 2 7 3 3 5" xfId="32294"/>
    <cellStyle name="Normal 5 2 7 3 3 6" xfId="42849"/>
    <cellStyle name="Normal 5 2 7 3 3 7" xfId="53413"/>
    <cellStyle name="Normal 5 2 7 3 4" xfId="8870"/>
    <cellStyle name="Normal 5 2 7 3 4 2" xfId="24377"/>
    <cellStyle name="Normal 5 2 7 3 4 3" xfId="34934"/>
    <cellStyle name="Normal 5 2 7 3 4 4" xfId="45489"/>
    <cellStyle name="Normal 5 2 7 3 4 5" xfId="56053"/>
    <cellStyle name="Normal 5 2 7 3 5" xfId="3588"/>
    <cellStyle name="Normal 5 2 7 3 6" xfId="14166"/>
    <cellStyle name="Normal 5 2 7 3 7" xfId="19097"/>
    <cellStyle name="Normal 5 2 7 3 8" xfId="29654"/>
    <cellStyle name="Normal 5 2 7 3 9" xfId="40209"/>
    <cellStyle name="Normal 5 2 7 4" xfId="1472"/>
    <cellStyle name="Normal 5 2 7 4 2" xfId="6758"/>
    <cellStyle name="Normal 5 2 7 4 2 2" xfId="12039"/>
    <cellStyle name="Normal 5 2 7 4 2 2 2" xfId="27545"/>
    <cellStyle name="Normal 5 2 7 4 2 2 3" xfId="38102"/>
    <cellStyle name="Normal 5 2 7 4 2 2 4" xfId="48657"/>
    <cellStyle name="Normal 5 2 7 4 2 2 5" xfId="59221"/>
    <cellStyle name="Normal 5 2 7 4 2 3" xfId="17158"/>
    <cellStyle name="Normal 5 2 7 4 2 4" xfId="22265"/>
    <cellStyle name="Normal 5 2 7 4 2 5" xfId="32822"/>
    <cellStyle name="Normal 5 2 7 4 2 6" xfId="43377"/>
    <cellStyle name="Normal 5 2 7 4 2 7" xfId="53941"/>
    <cellStyle name="Normal 5 2 7 4 3" xfId="9398"/>
    <cellStyle name="Normal 5 2 7 4 3 2" xfId="24905"/>
    <cellStyle name="Normal 5 2 7 4 3 3" xfId="35462"/>
    <cellStyle name="Normal 5 2 7 4 3 4" xfId="46017"/>
    <cellStyle name="Normal 5 2 7 4 3 5" xfId="56581"/>
    <cellStyle name="Normal 5 2 7 4 4" xfId="4116"/>
    <cellStyle name="Normal 5 2 7 4 5" xfId="14694"/>
    <cellStyle name="Normal 5 2 7 4 6" xfId="19625"/>
    <cellStyle name="Normal 5 2 7 4 7" xfId="30182"/>
    <cellStyle name="Normal 5 2 7 4 8" xfId="40737"/>
    <cellStyle name="Normal 5 2 7 4 9" xfId="51301"/>
    <cellStyle name="Normal 5 2 7 5" xfId="5525"/>
    <cellStyle name="Normal 5 2 7 5 2" xfId="10807"/>
    <cellStyle name="Normal 5 2 7 5 2 2" xfId="26313"/>
    <cellStyle name="Normal 5 2 7 5 2 3" xfId="36870"/>
    <cellStyle name="Normal 5 2 7 5 2 4" xfId="47425"/>
    <cellStyle name="Normal 5 2 7 5 2 5" xfId="57989"/>
    <cellStyle name="Normal 5 2 7 5 3" xfId="15926"/>
    <cellStyle name="Normal 5 2 7 5 4" xfId="21033"/>
    <cellStyle name="Normal 5 2 7 5 5" xfId="31590"/>
    <cellStyle name="Normal 5 2 7 5 6" xfId="42145"/>
    <cellStyle name="Normal 5 2 7 5 7" xfId="52709"/>
    <cellStyle name="Normal 5 2 7 6" xfId="8166"/>
    <cellStyle name="Normal 5 2 7 6 2" xfId="23673"/>
    <cellStyle name="Normal 5 2 7 6 3" xfId="34230"/>
    <cellStyle name="Normal 5 2 7 6 4" xfId="44785"/>
    <cellStyle name="Normal 5 2 7 6 5" xfId="55349"/>
    <cellStyle name="Normal 5 2 7 7" xfId="2889"/>
    <cellStyle name="Normal 5 2 7 8" xfId="13462"/>
    <cellStyle name="Normal 5 2 7 9" xfId="18394"/>
    <cellStyle name="Normal 5 2 8" xfId="415"/>
    <cellStyle name="Normal 5 2 8 10" xfId="39685"/>
    <cellStyle name="Normal 5 2 8 11" xfId="50245"/>
    <cellStyle name="Normal 5 2 8 2" xfId="1120"/>
    <cellStyle name="Normal 5 2 8 2 10" xfId="50949"/>
    <cellStyle name="Normal 5 2 8 2 2" xfId="2352"/>
    <cellStyle name="Normal 5 2 8 2 2 2" xfId="7638"/>
    <cellStyle name="Normal 5 2 8 2 2 2 2" xfId="12919"/>
    <cellStyle name="Normal 5 2 8 2 2 2 2 2" xfId="28425"/>
    <cellStyle name="Normal 5 2 8 2 2 2 2 3" xfId="38982"/>
    <cellStyle name="Normal 5 2 8 2 2 2 2 4" xfId="49537"/>
    <cellStyle name="Normal 5 2 8 2 2 2 2 5" xfId="60101"/>
    <cellStyle name="Normal 5 2 8 2 2 2 3" xfId="18038"/>
    <cellStyle name="Normal 5 2 8 2 2 2 4" xfId="23145"/>
    <cellStyle name="Normal 5 2 8 2 2 2 5" xfId="33702"/>
    <cellStyle name="Normal 5 2 8 2 2 2 6" xfId="44257"/>
    <cellStyle name="Normal 5 2 8 2 2 2 7" xfId="54821"/>
    <cellStyle name="Normal 5 2 8 2 2 3" xfId="10278"/>
    <cellStyle name="Normal 5 2 8 2 2 3 2" xfId="25785"/>
    <cellStyle name="Normal 5 2 8 2 2 3 3" xfId="36342"/>
    <cellStyle name="Normal 5 2 8 2 2 3 4" xfId="46897"/>
    <cellStyle name="Normal 5 2 8 2 2 3 5" xfId="57461"/>
    <cellStyle name="Normal 5 2 8 2 2 4" xfId="4996"/>
    <cellStyle name="Normal 5 2 8 2 2 5" xfId="15574"/>
    <cellStyle name="Normal 5 2 8 2 2 6" xfId="20505"/>
    <cellStyle name="Normal 5 2 8 2 2 7" xfId="31062"/>
    <cellStyle name="Normal 5 2 8 2 2 8" xfId="41617"/>
    <cellStyle name="Normal 5 2 8 2 2 9" xfId="52181"/>
    <cellStyle name="Normal 5 2 8 2 3" xfId="6406"/>
    <cellStyle name="Normal 5 2 8 2 3 2" xfId="11687"/>
    <cellStyle name="Normal 5 2 8 2 3 2 2" xfId="27193"/>
    <cellStyle name="Normal 5 2 8 2 3 2 3" xfId="37750"/>
    <cellStyle name="Normal 5 2 8 2 3 2 4" xfId="48305"/>
    <cellStyle name="Normal 5 2 8 2 3 2 5" xfId="58869"/>
    <cellStyle name="Normal 5 2 8 2 3 3" xfId="16806"/>
    <cellStyle name="Normal 5 2 8 2 3 4" xfId="21913"/>
    <cellStyle name="Normal 5 2 8 2 3 5" xfId="32470"/>
    <cellStyle name="Normal 5 2 8 2 3 6" xfId="43025"/>
    <cellStyle name="Normal 5 2 8 2 3 7" xfId="53589"/>
    <cellStyle name="Normal 5 2 8 2 4" xfId="9046"/>
    <cellStyle name="Normal 5 2 8 2 4 2" xfId="24553"/>
    <cellStyle name="Normal 5 2 8 2 4 3" xfId="35110"/>
    <cellStyle name="Normal 5 2 8 2 4 4" xfId="45665"/>
    <cellStyle name="Normal 5 2 8 2 4 5" xfId="56229"/>
    <cellStyle name="Normal 5 2 8 2 5" xfId="3764"/>
    <cellStyle name="Normal 5 2 8 2 6" xfId="14342"/>
    <cellStyle name="Normal 5 2 8 2 7" xfId="19273"/>
    <cellStyle name="Normal 5 2 8 2 8" xfId="29830"/>
    <cellStyle name="Normal 5 2 8 2 9" xfId="40385"/>
    <cellStyle name="Normal 5 2 8 3" xfId="1648"/>
    <cellStyle name="Normal 5 2 8 3 2" xfId="6934"/>
    <cellStyle name="Normal 5 2 8 3 2 2" xfId="12215"/>
    <cellStyle name="Normal 5 2 8 3 2 2 2" xfId="27721"/>
    <cellStyle name="Normal 5 2 8 3 2 2 3" xfId="38278"/>
    <cellStyle name="Normal 5 2 8 3 2 2 4" xfId="48833"/>
    <cellStyle name="Normal 5 2 8 3 2 2 5" xfId="59397"/>
    <cellStyle name="Normal 5 2 8 3 2 3" xfId="17334"/>
    <cellStyle name="Normal 5 2 8 3 2 4" xfId="22441"/>
    <cellStyle name="Normal 5 2 8 3 2 5" xfId="32998"/>
    <cellStyle name="Normal 5 2 8 3 2 6" xfId="43553"/>
    <cellStyle name="Normal 5 2 8 3 2 7" xfId="54117"/>
    <cellStyle name="Normal 5 2 8 3 3" xfId="9574"/>
    <cellStyle name="Normal 5 2 8 3 3 2" xfId="25081"/>
    <cellStyle name="Normal 5 2 8 3 3 3" xfId="35638"/>
    <cellStyle name="Normal 5 2 8 3 3 4" xfId="46193"/>
    <cellStyle name="Normal 5 2 8 3 3 5" xfId="56757"/>
    <cellStyle name="Normal 5 2 8 3 4" xfId="4292"/>
    <cellStyle name="Normal 5 2 8 3 5" xfId="14870"/>
    <cellStyle name="Normal 5 2 8 3 6" xfId="19801"/>
    <cellStyle name="Normal 5 2 8 3 7" xfId="30358"/>
    <cellStyle name="Normal 5 2 8 3 8" xfId="40913"/>
    <cellStyle name="Normal 5 2 8 3 9" xfId="51477"/>
    <cellStyle name="Normal 5 2 8 4" xfId="5701"/>
    <cellStyle name="Normal 5 2 8 4 2" xfId="10983"/>
    <cellStyle name="Normal 5 2 8 4 2 2" xfId="26489"/>
    <cellStyle name="Normal 5 2 8 4 2 3" xfId="37046"/>
    <cellStyle name="Normal 5 2 8 4 2 4" xfId="47601"/>
    <cellStyle name="Normal 5 2 8 4 2 5" xfId="58165"/>
    <cellStyle name="Normal 5 2 8 4 3" xfId="16102"/>
    <cellStyle name="Normal 5 2 8 4 4" xfId="21209"/>
    <cellStyle name="Normal 5 2 8 4 5" xfId="31766"/>
    <cellStyle name="Normal 5 2 8 4 6" xfId="42321"/>
    <cellStyle name="Normal 5 2 8 4 7" xfId="52885"/>
    <cellStyle name="Normal 5 2 8 5" xfId="8342"/>
    <cellStyle name="Normal 5 2 8 5 2" xfId="23849"/>
    <cellStyle name="Normal 5 2 8 5 3" xfId="34406"/>
    <cellStyle name="Normal 5 2 8 5 4" xfId="44961"/>
    <cellStyle name="Normal 5 2 8 5 5" xfId="55525"/>
    <cellStyle name="Normal 5 2 8 6" xfId="3064"/>
    <cellStyle name="Normal 5 2 8 7" xfId="13638"/>
    <cellStyle name="Normal 5 2 8 8" xfId="18569"/>
    <cellStyle name="Normal 5 2 8 9" xfId="29130"/>
    <cellStyle name="Normal 5 2 9" xfId="768"/>
    <cellStyle name="Normal 5 2 9 10" xfId="50597"/>
    <cellStyle name="Normal 5 2 9 2" xfId="2000"/>
    <cellStyle name="Normal 5 2 9 2 2" xfId="7286"/>
    <cellStyle name="Normal 5 2 9 2 2 2" xfId="12567"/>
    <cellStyle name="Normal 5 2 9 2 2 2 2" xfId="28073"/>
    <cellStyle name="Normal 5 2 9 2 2 2 3" xfId="38630"/>
    <cellStyle name="Normal 5 2 9 2 2 2 4" xfId="49185"/>
    <cellStyle name="Normal 5 2 9 2 2 2 5" xfId="59749"/>
    <cellStyle name="Normal 5 2 9 2 2 3" xfId="17686"/>
    <cellStyle name="Normal 5 2 9 2 2 4" xfId="22793"/>
    <cellStyle name="Normal 5 2 9 2 2 5" xfId="33350"/>
    <cellStyle name="Normal 5 2 9 2 2 6" xfId="43905"/>
    <cellStyle name="Normal 5 2 9 2 2 7" xfId="54469"/>
    <cellStyle name="Normal 5 2 9 2 3" xfId="9926"/>
    <cellStyle name="Normal 5 2 9 2 3 2" xfId="25433"/>
    <cellStyle name="Normal 5 2 9 2 3 3" xfId="35990"/>
    <cellStyle name="Normal 5 2 9 2 3 4" xfId="46545"/>
    <cellStyle name="Normal 5 2 9 2 3 5" xfId="57109"/>
    <cellStyle name="Normal 5 2 9 2 4" xfId="4644"/>
    <cellStyle name="Normal 5 2 9 2 5" xfId="15222"/>
    <cellStyle name="Normal 5 2 9 2 6" xfId="20153"/>
    <cellStyle name="Normal 5 2 9 2 7" xfId="30710"/>
    <cellStyle name="Normal 5 2 9 2 8" xfId="41265"/>
    <cellStyle name="Normal 5 2 9 2 9" xfId="51829"/>
    <cellStyle name="Normal 5 2 9 3" xfId="6054"/>
    <cellStyle name="Normal 5 2 9 3 2" xfId="11335"/>
    <cellStyle name="Normal 5 2 9 3 2 2" xfId="26841"/>
    <cellStyle name="Normal 5 2 9 3 2 3" xfId="37398"/>
    <cellStyle name="Normal 5 2 9 3 2 4" xfId="47953"/>
    <cellStyle name="Normal 5 2 9 3 2 5" xfId="58517"/>
    <cellStyle name="Normal 5 2 9 3 3" xfId="16454"/>
    <cellStyle name="Normal 5 2 9 3 4" xfId="21561"/>
    <cellStyle name="Normal 5 2 9 3 5" xfId="32118"/>
    <cellStyle name="Normal 5 2 9 3 6" xfId="42673"/>
    <cellStyle name="Normal 5 2 9 3 7" xfId="53237"/>
    <cellStyle name="Normal 5 2 9 4" xfId="8694"/>
    <cellStyle name="Normal 5 2 9 4 2" xfId="24201"/>
    <cellStyle name="Normal 5 2 9 4 3" xfId="34758"/>
    <cellStyle name="Normal 5 2 9 4 4" xfId="45313"/>
    <cellStyle name="Normal 5 2 9 4 5" xfId="55877"/>
    <cellStyle name="Normal 5 2 9 5" xfId="3412"/>
    <cellStyle name="Normal 5 2 9 6" xfId="13990"/>
    <cellStyle name="Normal 5 2 9 7" xfId="18921"/>
    <cellStyle name="Normal 5 2 9 8" xfId="29478"/>
    <cellStyle name="Normal 5 2 9 9" xfId="40033"/>
    <cellStyle name="Normal 5 20" xfId="49888"/>
    <cellStyle name="Normal 5 3" xfId="71"/>
    <cellStyle name="Normal 5 3 10" xfId="5352"/>
    <cellStyle name="Normal 5 3 10 2" xfId="10634"/>
    <cellStyle name="Normal 5 3 10 2 2" xfId="26141"/>
    <cellStyle name="Normal 5 3 10 2 3" xfId="36698"/>
    <cellStyle name="Normal 5 3 10 2 4" xfId="47253"/>
    <cellStyle name="Normal 5 3 10 2 5" xfId="57817"/>
    <cellStyle name="Normal 5 3 10 3" xfId="20861"/>
    <cellStyle name="Normal 5 3 10 4" xfId="31418"/>
    <cellStyle name="Normal 5 3 10 5" xfId="41973"/>
    <cellStyle name="Normal 5 3 10 6" xfId="52537"/>
    <cellStyle name="Normal 5 3 11" xfId="7994"/>
    <cellStyle name="Normal 5 3 11 2" xfId="23501"/>
    <cellStyle name="Normal 5 3 11 3" xfId="34058"/>
    <cellStyle name="Normal 5 3 11 4" xfId="44613"/>
    <cellStyle name="Normal 5 3 11 5" xfId="55177"/>
    <cellStyle name="Normal 5 3 12" xfId="2728"/>
    <cellStyle name="Normal 5 3 13" xfId="13290"/>
    <cellStyle name="Normal 5 3 14" xfId="18219"/>
    <cellStyle name="Normal 5 3 15" xfId="28802"/>
    <cellStyle name="Normal 5 3 16" xfId="39357"/>
    <cellStyle name="Normal 5 3 17" xfId="49896"/>
    <cellStyle name="Normal 5 3 2" xfId="86"/>
    <cellStyle name="Normal 5 3 2 10" xfId="2742"/>
    <cellStyle name="Normal 5 3 2 11" xfId="13306"/>
    <cellStyle name="Normal 5 3 2 12" xfId="18235"/>
    <cellStyle name="Normal 5 3 2 13" xfId="28816"/>
    <cellStyle name="Normal 5 3 2 14" xfId="39371"/>
    <cellStyle name="Normal 5 3 2 15" xfId="49912"/>
    <cellStyle name="Normal 5 3 2 2" xfId="166"/>
    <cellStyle name="Normal 5 3 2 2 10" xfId="13394"/>
    <cellStyle name="Normal 5 3 2 2 11" xfId="18324"/>
    <cellStyle name="Normal 5 3 2 2 12" xfId="28886"/>
    <cellStyle name="Normal 5 3 2 2 13" xfId="39441"/>
    <cellStyle name="Normal 5 3 2 2 14" xfId="50001"/>
    <cellStyle name="Normal 5 3 2 2 2" xfId="347"/>
    <cellStyle name="Normal 5 3 2 2 2 10" xfId="29062"/>
    <cellStyle name="Normal 5 3 2 2 2 11" xfId="39617"/>
    <cellStyle name="Normal 5 3 2 2 2 12" xfId="50177"/>
    <cellStyle name="Normal 5 3 2 2 2 2" xfId="700"/>
    <cellStyle name="Normal 5 3 2 2 2 2 10" xfId="50529"/>
    <cellStyle name="Normal 5 3 2 2 2 2 2" xfId="1932"/>
    <cellStyle name="Normal 5 3 2 2 2 2 2 2" xfId="7218"/>
    <cellStyle name="Normal 5 3 2 2 2 2 2 2 2" xfId="12499"/>
    <cellStyle name="Normal 5 3 2 2 2 2 2 2 2 2" xfId="28005"/>
    <cellStyle name="Normal 5 3 2 2 2 2 2 2 2 3" xfId="38562"/>
    <cellStyle name="Normal 5 3 2 2 2 2 2 2 2 4" xfId="49117"/>
    <cellStyle name="Normal 5 3 2 2 2 2 2 2 2 5" xfId="59681"/>
    <cellStyle name="Normal 5 3 2 2 2 2 2 2 3" xfId="17618"/>
    <cellStyle name="Normal 5 3 2 2 2 2 2 2 4" xfId="22725"/>
    <cellStyle name="Normal 5 3 2 2 2 2 2 2 5" xfId="33282"/>
    <cellStyle name="Normal 5 3 2 2 2 2 2 2 6" xfId="43837"/>
    <cellStyle name="Normal 5 3 2 2 2 2 2 2 7" xfId="54401"/>
    <cellStyle name="Normal 5 3 2 2 2 2 2 3" xfId="9858"/>
    <cellStyle name="Normal 5 3 2 2 2 2 2 3 2" xfId="25365"/>
    <cellStyle name="Normal 5 3 2 2 2 2 2 3 3" xfId="35922"/>
    <cellStyle name="Normal 5 3 2 2 2 2 2 3 4" xfId="46477"/>
    <cellStyle name="Normal 5 3 2 2 2 2 2 3 5" xfId="57041"/>
    <cellStyle name="Normal 5 3 2 2 2 2 2 4" xfId="4576"/>
    <cellStyle name="Normal 5 3 2 2 2 2 2 5" xfId="15154"/>
    <cellStyle name="Normal 5 3 2 2 2 2 2 6" xfId="20085"/>
    <cellStyle name="Normal 5 3 2 2 2 2 2 7" xfId="30642"/>
    <cellStyle name="Normal 5 3 2 2 2 2 2 8" xfId="41197"/>
    <cellStyle name="Normal 5 3 2 2 2 2 2 9" xfId="51761"/>
    <cellStyle name="Normal 5 3 2 2 2 2 3" xfId="5986"/>
    <cellStyle name="Normal 5 3 2 2 2 2 3 2" xfId="11267"/>
    <cellStyle name="Normal 5 3 2 2 2 2 3 2 2" xfId="26773"/>
    <cellStyle name="Normal 5 3 2 2 2 2 3 2 3" xfId="37330"/>
    <cellStyle name="Normal 5 3 2 2 2 2 3 2 4" xfId="47885"/>
    <cellStyle name="Normal 5 3 2 2 2 2 3 2 5" xfId="58449"/>
    <cellStyle name="Normal 5 3 2 2 2 2 3 3" xfId="16386"/>
    <cellStyle name="Normal 5 3 2 2 2 2 3 4" xfId="21493"/>
    <cellStyle name="Normal 5 3 2 2 2 2 3 5" xfId="32050"/>
    <cellStyle name="Normal 5 3 2 2 2 2 3 6" xfId="42605"/>
    <cellStyle name="Normal 5 3 2 2 2 2 3 7" xfId="53169"/>
    <cellStyle name="Normal 5 3 2 2 2 2 4" xfId="8626"/>
    <cellStyle name="Normal 5 3 2 2 2 2 4 2" xfId="24133"/>
    <cellStyle name="Normal 5 3 2 2 2 2 4 3" xfId="34690"/>
    <cellStyle name="Normal 5 3 2 2 2 2 4 4" xfId="45245"/>
    <cellStyle name="Normal 5 3 2 2 2 2 4 5" xfId="55809"/>
    <cellStyle name="Normal 5 3 2 2 2 2 5" xfId="3344"/>
    <cellStyle name="Normal 5 3 2 2 2 2 6" xfId="13922"/>
    <cellStyle name="Normal 5 3 2 2 2 2 7" xfId="18853"/>
    <cellStyle name="Normal 5 3 2 2 2 2 8" xfId="29410"/>
    <cellStyle name="Normal 5 3 2 2 2 2 9" xfId="39965"/>
    <cellStyle name="Normal 5 3 2 2 2 3" xfId="1052"/>
    <cellStyle name="Normal 5 3 2 2 2 3 10" xfId="50881"/>
    <cellStyle name="Normal 5 3 2 2 2 3 2" xfId="2284"/>
    <cellStyle name="Normal 5 3 2 2 2 3 2 2" xfId="7570"/>
    <cellStyle name="Normal 5 3 2 2 2 3 2 2 2" xfId="12851"/>
    <cellStyle name="Normal 5 3 2 2 2 3 2 2 2 2" xfId="28357"/>
    <cellStyle name="Normal 5 3 2 2 2 3 2 2 2 3" xfId="38914"/>
    <cellStyle name="Normal 5 3 2 2 2 3 2 2 2 4" xfId="49469"/>
    <cellStyle name="Normal 5 3 2 2 2 3 2 2 2 5" xfId="60033"/>
    <cellStyle name="Normal 5 3 2 2 2 3 2 2 3" xfId="17970"/>
    <cellStyle name="Normal 5 3 2 2 2 3 2 2 4" xfId="23077"/>
    <cellStyle name="Normal 5 3 2 2 2 3 2 2 5" xfId="33634"/>
    <cellStyle name="Normal 5 3 2 2 2 3 2 2 6" xfId="44189"/>
    <cellStyle name="Normal 5 3 2 2 2 3 2 2 7" xfId="54753"/>
    <cellStyle name="Normal 5 3 2 2 2 3 2 3" xfId="10210"/>
    <cellStyle name="Normal 5 3 2 2 2 3 2 3 2" xfId="25717"/>
    <cellStyle name="Normal 5 3 2 2 2 3 2 3 3" xfId="36274"/>
    <cellStyle name="Normal 5 3 2 2 2 3 2 3 4" xfId="46829"/>
    <cellStyle name="Normal 5 3 2 2 2 3 2 3 5" xfId="57393"/>
    <cellStyle name="Normal 5 3 2 2 2 3 2 4" xfId="4928"/>
    <cellStyle name="Normal 5 3 2 2 2 3 2 5" xfId="15506"/>
    <cellStyle name="Normal 5 3 2 2 2 3 2 6" xfId="20437"/>
    <cellStyle name="Normal 5 3 2 2 2 3 2 7" xfId="30994"/>
    <cellStyle name="Normal 5 3 2 2 2 3 2 8" xfId="41549"/>
    <cellStyle name="Normal 5 3 2 2 2 3 2 9" xfId="52113"/>
    <cellStyle name="Normal 5 3 2 2 2 3 3" xfId="6338"/>
    <cellStyle name="Normal 5 3 2 2 2 3 3 2" xfId="11619"/>
    <cellStyle name="Normal 5 3 2 2 2 3 3 2 2" xfId="27125"/>
    <cellStyle name="Normal 5 3 2 2 2 3 3 2 3" xfId="37682"/>
    <cellStyle name="Normal 5 3 2 2 2 3 3 2 4" xfId="48237"/>
    <cellStyle name="Normal 5 3 2 2 2 3 3 2 5" xfId="58801"/>
    <cellStyle name="Normal 5 3 2 2 2 3 3 3" xfId="16738"/>
    <cellStyle name="Normal 5 3 2 2 2 3 3 4" xfId="21845"/>
    <cellStyle name="Normal 5 3 2 2 2 3 3 5" xfId="32402"/>
    <cellStyle name="Normal 5 3 2 2 2 3 3 6" xfId="42957"/>
    <cellStyle name="Normal 5 3 2 2 2 3 3 7" xfId="53521"/>
    <cellStyle name="Normal 5 3 2 2 2 3 4" xfId="8978"/>
    <cellStyle name="Normal 5 3 2 2 2 3 4 2" xfId="24485"/>
    <cellStyle name="Normal 5 3 2 2 2 3 4 3" xfId="35042"/>
    <cellStyle name="Normal 5 3 2 2 2 3 4 4" xfId="45597"/>
    <cellStyle name="Normal 5 3 2 2 2 3 4 5" xfId="56161"/>
    <cellStyle name="Normal 5 3 2 2 2 3 5" xfId="3696"/>
    <cellStyle name="Normal 5 3 2 2 2 3 6" xfId="14274"/>
    <cellStyle name="Normal 5 3 2 2 2 3 7" xfId="19205"/>
    <cellStyle name="Normal 5 3 2 2 2 3 8" xfId="29762"/>
    <cellStyle name="Normal 5 3 2 2 2 3 9" xfId="40317"/>
    <cellStyle name="Normal 5 3 2 2 2 4" xfId="1580"/>
    <cellStyle name="Normal 5 3 2 2 2 4 2" xfId="6866"/>
    <cellStyle name="Normal 5 3 2 2 2 4 2 2" xfId="12147"/>
    <cellStyle name="Normal 5 3 2 2 2 4 2 2 2" xfId="27653"/>
    <cellStyle name="Normal 5 3 2 2 2 4 2 2 3" xfId="38210"/>
    <cellStyle name="Normal 5 3 2 2 2 4 2 2 4" xfId="48765"/>
    <cellStyle name="Normal 5 3 2 2 2 4 2 2 5" xfId="59329"/>
    <cellStyle name="Normal 5 3 2 2 2 4 2 3" xfId="17266"/>
    <cellStyle name="Normal 5 3 2 2 2 4 2 4" xfId="22373"/>
    <cellStyle name="Normal 5 3 2 2 2 4 2 5" xfId="32930"/>
    <cellStyle name="Normal 5 3 2 2 2 4 2 6" xfId="43485"/>
    <cellStyle name="Normal 5 3 2 2 2 4 2 7" xfId="54049"/>
    <cellStyle name="Normal 5 3 2 2 2 4 3" xfId="9506"/>
    <cellStyle name="Normal 5 3 2 2 2 4 3 2" xfId="25013"/>
    <cellStyle name="Normal 5 3 2 2 2 4 3 3" xfId="35570"/>
    <cellStyle name="Normal 5 3 2 2 2 4 3 4" xfId="46125"/>
    <cellStyle name="Normal 5 3 2 2 2 4 3 5" xfId="56689"/>
    <cellStyle name="Normal 5 3 2 2 2 4 4" xfId="4224"/>
    <cellStyle name="Normal 5 3 2 2 2 4 5" xfId="14802"/>
    <cellStyle name="Normal 5 3 2 2 2 4 6" xfId="19733"/>
    <cellStyle name="Normal 5 3 2 2 2 4 7" xfId="30290"/>
    <cellStyle name="Normal 5 3 2 2 2 4 8" xfId="40845"/>
    <cellStyle name="Normal 5 3 2 2 2 4 9" xfId="51409"/>
    <cellStyle name="Normal 5 3 2 2 2 5" xfId="5633"/>
    <cellStyle name="Normal 5 3 2 2 2 5 2" xfId="10915"/>
    <cellStyle name="Normal 5 3 2 2 2 5 2 2" xfId="26421"/>
    <cellStyle name="Normal 5 3 2 2 2 5 2 3" xfId="36978"/>
    <cellStyle name="Normal 5 3 2 2 2 5 2 4" xfId="47533"/>
    <cellStyle name="Normal 5 3 2 2 2 5 2 5" xfId="58097"/>
    <cellStyle name="Normal 5 3 2 2 2 5 3" xfId="16034"/>
    <cellStyle name="Normal 5 3 2 2 2 5 4" xfId="21141"/>
    <cellStyle name="Normal 5 3 2 2 2 5 5" xfId="31698"/>
    <cellStyle name="Normal 5 3 2 2 2 5 6" xfId="42253"/>
    <cellStyle name="Normal 5 3 2 2 2 5 7" xfId="52817"/>
    <cellStyle name="Normal 5 3 2 2 2 6" xfId="8274"/>
    <cellStyle name="Normal 5 3 2 2 2 6 2" xfId="23781"/>
    <cellStyle name="Normal 5 3 2 2 2 6 3" xfId="34338"/>
    <cellStyle name="Normal 5 3 2 2 2 6 4" xfId="44893"/>
    <cellStyle name="Normal 5 3 2 2 2 6 5" xfId="55457"/>
    <cellStyle name="Normal 5 3 2 2 2 7" xfId="2996"/>
    <cellStyle name="Normal 5 3 2 2 2 8" xfId="13570"/>
    <cellStyle name="Normal 5 3 2 2 2 9" xfId="18501"/>
    <cellStyle name="Normal 5 3 2 2 3" xfId="523"/>
    <cellStyle name="Normal 5 3 2 2 3 10" xfId="39789"/>
    <cellStyle name="Normal 5 3 2 2 3 11" xfId="50353"/>
    <cellStyle name="Normal 5 3 2 2 3 2" xfId="1228"/>
    <cellStyle name="Normal 5 3 2 2 3 2 10" xfId="51057"/>
    <cellStyle name="Normal 5 3 2 2 3 2 2" xfId="2460"/>
    <cellStyle name="Normal 5 3 2 2 3 2 2 2" xfId="7746"/>
    <cellStyle name="Normal 5 3 2 2 3 2 2 2 2" xfId="13027"/>
    <cellStyle name="Normal 5 3 2 2 3 2 2 2 2 2" xfId="28533"/>
    <cellStyle name="Normal 5 3 2 2 3 2 2 2 2 3" xfId="39090"/>
    <cellStyle name="Normal 5 3 2 2 3 2 2 2 2 4" xfId="49645"/>
    <cellStyle name="Normal 5 3 2 2 3 2 2 2 2 5" xfId="60209"/>
    <cellStyle name="Normal 5 3 2 2 3 2 2 2 3" xfId="18146"/>
    <cellStyle name="Normal 5 3 2 2 3 2 2 2 4" xfId="23253"/>
    <cellStyle name="Normal 5 3 2 2 3 2 2 2 5" xfId="33810"/>
    <cellStyle name="Normal 5 3 2 2 3 2 2 2 6" xfId="44365"/>
    <cellStyle name="Normal 5 3 2 2 3 2 2 2 7" xfId="54929"/>
    <cellStyle name="Normal 5 3 2 2 3 2 2 3" xfId="10386"/>
    <cellStyle name="Normal 5 3 2 2 3 2 2 3 2" xfId="25893"/>
    <cellStyle name="Normal 5 3 2 2 3 2 2 3 3" xfId="36450"/>
    <cellStyle name="Normal 5 3 2 2 3 2 2 3 4" xfId="47005"/>
    <cellStyle name="Normal 5 3 2 2 3 2 2 3 5" xfId="57569"/>
    <cellStyle name="Normal 5 3 2 2 3 2 2 4" xfId="5104"/>
    <cellStyle name="Normal 5 3 2 2 3 2 2 5" xfId="15682"/>
    <cellStyle name="Normal 5 3 2 2 3 2 2 6" xfId="20613"/>
    <cellStyle name="Normal 5 3 2 2 3 2 2 7" xfId="31170"/>
    <cellStyle name="Normal 5 3 2 2 3 2 2 8" xfId="41725"/>
    <cellStyle name="Normal 5 3 2 2 3 2 2 9" xfId="52289"/>
    <cellStyle name="Normal 5 3 2 2 3 2 3" xfId="6514"/>
    <cellStyle name="Normal 5 3 2 2 3 2 3 2" xfId="11795"/>
    <cellStyle name="Normal 5 3 2 2 3 2 3 2 2" xfId="27301"/>
    <cellStyle name="Normal 5 3 2 2 3 2 3 2 3" xfId="37858"/>
    <cellStyle name="Normal 5 3 2 2 3 2 3 2 4" xfId="48413"/>
    <cellStyle name="Normal 5 3 2 2 3 2 3 2 5" xfId="58977"/>
    <cellStyle name="Normal 5 3 2 2 3 2 3 3" xfId="16914"/>
    <cellStyle name="Normal 5 3 2 2 3 2 3 4" xfId="22021"/>
    <cellStyle name="Normal 5 3 2 2 3 2 3 5" xfId="32578"/>
    <cellStyle name="Normal 5 3 2 2 3 2 3 6" xfId="43133"/>
    <cellStyle name="Normal 5 3 2 2 3 2 3 7" xfId="53697"/>
    <cellStyle name="Normal 5 3 2 2 3 2 4" xfId="9154"/>
    <cellStyle name="Normal 5 3 2 2 3 2 4 2" xfId="24661"/>
    <cellStyle name="Normal 5 3 2 2 3 2 4 3" xfId="35218"/>
    <cellStyle name="Normal 5 3 2 2 3 2 4 4" xfId="45773"/>
    <cellStyle name="Normal 5 3 2 2 3 2 4 5" xfId="56337"/>
    <cellStyle name="Normal 5 3 2 2 3 2 5" xfId="3872"/>
    <cellStyle name="Normal 5 3 2 2 3 2 6" xfId="14450"/>
    <cellStyle name="Normal 5 3 2 2 3 2 7" xfId="19381"/>
    <cellStyle name="Normal 5 3 2 2 3 2 8" xfId="29938"/>
    <cellStyle name="Normal 5 3 2 2 3 2 9" xfId="40493"/>
    <cellStyle name="Normal 5 3 2 2 3 3" xfId="1756"/>
    <cellStyle name="Normal 5 3 2 2 3 3 2" xfId="7042"/>
    <cellStyle name="Normal 5 3 2 2 3 3 2 2" xfId="12323"/>
    <cellStyle name="Normal 5 3 2 2 3 3 2 2 2" xfId="27829"/>
    <cellStyle name="Normal 5 3 2 2 3 3 2 2 3" xfId="38386"/>
    <cellStyle name="Normal 5 3 2 2 3 3 2 2 4" xfId="48941"/>
    <cellStyle name="Normal 5 3 2 2 3 3 2 2 5" xfId="59505"/>
    <cellStyle name="Normal 5 3 2 2 3 3 2 3" xfId="17442"/>
    <cellStyle name="Normal 5 3 2 2 3 3 2 4" xfId="22549"/>
    <cellStyle name="Normal 5 3 2 2 3 3 2 5" xfId="33106"/>
    <cellStyle name="Normal 5 3 2 2 3 3 2 6" xfId="43661"/>
    <cellStyle name="Normal 5 3 2 2 3 3 2 7" xfId="54225"/>
    <cellStyle name="Normal 5 3 2 2 3 3 3" xfId="9682"/>
    <cellStyle name="Normal 5 3 2 2 3 3 3 2" xfId="25189"/>
    <cellStyle name="Normal 5 3 2 2 3 3 3 3" xfId="35746"/>
    <cellStyle name="Normal 5 3 2 2 3 3 3 4" xfId="46301"/>
    <cellStyle name="Normal 5 3 2 2 3 3 3 5" xfId="56865"/>
    <cellStyle name="Normal 5 3 2 2 3 3 4" xfId="4400"/>
    <cellStyle name="Normal 5 3 2 2 3 3 5" xfId="14978"/>
    <cellStyle name="Normal 5 3 2 2 3 3 6" xfId="19909"/>
    <cellStyle name="Normal 5 3 2 2 3 3 7" xfId="30466"/>
    <cellStyle name="Normal 5 3 2 2 3 3 8" xfId="41021"/>
    <cellStyle name="Normal 5 3 2 2 3 3 9" xfId="51585"/>
    <cellStyle name="Normal 5 3 2 2 3 4" xfId="5809"/>
    <cellStyle name="Normal 5 3 2 2 3 4 2" xfId="11091"/>
    <cellStyle name="Normal 5 3 2 2 3 4 2 2" xfId="26597"/>
    <cellStyle name="Normal 5 3 2 2 3 4 2 3" xfId="37154"/>
    <cellStyle name="Normal 5 3 2 2 3 4 2 4" xfId="47709"/>
    <cellStyle name="Normal 5 3 2 2 3 4 2 5" xfId="58273"/>
    <cellStyle name="Normal 5 3 2 2 3 4 3" xfId="16210"/>
    <cellStyle name="Normal 5 3 2 2 3 4 4" xfId="21317"/>
    <cellStyle name="Normal 5 3 2 2 3 4 5" xfId="31874"/>
    <cellStyle name="Normal 5 3 2 2 3 4 6" xfId="42429"/>
    <cellStyle name="Normal 5 3 2 2 3 4 7" xfId="52993"/>
    <cellStyle name="Normal 5 3 2 2 3 5" xfId="8450"/>
    <cellStyle name="Normal 5 3 2 2 3 5 2" xfId="23957"/>
    <cellStyle name="Normal 5 3 2 2 3 5 3" xfId="34514"/>
    <cellStyle name="Normal 5 3 2 2 3 5 4" xfId="45069"/>
    <cellStyle name="Normal 5 3 2 2 3 5 5" xfId="55633"/>
    <cellStyle name="Normal 5 3 2 2 3 6" xfId="3168"/>
    <cellStyle name="Normal 5 3 2 2 3 7" xfId="13746"/>
    <cellStyle name="Normal 5 3 2 2 3 8" xfId="18677"/>
    <cellStyle name="Normal 5 3 2 2 3 9" xfId="29234"/>
    <cellStyle name="Normal 5 3 2 2 4" xfId="876"/>
    <cellStyle name="Normal 5 3 2 2 4 10" xfId="50705"/>
    <cellStyle name="Normal 5 3 2 2 4 2" xfId="2108"/>
    <cellStyle name="Normal 5 3 2 2 4 2 2" xfId="7394"/>
    <cellStyle name="Normal 5 3 2 2 4 2 2 2" xfId="12675"/>
    <cellStyle name="Normal 5 3 2 2 4 2 2 2 2" xfId="28181"/>
    <cellStyle name="Normal 5 3 2 2 4 2 2 2 3" xfId="38738"/>
    <cellStyle name="Normal 5 3 2 2 4 2 2 2 4" xfId="49293"/>
    <cellStyle name="Normal 5 3 2 2 4 2 2 2 5" xfId="59857"/>
    <cellStyle name="Normal 5 3 2 2 4 2 2 3" xfId="17794"/>
    <cellStyle name="Normal 5 3 2 2 4 2 2 4" xfId="22901"/>
    <cellStyle name="Normal 5 3 2 2 4 2 2 5" xfId="33458"/>
    <cellStyle name="Normal 5 3 2 2 4 2 2 6" xfId="44013"/>
    <cellStyle name="Normal 5 3 2 2 4 2 2 7" xfId="54577"/>
    <cellStyle name="Normal 5 3 2 2 4 2 3" xfId="10034"/>
    <cellStyle name="Normal 5 3 2 2 4 2 3 2" xfId="25541"/>
    <cellStyle name="Normal 5 3 2 2 4 2 3 3" xfId="36098"/>
    <cellStyle name="Normal 5 3 2 2 4 2 3 4" xfId="46653"/>
    <cellStyle name="Normal 5 3 2 2 4 2 3 5" xfId="57217"/>
    <cellStyle name="Normal 5 3 2 2 4 2 4" xfId="4752"/>
    <cellStyle name="Normal 5 3 2 2 4 2 5" xfId="15330"/>
    <cellStyle name="Normal 5 3 2 2 4 2 6" xfId="20261"/>
    <cellStyle name="Normal 5 3 2 2 4 2 7" xfId="30818"/>
    <cellStyle name="Normal 5 3 2 2 4 2 8" xfId="41373"/>
    <cellStyle name="Normal 5 3 2 2 4 2 9" xfId="51937"/>
    <cellStyle name="Normal 5 3 2 2 4 3" xfId="6162"/>
    <cellStyle name="Normal 5 3 2 2 4 3 2" xfId="11443"/>
    <cellStyle name="Normal 5 3 2 2 4 3 2 2" xfId="26949"/>
    <cellStyle name="Normal 5 3 2 2 4 3 2 3" xfId="37506"/>
    <cellStyle name="Normal 5 3 2 2 4 3 2 4" xfId="48061"/>
    <cellStyle name="Normal 5 3 2 2 4 3 2 5" xfId="58625"/>
    <cellStyle name="Normal 5 3 2 2 4 3 3" xfId="16562"/>
    <cellStyle name="Normal 5 3 2 2 4 3 4" xfId="21669"/>
    <cellStyle name="Normal 5 3 2 2 4 3 5" xfId="32226"/>
    <cellStyle name="Normal 5 3 2 2 4 3 6" xfId="42781"/>
    <cellStyle name="Normal 5 3 2 2 4 3 7" xfId="53345"/>
    <cellStyle name="Normal 5 3 2 2 4 4" xfId="8802"/>
    <cellStyle name="Normal 5 3 2 2 4 4 2" xfId="24309"/>
    <cellStyle name="Normal 5 3 2 2 4 4 3" xfId="34866"/>
    <cellStyle name="Normal 5 3 2 2 4 4 4" xfId="45421"/>
    <cellStyle name="Normal 5 3 2 2 4 4 5" xfId="55985"/>
    <cellStyle name="Normal 5 3 2 2 4 5" xfId="3520"/>
    <cellStyle name="Normal 5 3 2 2 4 6" xfId="14098"/>
    <cellStyle name="Normal 5 3 2 2 4 7" xfId="19029"/>
    <cellStyle name="Normal 5 3 2 2 4 8" xfId="29586"/>
    <cellStyle name="Normal 5 3 2 2 4 9" xfId="40141"/>
    <cellStyle name="Normal 5 3 2 2 5" xfId="1404"/>
    <cellStyle name="Normal 5 3 2 2 5 2" xfId="6690"/>
    <cellStyle name="Normal 5 3 2 2 5 2 2" xfId="11971"/>
    <cellStyle name="Normal 5 3 2 2 5 2 2 2" xfId="27477"/>
    <cellStyle name="Normal 5 3 2 2 5 2 2 3" xfId="38034"/>
    <cellStyle name="Normal 5 3 2 2 5 2 2 4" xfId="48589"/>
    <cellStyle name="Normal 5 3 2 2 5 2 2 5" xfId="59153"/>
    <cellStyle name="Normal 5 3 2 2 5 2 3" xfId="17090"/>
    <cellStyle name="Normal 5 3 2 2 5 2 4" xfId="22197"/>
    <cellStyle name="Normal 5 3 2 2 5 2 5" xfId="32754"/>
    <cellStyle name="Normal 5 3 2 2 5 2 6" xfId="43309"/>
    <cellStyle name="Normal 5 3 2 2 5 2 7" xfId="53873"/>
    <cellStyle name="Normal 5 3 2 2 5 3" xfId="9330"/>
    <cellStyle name="Normal 5 3 2 2 5 3 2" xfId="24837"/>
    <cellStyle name="Normal 5 3 2 2 5 3 3" xfId="35394"/>
    <cellStyle name="Normal 5 3 2 2 5 3 4" xfId="45949"/>
    <cellStyle name="Normal 5 3 2 2 5 3 5" xfId="56513"/>
    <cellStyle name="Normal 5 3 2 2 5 4" xfId="4048"/>
    <cellStyle name="Normal 5 3 2 2 5 5" xfId="14626"/>
    <cellStyle name="Normal 5 3 2 2 5 6" xfId="19557"/>
    <cellStyle name="Normal 5 3 2 2 5 7" xfId="30114"/>
    <cellStyle name="Normal 5 3 2 2 5 8" xfId="40669"/>
    <cellStyle name="Normal 5 3 2 2 5 9" xfId="51233"/>
    <cellStyle name="Normal 5 3 2 2 6" xfId="2636"/>
    <cellStyle name="Normal 5 3 2 2 6 2" xfId="7922"/>
    <cellStyle name="Normal 5 3 2 2 6 2 2" xfId="13203"/>
    <cellStyle name="Normal 5 3 2 2 6 2 2 2" xfId="28709"/>
    <cellStyle name="Normal 5 3 2 2 6 2 2 3" xfId="39266"/>
    <cellStyle name="Normal 5 3 2 2 6 2 2 4" xfId="49821"/>
    <cellStyle name="Normal 5 3 2 2 6 2 2 5" xfId="60385"/>
    <cellStyle name="Normal 5 3 2 2 6 2 3" xfId="23429"/>
    <cellStyle name="Normal 5 3 2 2 6 2 4" xfId="33986"/>
    <cellStyle name="Normal 5 3 2 2 6 2 5" xfId="44541"/>
    <cellStyle name="Normal 5 3 2 2 6 2 6" xfId="55105"/>
    <cellStyle name="Normal 5 3 2 2 6 3" xfId="10562"/>
    <cellStyle name="Normal 5 3 2 2 6 3 2" xfId="26069"/>
    <cellStyle name="Normal 5 3 2 2 6 3 3" xfId="36626"/>
    <cellStyle name="Normal 5 3 2 2 6 3 4" xfId="47181"/>
    <cellStyle name="Normal 5 3 2 2 6 3 5" xfId="57745"/>
    <cellStyle name="Normal 5 3 2 2 6 4" xfId="5280"/>
    <cellStyle name="Normal 5 3 2 2 6 5" xfId="15858"/>
    <cellStyle name="Normal 5 3 2 2 6 6" xfId="20789"/>
    <cellStyle name="Normal 5 3 2 2 6 7" xfId="31346"/>
    <cellStyle name="Normal 5 3 2 2 6 8" xfId="41901"/>
    <cellStyle name="Normal 5 3 2 2 6 9" xfId="52465"/>
    <cellStyle name="Normal 5 3 2 2 7" xfId="5457"/>
    <cellStyle name="Normal 5 3 2 2 7 2" xfId="10739"/>
    <cellStyle name="Normal 5 3 2 2 7 2 2" xfId="26245"/>
    <cellStyle name="Normal 5 3 2 2 7 2 3" xfId="36802"/>
    <cellStyle name="Normal 5 3 2 2 7 2 4" xfId="47357"/>
    <cellStyle name="Normal 5 3 2 2 7 2 5" xfId="57921"/>
    <cellStyle name="Normal 5 3 2 2 7 3" xfId="20965"/>
    <cellStyle name="Normal 5 3 2 2 7 4" xfId="31522"/>
    <cellStyle name="Normal 5 3 2 2 7 5" xfId="42077"/>
    <cellStyle name="Normal 5 3 2 2 7 6" xfId="52641"/>
    <cellStyle name="Normal 5 3 2 2 8" xfId="8098"/>
    <cellStyle name="Normal 5 3 2 2 8 2" xfId="23605"/>
    <cellStyle name="Normal 5 3 2 2 8 3" xfId="34162"/>
    <cellStyle name="Normal 5 3 2 2 8 4" xfId="44717"/>
    <cellStyle name="Normal 5 3 2 2 8 5" xfId="55281"/>
    <cellStyle name="Normal 5 3 2 2 9" xfId="2813"/>
    <cellStyle name="Normal 5 3 2 3" xfId="259"/>
    <cellStyle name="Normal 5 3 2 3 10" xfId="28974"/>
    <cellStyle name="Normal 5 3 2 3 11" xfId="39529"/>
    <cellStyle name="Normal 5 3 2 3 12" xfId="50089"/>
    <cellStyle name="Normal 5 3 2 3 2" xfId="612"/>
    <cellStyle name="Normal 5 3 2 3 2 10" xfId="50441"/>
    <cellStyle name="Normal 5 3 2 3 2 2" xfId="1844"/>
    <cellStyle name="Normal 5 3 2 3 2 2 2" xfId="7130"/>
    <cellStyle name="Normal 5 3 2 3 2 2 2 2" xfId="12411"/>
    <cellStyle name="Normal 5 3 2 3 2 2 2 2 2" xfId="27917"/>
    <cellStyle name="Normal 5 3 2 3 2 2 2 2 3" xfId="38474"/>
    <cellStyle name="Normal 5 3 2 3 2 2 2 2 4" xfId="49029"/>
    <cellStyle name="Normal 5 3 2 3 2 2 2 2 5" xfId="59593"/>
    <cellStyle name="Normal 5 3 2 3 2 2 2 3" xfId="17530"/>
    <cellStyle name="Normal 5 3 2 3 2 2 2 4" xfId="22637"/>
    <cellStyle name="Normal 5 3 2 3 2 2 2 5" xfId="33194"/>
    <cellStyle name="Normal 5 3 2 3 2 2 2 6" xfId="43749"/>
    <cellStyle name="Normal 5 3 2 3 2 2 2 7" xfId="54313"/>
    <cellStyle name="Normal 5 3 2 3 2 2 3" xfId="9770"/>
    <cellStyle name="Normal 5 3 2 3 2 2 3 2" xfId="25277"/>
    <cellStyle name="Normal 5 3 2 3 2 2 3 3" xfId="35834"/>
    <cellStyle name="Normal 5 3 2 3 2 2 3 4" xfId="46389"/>
    <cellStyle name="Normal 5 3 2 3 2 2 3 5" xfId="56953"/>
    <cellStyle name="Normal 5 3 2 3 2 2 4" xfId="4488"/>
    <cellStyle name="Normal 5 3 2 3 2 2 5" xfId="15066"/>
    <cellStyle name="Normal 5 3 2 3 2 2 6" xfId="19997"/>
    <cellStyle name="Normal 5 3 2 3 2 2 7" xfId="30554"/>
    <cellStyle name="Normal 5 3 2 3 2 2 8" xfId="41109"/>
    <cellStyle name="Normal 5 3 2 3 2 2 9" xfId="51673"/>
    <cellStyle name="Normal 5 3 2 3 2 3" xfId="5898"/>
    <cellStyle name="Normal 5 3 2 3 2 3 2" xfId="11179"/>
    <cellStyle name="Normal 5 3 2 3 2 3 2 2" xfId="26685"/>
    <cellStyle name="Normal 5 3 2 3 2 3 2 3" xfId="37242"/>
    <cellStyle name="Normal 5 3 2 3 2 3 2 4" xfId="47797"/>
    <cellStyle name="Normal 5 3 2 3 2 3 2 5" xfId="58361"/>
    <cellStyle name="Normal 5 3 2 3 2 3 3" xfId="16298"/>
    <cellStyle name="Normal 5 3 2 3 2 3 4" xfId="21405"/>
    <cellStyle name="Normal 5 3 2 3 2 3 5" xfId="31962"/>
    <cellStyle name="Normal 5 3 2 3 2 3 6" xfId="42517"/>
    <cellStyle name="Normal 5 3 2 3 2 3 7" xfId="53081"/>
    <cellStyle name="Normal 5 3 2 3 2 4" xfId="8538"/>
    <cellStyle name="Normal 5 3 2 3 2 4 2" xfId="24045"/>
    <cellStyle name="Normal 5 3 2 3 2 4 3" xfId="34602"/>
    <cellStyle name="Normal 5 3 2 3 2 4 4" xfId="45157"/>
    <cellStyle name="Normal 5 3 2 3 2 4 5" xfId="55721"/>
    <cellStyle name="Normal 5 3 2 3 2 5" xfId="3256"/>
    <cellStyle name="Normal 5 3 2 3 2 6" xfId="13834"/>
    <cellStyle name="Normal 5 3 2 3 2 7" xfId="18765"/>
    <cellStyle name="Normal 5 3 2 3 2 8" xfId="29322"/>
    <cellStyle name="Normal 5 3 2 3 2 9" xfId="39877"/>
    <cellStyle name="Normal 5 3 2 3 3" xfId="964"/>
    <cellStyle name="Normal 5 3 2 3 3 10" xfId="50793"/>
    <cellStyle name="Normal 5 3 2 3 3 2" xfId="2196"/>
    <cellStyle name="Normal 5 3 2 3 3 2 2" xfId="7482"/>
    <cellStyle name="Normal 5 3 2 3 3 2 2 2" xfId="12763"/>
    <cellStyle name="Normal 5 3 2 3 3 2 2 2 2" xfId="28269"/>
    <cellStyle name="Normal 5 3 2 3 3 2 2 2 3" xfId="38826"/>
    <cellStyle name="Normal 5 3 2 3 3 2 2 2 4" xfId="49381"/>
    <cellStyle name="Normal 5 3 2 3 3 2 2 2 5" xfId="59945"/>
    <cellStyle name="Normal 5 3 2 3 3 2 2 3" xfId="17882"/>
    <cellStyle name="Normal 5 3 2 3 3 2 2 4" xfId="22989"/>
    <cellStyle name="Normal 5 3 2 3 3 2 2 5" xfId="33546"/>
    <cellStyle name="Normal 5 3 2 3 3 2 2 6" xfId="44101"/>
    <cellStyle name="Normal 5 3 2 3 3 2 2 7" xfId="54665"/>
    <cellStyle name="Normal 5 3 2 3 3 2 3" xfId="10122"/>
    <cellStyle name="Normal 5 3 2 3 3 2 3 2" xfId="25629"/>
    <cellStyle name="Normal 5 3 2 3 3 2 3 3" xfId="36186"/>
    <cellStyle name="Normal 5 3 2 3 3 2 3 4" xfId="46741"/>
    <cellStyle name="Normal 5 3 2 3 3 2 3 5" xfId="57305"/>
    <cellStyle name="Normal 5 3 2 3 3 2 4" xfId="4840"/>
    <cellStyle name="Normal 5 3 2 3 3 2 5" xfId="15418"/>
    <cellStyle name="Normal 5 3 2 3 3 2 6" xfId="20349"/>
    <cellStyle name="Normal 5 3 2 3 3 2 7" xfId="30906"/>
    <cellStyle name="Normal 5 3 2 3 3 2 8" xfId="41461"/>
    <cellStyle name="Normal 5 3 2 3 3 2 9" xfId="52025"/>
    <cellStyle name="Normal 5 3 2 3 3 3" xfId="6250"/>
    <cellStyle name="Normal 5 3 2 3 3 3 2" xfId="11531"/>
    <cellStyle name="Normal 5 3 2 3 3 3 2 2" xfId="27037"/>
    <cellStyle name="Normal 5 3 2 3 3 3 2 3" xfId="37594"/>
    <cellStyle name="Normal 5 3 2 3 3 3 2 4" xfId="48149"/>
    <cellStyle name="Normal 5 3 2 3 3 3 2 5" xfId="58713"/>
    <cellStyle name="Normal 5 3 2 3 3 3 3" xfId="16650"/>
    <cellStyle name="Normal 5 3 2 3 3 3 4" xfId="21757"/>
    <cellStyle name="Normal 5 3 2 3 3 3 5" xfId="32314"/>
    <cellStyle name="Normal 5 3 2 3 3 3 6" xfId="42869"/>
    <cellStyle name="Normal 5 3 2 3 3 3 7" xfId="53433"/>
    <cellStyle name="Normal 5 3 2 3 3 4" xfId="8890"/>
    <cellStyle name="Normal 5 3 2 3 3 4 2" xfId="24397"/>
    <cellStyle name="Normal 5 3 2 3 3 4 3" xfId="34954"/>
    <cellStyle name="Normal 5 3 2 3 3 4 4" xfId="45509"/>
    <cellStyle name="Normal 5 3 2 3 3 4 5" xfId="56073"/>
    <cellStyle name="Normal 5 3 2 3 3 5" xfId="3608"/>
    <cellStyle name="Normal 5 3 2 3 3 6" xfId="14186"/>
    <cellStyle name="Normal 5 3 2 3 3 7" xfId="19117"/>
    <cellStyle name="Normal 5 3 2 3 3 8" xfId="29674"/>
    <cellStyle name="Normal 5 3 2 3 3 9" xfId="40229"/>
    <cellStyle name="Normal 5 3 2 3 4" xfId="1492"/>
    <cellStyle name="Normal 5 3 2 3 4 2" xfId="6778"/>
    <cellStyle name="Normal 5 3 2 3 4 2 2" xfId="12059"/>
    <cellStyle name="Normal 5 3 2 3 4 2 2 2" xfId="27565"/>
    <cellStyle name="Normal 5 3 2 3 4 2 2 3" xfId="38122"/>
    <cellStyle name="Normal 5 3 2 3 4 2 2 4" xfId="48677"/>
    <cellStyle name="Normal 5 3 2 3 4 2 2 5" xfId="59241"/>
    <cellStyle name="Normal 5 3 2 3 4 2 3" xfId="17178"/>
    <cellStyle name="Normal 5 3 2 3 4 2 4" xfId="22285"/>
    <cellStyle name="Normal 5 3 2 3 4 2 5" xfId="32842"/>
    <cellStyle name="Normal 5 3 2 3 4 2 6" xfId="43397"/>
    <cellStyle name="Normal 5 3 2 3 4 2 7" xfId="53961"/>
    <cellStyle name="Normal 5 3 2 3 4 3" xfId="9418"/>
    <cellStyle name="Normal 5 3 2 3 4 3 2" xfId="24925"/>
    <cellStyle name="Normal 5 3 2 3 4 3 3" xfId="35482"/>
    <cellStyle name="Normal 5 3 2 3 4 3 4" xfId="46037"/>
    <cellStyle name="Normal 5 3 2 3 4 3 5" xfId="56601"/>
    <cellStyle name="Normal 5 3 2 3 4 4" xfId="4136"/>
    <cellStyle name="Normal 5 3 2 3 4 5" xfId="14714"/>
    <cellStyle name="Normal 5 3 2 3 4 6" xfId="19645"/>
    <cellStyle name="Normal 5 3 2 3 4 7" xfId="30202"/>
    <cellStyle name="Normal 5 3 2 3 4 8" xfId="40757"/>
    <cellStyle name="Normal 5 3 2 3 4 9" xfId="51321"/>
    <cellStyle name="Normal 5 3 2 3 5" xfId="5545"/>
    <cellStyle name="Normal 5 3 2 3 5 2" xfId="10827"/>
    <cellStyle name="Normal 5 3 2 3 5 2 2" xfId="26333"/>
    <cellStyle name="Normal 5 3 2 3 5 2 3" xfId="36890"/>
    <cellStyle name="Normal 5 3 2 3 5 2 4" xfId="47445"/>
    <cellStyle name="Normal 5 3 2 3 5 2 5" xfId="58009"/>
    <cellStyle name="Normal 5 3 2 3 5 3" xfId="15946"/>
    <cellStyle name="Normal 5 3 2 3 5 4" xfId="21053"/>
    <cellStyle name="Normal 5 3 2 3 5 5" xfId="31610"/>
    <cellStyle name="Normal 5 3 2 3 5 6" xfId="42165"/>
    <cellStyle name="Normal 5 3 2 3 5 7" xfId="52729"/>
    <cellStyle name="Normal 5 3 2 3 6" xfId="8186"/>
    <cellStyle name="Normal 5 3 2 3 6 2" xfId="23693"/>
    <cellStyle name="Normal 5 3 2 3 6 3" xfId="34250"/>
    <cellStyle name="Normal 5 3 2 3 6 4" xfId="44805"/>
    <cellStyle name="Normal 5 3 2 3 6 5" xfId="55369"/>
    <cellStyle name="Normal 5 3 2 3 7" xfId="2908"/>
    <cellStyle name="Normal 5 3 2 3 8" xfId="13482"/>
    <cellStyle name="Normal 5 3 2 3 9" xfId="18413"/>
    <cellStyle name="Normal 5 3 2 4" xfId="437"/>
    <cellStyle name="Normal 5 3 2 4 10" xfId="39706"/>
    <cellStyle name="Normal 5 3 2 4 11" xfId="50267"/>
    <cellStyle name="Normal 5 3 2 4 2" xfId="1142"/>
    <cellStyle name="Normal 5 3 2 4 2 10" xfId="50971"/>
    <cellStyle name="Normal 5 3 2 4 2 2" xfId="2374"/>
    <cellStyle name="Normal 5 3 2 4 2 2 2" xfId="7660"/>
    <cellStyle name="Normal 5 3 2 4 2 2 2 2" xfId="12941"/>
    <cellStyle name="Normal 5 3 2 4 2 2 2 2 2" xfId="28447"/>
    <cellStyle name="Normal 5 3 2 4 2 2 2 2 3" xfId="39004"/>
    <cellStyle name="Normal 5 3 2 4 2 2 2 2 4" xfId="49559"/>
    <cellStyle name="Normal 5 3 2 4 2 2 2 2 5" xfId="60123"/>
    <cellStyle name="Normal 5 3 2 4 2 2 2 3" xfId="18060"/>
    <cellStyle name="Normal 5 3 2 4 2 2 2 4" xfId="23167"/>
    <cellStyle name="Normal 5 3 2 4 2 2 2 5" xfId="33724"/>
    <cellStyle name="Normal 5 3 2 4 2 2 2 6" xfId="44279"/>
    <cellStyle name="Normal 5 3 2 4 2 2 2 7" xfId="54843"/>
    <cellStyle name="Normal 5 3 2 4 2 2 3" xfId="10300"/>
    <cellStyle name="Normal 5 3 2 4 2 2 3 2" xfId="25807"/>
    <cellStyle name="Normal 5 3 2 4 2 2 3 3" xfId="36364"/>
    <cellStyle name="Normal 5 3 2 4 2 2 3 4" xfId="46919"/>
    <cellStyle name="Normal 5 3 2 4 2 2 3 5" xfId="57483"/>
    <cellStyle name="Normal 5 3 2 4 2 2 4" xfId="5018"/>
    <cellStyle name="Normal 5 3 2 4 2 2 5" xfId="15596"/>
    <cellStyle name="Normal 5 3 2 4 2 2 6" xfId="20527"/>
    <cellStyle name="Normal 5 3 2 4 2 2 7" xfId="31084"/>
    <cellStyle name="Normal 5 3 2 4 2 2 8" xfId="41639"/>
    <cellStyle name="Normal 5 3 2 4 2 2 9" xfId="52203"/>
    <cellStyle name="Normal 5 3 2 4 2 3" xfId="6428"/>
    <cellStyle name="Normal 5 3 2 4 2 3 2" xfId="11709"/>
    <cellStyle name="Normal 5 3 2 4 2 3 2 2" xfId="27215"/>
    <cellStyle name="Normal 5 3 2 4 2 3 2 3" xfId="37772"/>
    <cellStyle name="Normal 5 3 2 4 2 3 2 4" xfId="48327"/>
    <cellStyle name="Normal 5 3 2 4 2 3 2 5" xfId="58891"/>
    <cellStyle name="Normal 5 3 2 4 2 3 3" xfId="16828"/>
    <cellStyle name="Normal 5 3 2 4 2 3 4" xfId="21935"/>
    <cellStyle name="Normal 5 3 2 4 2 3 5" xfId="32492"/>
    <cellStyle name="Normal 5 3 2 4 2 3 6" xfId="43047"/>
    <cellStyle name="Normal 5 3 2 4 2 3 7" xfId="53611"/>
    <cellStyle name="Normal 5 3 2 4 2 4" xfId="9068"/>
    <cellStyle name="Normal 5 3 2 4 2 4 2" xfId="24575"/>
    <cellStyle name="Normal 5 3 2 4 2 4 3" xfId="35132"/>
    <cellStyle name="Normal 5 3 2 4 2 4 4" xfId="45687"/>
    <cellStyle name="Normal 5 3 2 4 2 4 5" xfId="56251"/>
    <cellStyle name="Normal 5 3 2 4 2 5" xfId="3786"/>
    <cellStyle name="Normal 5 3 2 4 2 6" xfId="14364"/>
    <cellStyle name="Normal 5 3 2 4 2 7" xfId="19295"/>
    <cellStyle name="Normal 5 3 2 4 2 8" xfId="29852"/>
    <cellStyle name="Normal 5 3 2 4 2 9" xfId="40407"/>
    <cellStyle name="Normal 5 3 2 4 3" xfId="1670"/>
    <cellStyle name="Normal 5 3 2 4 3 2" xfId="6956"/>
    <cellStyle name="Normal 5 3 2 4 3 2 2" xfId="12237"/>
    <cellStyle name="Normal 5 3 2 4 3 2 2 2" xfId="27743"/>
    <cellStyle name="Normal 5 3 2 4 3 2 2 3" xfId="38300"/>
    <cellStyle name="Normal 5 3 2 4 3 2 2 4" xfId="48855"/>
    <cellStyle name="Normal 5 3 2 4 3 2 2 5" xfId="59419"/>
    <cellStyle name="Normal 5 3 2 4 3 2 3" xfId="17356"/>
    <cellStyle name="Normal 5 3 2 4 3 2 4" xfId="22463"/>
    <cellStyle name="Normal 5 3 2 4 3 2 5" xfId="33020"/>
    <cellStyle name="Normal 5 3 2 4 3 2 6" xfId="43575"/>
    <cellStyle name="Normal 5 3 2 4 3 2 7" xfId="54139"/>
    <cellStyle name="Normal 5 3 2 4 3 3" xfId="9596"/>
    <cellStyle name="Normal 5 3 2 4 3 3 2" xfId="25103"/>
    <cellStyle name="Normal 5 3 2 4 3 3 3" xfId="35660"/>
    <cellStyle name="Normal 5 3 2 4 3 3 4" xfId="46215"/>
    <cellStyle name="Normal 5 3 2 4 3 3 5" xfId="56779"/>
    <cellStyle name="Normal 5 3 2 4 3 4" xfId="4314"/>
    <cellStyle name="Normal 5 3 2 4 3 5" xfId="14892"/>
    <cellStyle name="Normal 5 3 2 4 3 6" xfId="19823"/>
    <cellStyle name="Normal 5 3 2 4 3 7" xfId="30380"/>
    <cellStyle name="Normal 5 3 2 4 3 8" xfId="40935"/>
    <cellStyle name="Normal 5 3 2 4 3 9" xfId="51499"/>
    <cellStyle name="Normal 5 3 2 4 4" xfId="5723"/>
    <cellStyle name="Normal 5 3 2 4 4 2" xfId="11005"/>
    <cellStyle name="Normal 5 3 2 4 4 2 2" xfId="26511"/>
    <cellStyle name="Normal 5 3 2 4 4 2 3" xfId="37068"/>
    <cellStyle name="Normal 5 3 2 4 4 2 4" xfId="47623"/>
    <cellStyle name="Normal 5 3 2 4 4 2 5" xfId="58187"/>
    <cellStyle name="Normal 5 3 2 4 4 3" xfId="16124"/>
    <cellStyle name="Normal 5 3 2 4 4 4" xfId="21231"/>
    <cellStyle name="Normal 5 3 2 4 4 5" xfId="31788"/>
    <cellStyle name="Normal 5 3 2 4 4 6" xfId="42343"/>
    <cellStyle name="Normal 5 3 2 4 4 7" xfId="52907"/>
    <cellStyle name="Normal 5 3 2 4 5" xfId="8364"/>
    <cellStyle name="Normal 5 3 2 4 5 2" xfId="23871"/>
    <cellStyle name="Normal 5 3 2 4 5 3" xfId="34428"/>
    <cellStyle name="Normal 5 3 2 4 5 4" xfId="44983"/>
    <cellStyle name="Normal 5 3 2 4 5 5" xfId="55547"/>
    <cellStyle name="Normal 5 3 2 4 6" xfId="3085"/>
    <cellStyle name="Normal 5 3 2 4 7" xfId="13660"/>
    <cellStyle name="Normal 5 3 2 4 8" xfId="18591"/>
    <cellStyle name="Normal 5 3 2 4 9" xfId="29151"/>
    <cellStyle name="Normal 5 3 2 5" xfId="790"/>
    <cellStyle name="Normal 5 3 2 5 10" xfId="50619"/>
    <cellStyle name="Normal 5 3 2 5 2" xfId="2022"/>
    <cellStyle name="Normal 5 3 2 5 2 2" xfId="7308"/>
    <cellStyle name="Normal 5 3 2 5 2 2 2" xfId="12589"/>
    <cellStyle name="Normal 5 3 2 5 2 2 2 2" xfId="28095"/>
    <cellStyle name="Normal 5 3 2 5 2 2 2 3" xfId="38652"/>
    <cellStyle name="Normal 5 3 2 5 2 2 2 4" xfId="49207"/>
    <cellStyle name="Normal 5 3 2 5 2 2 2 5" xfId="59771"/>
    <cellStyle name="Normal 5 3 2 5 2 2 3" xfId="17708"/>
    <cellStyle name="Normal 5 3 2 5 2 2 4" xfId="22815"/>
    <cellStyle name="Normal 5 3 2 5 2 2 5" xfId="33372"/>
    <cellStyle name="Normal 5 3 2 5 2 2 6" xfId="43927"/>
    <cellStyle name="Normal 5 3 2 5 2 2 7" xfId="54491"/>
    <cellStyle name="Normal 5 3 2 5 2 3" xfId="9948"/>
    <cellStyle name="Normal 5 3 2 5 2 3 2" xfId="25455"/>
    <cellStyle name="Normal 5 3 2 5 2 3 3" xfId="36012"/>
    <cellStyle name="Normal 5 3 2 5 2 3 4" xfId="46567"/>
    <cellStyle name="Normal 5 3 2 5 2 3 5" xfId="57131"/>
    <cellStyle name="Normal 5 3 2 5 2 4" xfId="4666"/>
    <cellStyle name="Normal 5 3 2 5 2 5" xfId="15244"/>
    <cellStyle name="Normal 5 3 2 5 2 6" xfId="20175"/>
    <cellStyle name="Normal 5 3 2 5 2 7" xfId="30732"/>
    <cellStyle name="Normal 5 3 2 5 2 8" xfId="41287"/>
    <cellStyle name="Normal 5 3 2 5 2 9" xfId="51851"/>
    <cellStyle name="Normal 5 3 2 5 3" xfId="6076"/>
    <cellStyle name="Normal 5 3 2 5 3 2" xfId="11357"/>
    <cellStyle name="Normal 5 3 2 5 3 2 2" xfId="26863"/>
    <cellStyle name="Normal 5 3 2 5 3 2 3" xfId="37420"/>
    <cellStyle name="Normal 5 3 2 5 3 2 4" xfId="47975"/>
    <cellStyle name="Normal 5 3 2 5 3 2 5" xfId="58539"/>
    <cellStyle name="Normal 5 3 2 5 3 3" xfId="16476"/>
    <cellStyle name="Normal 5 3 2 5 3 4" xfId="21583"/>
    <cellStyle name="Normal 5 3 2 5 3 5" xfId="32140"/>
    <cellStyle name="Normal 5 3 2 5 3 6" xfId="42695"/>
    <cellStyle name="Normal 5 3 2 5 3 7" xfId="53259"/>
    <cellStyle name="Normal 5 3 2 5 4" xfId="8716"/>
    <cellStyle name="Normal 5 3 2 5 4 2" xfId="24223"/>
    <cellStyle name="Normal 5 3 2 5 4 3" xfId="34780"/>
    <cellStyle name="Normal 5 3 2 5 4 4" xfId="45335"/>
    <cellStyle name="Normal 5 3 2 5 4 5" xfId="55899"/>
    <cellStyle name="Normal 5 3 2 5 5" xfId="3434"/>
    <cellStyle name="Normal 5 3 2 5 6" xfId="14012"/>
    <cellStyle name="Normal 5 3 2 5 7" xfId="18943"/>
    <cellStyle name="Normal 5 3 2 5 8" xfId="29500"/>
    <cellStyle name="Normal 5 3 2 5 9" xfId="40055"/>
    <cellStyle name="Normal 5 3 2 6" xfId="1316"/>
    <cellStyle name="Normal 5 3 2 6 2" xfId="6602"/>
    <cellStyle name="Normal 5 3 2 6 2 2" xfId="11883"/>
    <cellStyle name="Normal 5 3 2 6 2 2 2" xfId="27389"/>
    <cellStyle name="Normal 5 3 2 6 2 2 3" xfId="37946"/>
    <cellStyle name="Normal 5 3 2 6 2 2 4" xfId="48501"/>
    <cellStyle name="Normal 5 3 2 6 2 2 5" xfId="59065"/>
    <cellStyle name="Normal 5 3 2 6 2 3" xfId="17002"/>
    <cellStyle name="Normal 5 3 2 6 2 4" xfId="22109"/>
    <cellStyle name="Normal 5 3 2 6 2 5" xfId="32666"/>
    <cellStyle name="Normal 5 3 2 6 2 6" xfId="43221"/>
    <cellStyle name="Normal 5 3 2 6 2 7" xfId="53785"/>
    <cellStyle name="Normal 5 3 2 6 3" xfId="9242"/>
    <cellStyle name="Normal 5 3 2 6 3 2" xfId="24749"/>
    <cellStyle name="Normal 5 3 2 6 3 3" xfId="35306"/>
    <cellStyle name="Normal 5 3 2 6 3 4" xfId="45861"/>
    <cellStyle name="Normal 5 3 2 6 3 5" xfId="56425"/>
    <cellStyle name="Normal 5 3 2 6 4" xfId="3960"/>
    <cellStyle name="Normal 5 3 2 6 5" xfId="14538"/>
    <cellStyle name="Normal 5 3 2 6 6" xfId="19469"/>
    <cellStyle name="Normal 5 3 2 6 7" xfId="30026"/>
    <cellStyle name="Normal 5 3 2 6 8" xfId="40581"/>
    <cellStyle name="Normal 5 3 2 6 9" xfId="51145"/>
    <cellStyle name="Normal 5 3 2 7" xfId="2548"/>
    <cellStyle name="Normal 5 3 2 7 2" xfId="7834"/>
    <cellStyle name="Normal 5 3 2 7 2 2" xfId="13115"/>
    <cellStyle name="Normal 5 3 2 7 2 2 2" xfId="28621"/>
    <cellStyle name="Normal 5 3 2 7 2 2 3" xfId="39178"/>
    <cellStyle name="Normal 5 3 2 7 2 2 4" xfId="49733"/>
    <cellStyle name="Normal 5 3 2 7 2 2 5" xfId="60297"/>
    <cellStyle name="Normal 5 3 2 7 2 3" xfId="23341"/>
    <cellStyle name="Normal 5 3 2 7 2 4" xfId="33898"/>
    <cellStyle name="Normal 5 3 2 7 2 5" xfId="44453"/>
    <cellStyle name="Normal 5 3 2 7 2 6" xfId="55017"/>
    <cellStyle name="Normal 5 3 2 7 3" xfId="10474"/>
    <cellStyle name="Normal 5 3 2 7 3 2" xfId="25981"/>
    <cellStyle name="Normal 5 3 2 7 3 3" xfId="36538"/>
    <cellStyle name="Normal 5 3 2 7 3 4" xfId="47093"/>
    <cellStyle name="Normal 5 3 2 7 3 5" xfId="57657"/>
    <cellStyle name="Normal 5 3 2 7 4" xfId="5192"/>
    <cellStyle name="Normal 5 3 2 7 5" xfId="15770"/>
    <cellStyle name="Normal 5 3 2 7 6" xfId="20701"/>
    <cellStyle name="Normal 5 3 2 7 7" xfId="31258"/>
    <cellStyle name="Normal 5 3 2 7 8" xfId="41813"/>
    <cellStyle name="Normal 5 3 2 7 9" xfId="52377"/>
    <cellStyle name="Normal 5 3 2 8" xfId="5371"/>
    <cellStyle name="Normal 5 3 2 8 2" xfId="10653"/>
    <cellStyle name="Normal 5 3 2 8 2 2" xfId="26159"/>
    <cellStyle name="Normal 5 3 2 8 2 3" xfId="36716"/>
    <cellStyle name="Normal 5 3 2 8 2 4" xfId="47271"/>
    <cellStyle name="Normal 5 3 2 8 2 5" xfId="57835"/>
    <cellStyle name="Normal 5 3 2 8 3" xfId="20879"/>
    <cellStyle name="Normal 5 3 2 8 4" xfId="31436"/>
    <cellStyle name="Normal 5 3 2 8 5" xfId="41991"/>
    <cellStyle name="Normal 5 3 2 8 6" xfId="52555"/>
    <cellStyle name="Normal 5 3 2 9" xfId="8012"/>
    <cellStyle name="Normal 5 3 2 9 2" xfId="23519"/>
    <cellStyle name="Normal 5 3 2 9 3" xfId="34076"/>
    <cellStyle name="Normal 5 3 2 9 4" xfId="44631"/>
    <cellStyle name="Normal 5 3 2 9 5" xfId="55195"/>
    <cellStyle name="Normal 5 3 3" xfId="102"/>
    <cellStyle name="Normal 5 3 3 10" xfId="2758"/>
    <cellStyle name="Normal 5 3 3 11" xfId="13322"/>
    <cellStyle name="Normal 5 3 3 12" xfId="18251"/>
    <cellStyle name="Normal 5 3 3 13" xfId="28832"/>
    <cellStyle name="Normal 5 3 3 14" xfId="39387"/>
    <cellStyle name="Normal 5 3 3 15" xfId="49928"/>
    <cellStyle name="Normal 5 3 3 2" xfId="182"/>
    <cellStyle name="Normal 5 3 3 2 10" xfId="13409"/>
    <cellStyle name="Normal 5 3 3 2 11" xfId="18339"/>
    <cellStyle name="Normal 5 3 3 2 12" xfId="28901"/>
    <cellStyle name="Normal 5 3 3 2 13" xfId="39456"/>
    <cellStyle name="Normal 5 3 3 2 14" xfId="50016"/>
    <cellStyle name="Normal 5 3 3 2 2" xfId="362"/>
    <cellStyle name="Normal 5 3 3 2 2 10" xfId="29077"/>
    <cellStyle name="Normal 5 3 3 2 2 11" xfId="39632"/>
    <cellStyle name="Normal 5 3 3 2 2 12" xfId="50192"/>
    <cellStyle name="Normal 5 3 3 2 2 2" xfId="715"/>
    <cellStyle name="Normal 5 3 3 2 2 2 10" xfId="50544"/>
    <cellStyle name="Normal 5 3 3 2 2 2 2" xfId="1947"/>
    <cellStyle name="Normal 5 3 3 2 2 2 2 2" xfId="7233"/>
    <cellStyle name="Normal 5 3 3 2 2 2 2 2 2" xfId="12514"/>
    <cellStyle name="Normal 5 3 3 2 2 2 2 2 2 2" xfId="28020"/>
    <cellStyle name="Normal 5 3 3 2 2 2 2 2 2 3" xfId="38577"/>
    <cellStyle name="Normal 5 3 3 2 2 2 2 2 2 4" xfId="49132"/>
    <cellStyle name="Normal 5 3 3 2 2 2 2 2 2 5" xfId="59696"/>
    <cellStyle name="Normal 5 3 3 2 2 2 2 2 3" xfId="17633"/>
    <cellStyle name="Normal 5 3 3 2 2 2 2 2 4" xfId="22740"/>
    <cellStyle name="Normal 5 3 3 2 2 2 2 2 5" xfId="33297"/>
    <cellStyle name="Normal 5 3 3 2 2 2 2 2 6" xfId="43852"/>
    <cellStyle name="Normal 5 3 3 2 2 2 2 2 7" xfId="54416"/>
    <cellStyle name="Normal 5 3 3 2 2 2 2 3" xfId="9873"/>
    <cellStyle name="Normal 5 3 3 2 2 2 2 3 2" xfId="25380"/>
    <cellStyle name="Normal 5 3 3 2 2 2 2 3 3" xfId="35937"/>
    <cellStyle name="Normal 5 3 3 2 2 2 2 3 4" xfId="46492"/>
    <cellStyle name="Normal 5 3 3 2 2 2 2 3 5" xfId="57056"/>
    <cellStyle name="Normal 5 3 3 2 2 2 2 4" xfId="4591"/>
    <cellStyle name="Normal 5 3 3 2 2 2 2 5" xfId="15169"/>
    <cellStyle name="Normal 5 3 3 2 2 2 2 6" xfId="20100"/>
    <cellStyle name="Normal 5 3 3 2 2 2 2 7" xfId="30657"/>
    <cellStyle name="Normal 5 3 3 2 2 2 2 8" xfId="41212"/>
    <cellStyle name="Normal 5 3 3 2 2 2 2 9" xfId="51776"/>
    <cellStyle name="Normal 5 3 3 2 2 2 3" xfId="6001"/>
    <cellStyle name="Normal 5 3 3 2 2 2 3 2" xfId="11282"/>
    <cellStyle name="Normal 5 3 3 2 2 2 3 2 2" xfId="26788"/>
    <cellStyle name="Normal 5 3 3 2 2 2 3 2 3" xfId="37345"/>
    <cellStyle name="Normal 5 3 3 2 2 2 3 2 4" xfId="47900"/>
    <cellStyle name="Normal 5 3 3 2 2 2 3 2 5" xfId="58464"/>
    <cellStyle name="Normal 5 3 3 2 2 2 3 3" xfId="16401"/>
    <cellStyle name="Normal 5 3 3 2 2 2 3 4" xfId="21508"/>
    <cellStyle name="Normal 5 3 3 2 2 2 3 5" xfId="32065"/>
    <cellStyle name="Normal 5 3 3 2 2 2 3 6" xfId="42620"/>
    <cellStyle name="Normal 5 3 3 2 2 2 3 7" xfId="53184"/>
    <cellStyle name="Normal 5 3 3 2 2 2 4" xfId="8641"/>
    <cellStyle name="Normal 5 3 3 2 2 2 4 2" xfId="24148"/>
    <cellStyle name="Normal 5 3 3 2 2 2 4 3" xfId="34705"/>
    <cellStyle name="Normal 5 3 3 2 2 2 4 4" xfId="45260"/>
    <cellStyle name="Normal 5 3 3 2 2 2 4 5" xfId="55824"/>
    <cellStyle name="Normal 5 3 3 2 2 2 5" xfId="3359"/>
    <cellStyle name="Normal 5 3 3 2 2 2 6" xfId="13937"/>
    <cellStyle name="Normal 5 3 3 2 2 2 7" xfId="18868"/>
    <cellStyle name="Normal 5 3 3 2 2 2 8" xfId="29425"/>
    <cellStyle name="Normal 5 3 3 2 2 2 9" xfId="39980"/>
    <cellStyle name="Normal 5 3 3 2 2 3" xfId="1067"/>
    <cellStyle name="Normal 5 3 3 2 2 3 10" xfId="50896"/>
    <cellStyle name="Normal 5 3 3 2 2 3 2" xfId="2299"/>
    <cellStyle name="Normal 5 3 3 2 2 3 2 2" xfId="7585"/>
    <cellStyle name="Normal 5 3 3 2 2 3 2 2 2" xfId="12866"/>
    <cellStyle name="Normal 5 3 3 2 2 3 2 2 2 2" xfId="28372"/>
    <cellStyle name="Normal 5 3 3 2 2 3 2 2 2 3" xfId="38929"/>
    <cellStyle name="Normal 5 3 3 2 2 3 2 2 2 4" xfId="49484"/>
    <cellStyle name="Normal 5 3 3 2 2 3 2 2 2 5" xfId="60048"/>
    <cellStyle name="Normal 5 3 3 2 2 3 2 2 3" xfId="17985"/>
    <cellStyle name="Normal 5 3 3 2 2 3 2 2 4" xfId="23092"/>
    <cellStyle name="Normal 5 3 3 2 2 3 2 2 5" xfId="33649"/>
    <cellStyle name="Normal 5 3 3 2 2 3 2 2 6" xfId="44204"/>
    <cellStyle name="Normal 5 3 3 2 2 3 2 2 7" xfId="54768"/>
    <cellStyle name="Normal 5 3 3 2 2 3 2 3" xfId="10225"/>
    <cellStyle name="Normal 5 3 3 2 2 3 2 3 2" xfId="25732"/>
    <cellStyle name="Normal 5 3 3 2 2 3 2 3 3" xfId="36289"/>
    <cellStyle name="Normal 5 3 3 2 2 3 2 3 4" xfId="46844"/>
    <cellStyle name="Normal 5 3 3 2 2 3 2 3 5" xfId="57408"/>
    <cellStyle name="Normal 5 3 3 2 2 3 2 4" xfId="4943"/>
    <cellStyle name="Normal 5 3 3 2 2 3 2 5" xfId="15521"/>
    <cellStyle name="Normal 5 3 3 2 2 3 2 6" xfId="20452"/>
    <cellStyle name="Normal 5 3 3 2 2 3 2 7" xfId="31009"/>
    <cellStyle name="Normal 5 3 3 2 2 3 2 8" xfId="41564"/>
    <cellStyle name="Normal 5 3 3 2 2 3 2 9" xfId="52128"/>
    <cellStyle name="Normal 5 3 3 2 2 3 3" xfId="6353"/>
    <cellStyle name="Normal 5 3 3 2 2 3 3 2" xfId="11634"/>
    <cellStyle name="Normal 5 3 3 2 2 3 3 2 2" xfId="27140"/>
    <cellStyle name="Normal 5 3 3 2 2 3 3 2 3" xfId="37697"/>
    <cellStyle name="Normal 5 3 3 2 2 3 3 2 4" xfId="48252"/>
    <cellStyle name="Normal 5 3 3 2 2 3 3 2 5" xfId="58816"/>
    <cellStyle name="Normal 5 3 3 2 2 3 3 3" xfId="16753"/>
    <cellStyle name="Normal 5 3 3 2 2 3 3 4" xfId="21860"/>
    <cellStyle name="Normal 5 3 3 2 2 3 3 5" xfId="32417"/>
    <cellStyle name="Normal 5 3 3 2 2 3 3 6" xfId="42972"/>
    <cellStyle name="Normal 5 3 3 2 2 3 3 7" xfId="53536"/>
    <cellStyle name="Normal 5 3 3 2 2 3 4" xfId="8993"/>
    <cellStyle name="Normal 5 3 3 2 2 3 4 2" xfId="24500"/>
    <cellStyle name="Normal 5 3 3 2 2 3 4 3" xfId="35057"/>
    <cellStyle name="Normal 5 3 3 2 2 3 4 4" xfId="45612"/>
    <cellStyle name="Normal 5 3 3 2 2 3 4 5" xfId="56176"/>
    <cellStyle name="Normal 5 3 3 2 2 3 5" xfId="3711"/>
    <cellStyle name="Normal 5 3 3 2 2 3 6" xfId="14289"/>
    <cellStyle name="Normal 5 3 3 2 2 3 7" xfId="19220"/>
    <cellStyle name="Normal 5 3 3 2 2 3 8" xfId="29777"/>
    <cellStyle name="Normal 5 3 3 2 2 3 9" xfId="40332"/>
    <cellStyle name="Normal 5 3 3 2 2 4" xfId="1595"/>
    <cellStyle name="Normal 5 3 3 2 2 4 2" xfId="6881"/>
    <cellStyle name="Normal 5 3 3 2 2 4 2 2" xfId="12162"/>
    <cellStyle name="Normal 5 3 3 2 2 4 2 2 2" xfId="27668"/>
    <cellStyle name="Normal 5 3 3 2 2 4 2 2 3" xfId="38225"/>
    <cellStyle name="Normal 5 3 3 2 2 4 2 2 4" xfId="48780"/>
    <cellStyle name="Normal 5 3 3 2 2 4 2 2 5" xfId="59344"/>
    <cellStyle name="Normal 5 3 3 2 2 4 2 3" xfId="17281"/>
    <cellStyle name="Normal 5 3 3 2 2 4 2 4" xfId="22388"/>
    <cellStyle name="Normal 5 3 3 2 2 4 2 5" xfId="32945"/>
    <cellStyle name="Normal 5 3 3 2 2 4 2 6" xfId="43500"/>
    <cellStyle name="Normal 5 3 3 2 2 4 2 7" xfId="54064"/>
    <cellStyle name="Normal 5 3 3 2 2 4 3" xfId="9521"/>
    <cellStyle name="Normal 5 3 3 2 2 4 3 2" xfId="25028"/>
    <cellStyle name="Normal 5 3 3 2 2 4 3 3" xfId="35585"/>
    <cellStyle name="Normal 5 3 3 2 2 4 3 4" xfId="46140"/>
    <cellStyle name="Normal 5 3 3 2 2 4 3 5" xfId="56704"/>
    <cellStyle name="Normal 5 3 3 2 2 4 4" xfId="4239"/>
    <cellStyle name="Normal 5 3 3 2 2 4 5" xfId="14817"/>
    <cellStyle name="Normal 5 3 3 2 2 4 6" xfId="19748"/>
    <cellStyle name="Normal 5 3 3 2 2 4 7" xfId="30305"/>
    <cellStyle name="Normal 5 3 3 2 2 4 8" xfId="40860"/>
    <cellStyle name="Normal 5 3 3 2 2 4 9" xfId="51424"/>
    <cellStyle name="Normal 5 3 3 2 2 5" xfId="5648"/>
    <cellStyle name="Normal 5 3 3 2 2 5 2" xfId="10930"/>
    <cellStyle name="Normal 5 3 3 2 2 5 2 2" xfId="26436"/>
    <cellStyle name="Normal 5 3 3 2 2 5 2 3" xfId="36993"/>
    <cellStyle name="Normal 5 3 3 2 2 5 2 4" xfId="47548"/>
    <cellStyle name="Normal 5 3 3 2 2 5 2 5" xfId="58112"/>
    <cellStyle name="Normal 5 3 3 2 2 5 3" xfId="16049"/>
    <cellStyle name="Normal 5 3 3 2 2 5 4" xfId="21156"/>
    <cellStyle name="Normal 5 3 3 2 2 5 5" xfId="31713"/>
    <cellStyle name="Normal 5 3 3 2 2 5 6" xfId="42268"/>
    <cellStyle name="Normal 5 3 3 2 2 5 7" xfId="52832"/>
    <cellStyle name="Normal 5 3 3 2 2 6" xfId="8289"/>
    <cellStyle name="Normal 5 3 3 2 2 6 2" xfId="23796"/>
    <cellStyle name="Normal 5 3 3 2 2 6 3" xfId="34353"/>
    <cellStyle name="Normal 5 3 3 2 2 6 4" xfId="44908"/>
    <cellStyle name="Normal 5 3 3 2 2 6 5" xfId="55472"/>
    <cellStyle name="Normal 5 3 3 2 2 7" xfId="3011"/>
    <cellStyle name="Normal 5 3 3 2 2 8" xfId="13585"/>
    <cellStyle name="Normal 5 3 3 2 2 9" xfId="18516"/>
    <cellStyle name="Normal 5 3 3 2 3" xfId="538"/>
    <cellStyle name="Normal 5 3 3 2 3 10" xfId="39804"/>
    <cellStyle name="Normal 5 3 3 2 3 11" xfId="50368"/>
    <cellStyle name="Normal 5 3 3 2 3 2" xfId="1243"/>
    <cellStyle name="Normal 5 3 3 2 3 2 10" xfId="51072"/>
    <cellStyle name="Normal 5 3 3 2 3 2 2" xfId="2475"/>
    <cellStyle name="Normal 5 3 3 2 3 2 2 2" xfId="7761"/>
    <cellStyle name="Normal 5 3 3 2 3 2 2 2 2" xfId="13042"/>
    <cellStyle name="Normal 5 3 3 2 3 2 2 2 2 2" xfId="28548"/>
    <cellStyle name="Normal 5 3 3 2 3 2 2 2 2 3" xfId="39105"/>
    <cellStyle name="Normal 5 3 3 2 3 2 2 2 2 4" xfId="49660"/>
    <cellStyle name="Normal 5 3 3 2 3 2 2 2 2 5" xfId="60224"/>
    <cellStyle name="Normal 5 3 3 2 3 2 2 2 3" xfId="18161"/>
    <cellStyle name="Normal 5 3 3 2 3 2 2 2 4" xfId="23268"/>
    <cellStyle name="Normal 5 3 3 2 3 2 2 2 5" xfId="33825"/>
    <cellStyle name="Normal 5 3 3 2 3 2 2 2 6" xfId="44380"/>
    <cellStyle name="Normal 5 3 3 2 3 2 2 2 7" xfId="54944"/>
    <cellStyle name="Normal 5 3 3 2 3 2 2 3" xfId="10401"/>
    <cellStyle name="Normal 5 3 3 2 3 2 2 3 2" xfId="25908"/>
    <cellStyle name="Normal 5 3 3 2 3 2 2 3 3" xfId="36465"/>
    <cellStyle name="Normal 5 3 3 2 3 2 2 3 4" xfId="47020"/>
    <cellStyle name="Normal 5 3 3 2 3 2 2 3 5" xfId="57584"/>
    <cellStyle name="Normal 5 3 3 2 3 2 2 4" xfId="5119"/>
    <cellStyle name="Normal 5 3 3 2 3 2 2 5" xfId="15697"/>
    <cellStyle name="Normal 5 3 3 2 3 2 2 6" xfId="20628"/>
    <cellStyle name="Normal 5 3 3 2 3 2 2 7" xfId="31185"/>
    <cellStyle name="Normal 5 3 3 2 3 2 2 8" xfId="41740"/>
    <cellStyle name="Normal 5 3 3 2 3 2 2 9" xfId="52304"/>
    <cellStyle name="Normal 5 3 3 2 3 2 3" xfId="6529"/>
    <cellStyle name="Normal 5 3 3 2 3 2 3 2" xfId="11810"/>
    <cellStyle name="Normal 5 3 3 2 3 2 3 2 2" xfId="27316"/>
    <cellStyle name="Normal 5 3 3 2 3 2 3 2 3" xfId="37873"/>
    <cellStyle name="Normal 5 3 3 2 3 2 3 2 4" xfId="48428"/>
    <cellStyle name="Normal 5 3 3 2 3 2 3 2 5" xfId="58992"/>
    <cellStyle name="Normal 5 3 3 2 3 2 3 3" xfId="16929"/>
    <cellStyle name="Normal 5 3 3 2 3 2 3 4" xfId="22036"/>
    <cellStyle name="Normal 5 3 3 2 3 2 3 5" xfId="32593"/>
    <cellStyle name="Normal 5 3 3 2 3 2 3 6" xfId="43148"/>
    <cellStyle name="Normal 5 3 3 2 3 2 3 7" xfId="53712"/>
    <cellStyle name="Normal 5 3 3 2 3 2 4" xfId="9169"/>
    <cellStyle name="Normal 5 3 3 2 3 2 4 2" xfId="24676"/>
    <cellStyle name="Normal 5 3 3 2 3 2 4 3" xfId="35233"/>
    <cellStyle name="Normal 5 3 3 2 3 2 4 4" xfId="45788"/>
    <cellStyle name="Normal 5 3 3 2 3 2 4 5" xfId="56352"/>
    <cellStyle name="Normal 5 3 3 2 3 2 5" xfId="3887"/>
    <cellStyle name="Normal 5 3 3 2 3 2 6" xfId="14465"/>
    <cellStyle name="Normal 5 3 3 2 3 2 7" xfId="19396"/>
    <cellStyle name="Normal 5 3 3 2 3 2 8" xfId="29953"/>
    <cellStyle name="Normal 5 3 3 2 3 2 9" xfId="40508"/>
    <cellStyle name="Normal 5 3 3 2 3 3" xfId="1771"/>
    <cellStyle name="Normal 5 3 3 2 3 3 2" xfId="7057"/>
    <cellStyle name="Normal 5 3 3 2 3 3 2 2" xfId="12338"/>
    <cellStyle name="Normal 5 3 3 2 3 3 2 2 2" xfId="27844"/>
    <cellStyle name="Normal 5 3 3 2 3 3 2 2 3" xfId="38401"/>
    <cellStyle name="Normal 5 3 3 2 3 3 2 2 4" xfId="48956"/>
    <cellStyle name="Normal 5 3 3 2 3 3 2 2 5" xfId="59520"/>
    <cellStyle name="Normal 5 3 3 2 3 3 2 3" xfId="17457"/>
    <cellStyle name="Normal 5 3 3 2 3 3 2 4" xfId="22564"/>
    <cellStyle name="Normal 5 3 3 2 3 3 2 5" xfId="33121"/>
    <cellStyle name="Normal 5 3 3 2 3 3 2 6" xfId="43676"/>
    <cellStyle name="Normal 5 3 3 2 3 3 2 7" xfId="54240"/>
    <cellStyle name="Normal 5 3 3 2 3 3 3" xfId="9697"/>
    <cellStyle name="Normal 5 3 3 2 3 3 3 2" xfId="25204"/>
    <cellStyle name="Normal 5 3 3 2 3 3 3 3" xfId="35761"/>
    <cellStyle name="Normal 5 3 3 2 3 3 3 4" xfId="46316"/>
    <cellStyle name="Normal 5 3 3 2 3 3 3 5" xfId="56880"/>
    <cellStyle name="Normal 5 3 3 2 3 3 4" xfId="4415"/>
    <cellStyle name="Normal 5 3 3 2 3 3 5" xfId="14993"/>
    <cellStyle name="Normal 5 3 3 2 3 3 6" xfId="19924"/>
    <cellStyle name="Normal 5 3 3 2 3 3 7" xfId="30481"/>
    <cellStyle name="Normal 5 3 3 2 3 3 8" xfId="41036"/>
    <cellStyle name="Normal 5 3 3 2 3 3 9" xfId="51600"/>
    <cellStyle name="Normal 5 3 3 2 3 4" xfId="5824"/>
    <cellStyle name="Normal 5 3 3 2 3 4 2" xfId="11106"/>
    <cellStyle name="Normal 5 3 3 2 3 4 2 2" xfId="26612"/>
    <cellStyle name="Normal 5 3 3 2 3 4 2 3" xfId="37169"/>
    <cellStyle name="Normal 5 3 3 2 3 4 2 4" xfId="47724"/>
    <cellStyle name="Normal 5 3 3 2 3 4 2 5" xfId="58288"/>
    <cellStyle name="Normal 5 3 3 2 3 4 3" xfId="16225"/>
    <cellStyle name="Normal 5 3 3 2 3 4 4" xfId="21332"/>
    <cellStyle name="Normal 5 3 3 2 3 4 5" xfId="31889"/>
    <cellStyle name="Normal 5 3 3 2 3 4 6" xfId="42444"/>
    <cellStyle name="Normal 5 3 3 2 3 4 7" xfId="53008"/>
    <cellStyle name="Normal 5 3 3 2 3 5" xfId="8465"/>
    <cellStyle name="Normal 5 3 3 2 3 5 2" xfId="23972"/>
    <cellStyle name="Normal 5 3 3 2 3 5 3" xfId="34529"/>
    <cellStyle name="Normal 5 3 3 2 3 5 4" xfId="45084"/>
    <cellStyle name="Normal 5 3 3 2 3 5 5" xfId="55648"/>
    <cellStyle name="Normal 5 3 3 2 3 6" xfId="3183"/>
    <cellStyle name="Normal 5 3 3 2 3 7" xfId="13761"/>
    <cellStyle name="Normal 5 3 3 2 3 8" xfId="18692"/>
    <cellStyle name="Normal 5 3 3 2 3 9" xfId="29249"/>
    <cellStyle name="Normal 5 3 3 2 4" xfId="891"/>
    <cellStyle name="Normal 5 3 3 2 4 10" xfId="50720"/>
    <cellStyle name="Normal 5 3 3 2 4 2" xfId="2123"/>
    <cellStyle name="Normal 5 3 3 2 4 2 2" xfId="7409"/>
    <cellStyle name="Normal 5 3 3 2 4 2 2 2" xfId="12690"/>
    <cellStyle name="Normal 5 3 3 2 4 2 2 2 2" xfId="28196"/>
    <cellStyle name="Normal 5 3 3 2 4 2 2 2 3" xfId="38753"/>
    <cellStyle name="Normal 5 3 3 2 4 2 2 2 4" xfId="49308"/>
    <cellStyle name="Normal 5 3 3 2 4 2 2 2 5" xfId="59872"/>
    <cellStyle name="Normal 5 3 3 2 4 2 2 3" xfId="17809"/>
    <cellStyle name="Normal 5 3 3 2 4 2 2 4" xfId="22916"/>
    <cellStyle name="Normal 5 3 3 2 4 2 2 5" xfId="33473"/>
    <cellStyle name="Normal 5 3 3 2 4 2 2 6" xfId="44028"/>
    <cellStyle name="Normal 5 3 3 2 4 2 2 7" xfId="54592"/>
    <cellStyle name="Normal 5 3 3 2 4 2 3" xfId="10049"/>
    <cellStyle name="Normal 5 3 3 2 4 2 3 2" xfId="25556"/>
    <cellStyle name="Normal 5 3 3 2 4 2 3 3" xfId="36113"/>
    <cellStyle name="Normal 5 3 3 2 4 2 3 4" xfId="46668"/>
    <cellStyle name="Normal 5 3 3 2 4 2 3 5" xfId="57232"/>
    <cellStyle name="Normal 5 3 3 2 4 2 4" xfId="4767"/>
    <cellStyle name="Normal 5 3 3 2 4 2 5" xfId="15345"/>
    <cellStyle name="Normal 5 3 3 2 4 2 6" xfId="20276"/>
    <cellStyle name="Normal 5 3 3 2 4 2 7" xfId="30833"/>
    <cellStyle name="Normal 5 3 3 2 4 2 8" xfId="41388"/>
    <cellStyle name="Normal 5 3 3 2 4 2 9" xfId="51952"/>
    <cellStyle name="Normal 5 3 3 2 4 3" xfId="6177"/>
    <cellStyle name="Normal 5 3 3 2 4 3 2" xfId="11458"/>
    <cellStyle name="Normal 5 3 3 2 4 3 2 2" xfId="26964"/>
    <cellStyle name="Normal 5 3 3 2 4 3 2 3" xfId="37521"/>
    <cellStyle name="Normal 5 3 3 2 4 3 2 4" xfId="48076"/>
    <cellStyle name="Normal 5 3 3 2 4 3 2 5" xfId="58640"/>
    <cellStyle name="Normal 5 3 3 2 4 3 3" xfId="16577"/>
    <cellStyle name="Normal 5 3 3 2 4 3 4" xfId="21684"/>
    <cellStyle name="Normal 5 3 3 2 4 3 5" xfId="32241"/>
    <cellStyle name="Normal 5 3 3 2 4 3 6" xfId="42796"/>
    <cellStyle name="Normal 5 3 3 2 4 3 7" xfId="53360"/>
    <cellStyle name="Normal 5 3 3 2 4 4" xfId="8817"/>
    <cellStyle name="Normal 5 3 3 2 4 4 2" xfId="24324"/>
    <cellStyle name="Normal 5 3 3 2 4 4 3" xfId="34881"/>
    <cellStyle name="Normal 5 3 3 2 4 4 4" xfId="45436"/>
    <cellStyle name="Normal 5 3 3 2 4 4 5" xfId="56000"/>
    <cellStyle name="Normal 5 3 3 2 4 5" xfId="3535"/>
    <cellStyle name="Normal 5 3 3 2 4 6" xfId="14113"/>
    <cellStyle name="Normal 5 3 3 2 4 7" xfId="19044"/>
    <cellStyle name="Normal 5 3 3 2 4 8" xfId="29601"/>
    <cellStyle name="Normal 5 3 3 2 4 9" xfId="40156"/>
    <cellStyle name="Normal 5 3 3 2 5" xfId="1419"/>
    <cellStyle name="Normal 5 3 3 2 5 2" xfId="6705"/>
    <cellStyle name="Normal 5 3 3 2 5 2 2" xfId="11986"/>
    <cellStyle name="Normal 5 3 3 2 5 2 2 2" xfId="27492"/>
    <cellStyle name="Normal 5 3 3 2 5 2 2 3" xfId="38049"/>
    <cellStyle name="Normal 5 3 3 2 5 2 2 4" xfId="48604"/>
    <cellStyle name="Normal 5 3 3 2 5 2 2 5" xfId="59168"/>
    <cellStyle name="Normal 5 3 3 2 5 2 3" xfId="17105"/>
    <cellStyle name="Normal 5 3 3 2 5 2 4" xfId="22212"/>
    <cellStyle name="Normal 5 3 3 2 5 2 5" xfId="32769"/>
    <cellStyle name="Normal 5 3 3 2 5 2 6" xfId="43324"/>
    <cellStyle name="Normal 5 3 3 2 5 2 7" xfId="53888"/>
    <cellStyle name="Normal 5 3 3 2 5 3" xfId="9345"/>
    <cellStyle name="Normal 5 3 3 2 5 3 2" xfId="24852"/>
    <cellStyle name="Normal 5 3 3 2 5 3 3" xfId="35409"/>
    <cellStyle name="Normal 5 3 3 2 5 3 4" xfId="45964"/>
    <cellStyle name="Normal 5 3 3 2 5 3 5" xfId="56528"/>
    <cellStyle name="Normal 5 3 3 2 5 4" xfId="4063"/>
    <cellStyle name="Normal 5 3 3 2 5 5" xfId="14641"/>
    <cellStyle name="Normal 5 3 3 2 5 6" xfId="19572"/>
    <cellStyle name="Normal 5 3 3 2 5 7" xfId="30129"/>
    <cellStyle name="Normal 5 3 3 2 5 8" xfId="40684"/>
    <cellStyle name="Normal 5 3 3 2 5 9" xfId="51248"/>
    <cellStyle name="Normal 5 3 3 2 6" xfId="2651"/>
    <cellStyle name="Normal 5 3 3 2 6 2" xfId="7937"/>
    <cellStyle name="Normal 5 3 3 2 6 2 2" xfId="13218"/>
    <cellStyle name="Normal 5 3 3 2 6 2 2 2" xfId="28724"/>
    <cellStyle name="Normal 5 3 3 2 6 2 2 3" xfId="39281"/>
    <cellStyle name="Normal 5 3 3 2 6 2 2 4" xfId="49836"/>
    <cellStyle name="Normal 5 3 3 2 6 2 2 5" xfId="60400"/>
    <cellStyle name="Normal 5 3 3 2 6 2 3" xfId="23444"/>
    <cellStyle name="Normal 5 3 3 2 6 2 4" xfId="34001"/>
    <cellStyle name="Normal 5 3 3 2 6 2 5" xfId="44556"/>
    <cellStyle name="Normal 5 3 3 2 6 2 6" xfId="55120"/>
    <cellStyle name="Normal 5 3 3 2 6 3" xfId="10577"/>
    <cellStyle name="Normal 5 3 3 2 6 3 2" xfId="26084"/>
    <cellStyle name="Normal 5 3 3 2 6 3 3" xfId="36641"/>
    <cellStyle name="Normal 5 3 3 2 6 3 4" xfId="47196"/>
    <cellStyle name="Normal 5 3 3 2 6 3 5" xfId="57760"/>
    <cellStyle name="Normal 5 3 3 2 6 4" xfId="5295"/>
    <cellStyle name="Normal 5 3 3 2 6 5" xfId="15873"/>
    <cellStyle name="Normal 5 3 3 2 6 6" xfId="20804"/>
    <cellStyle name="Normal 5 3 3 2 6 7" xfId="31361"/>
    <cellStyle name="Normal 5 3 3 2 6 8" xfId="41916"/>
    <cellStyle name="Normal 5 3 3 2 6 9" xfId="52480"/>
    <cellStyle name="Normal 5 3 3 2 7" xfId="5472"/>
    <cellStyle name="Normal 5 3 3 2 7 2" xfId="10754"/>
    <cellStyle name="Normal 5 3 3 2 7 2 2" xfId="26260"/>
    <cellStyle name="Normal 5 3 3 2 7 2 3" xfId="36817"/>
    <cellStyle name="Normal 5 3 3 2 7 2 4" xfId="47372"/>
    <cellStyle name="Normal 5 3 3 2 7 2 5" xfId="57936"/>
    <cellStyle name="Normal 5 3 3 2 7 3" xfId="20980"/>
    <cellStyle name="Normal 5 3 3 2 7 4" xfId="31537"/>
    <cellStyle name="Normal 5 3 3 2 7 5" xfId="42092"/>
    <cellStyle name="Normal 5 3 3 2 7 6" xfId="52656"/>
    <cellStyle name="Normal 5 3 3 2 8" xfId="8113"/>
    <cellStyle name="Normal 5 3 3 2 8 2" xfId="23620"/>
    <cellStyle name="Normal 5 3 3 2 8 3" xfId="34177"/>
    <cellStyle name="Normal 5 3 3 2 8 4" xfId="44732"/>
    <cellStyle name="Normal 5 3 3 2 8 5" xfId="55296"/>
    <cellStyle name="Normal 5 3 3 2 9" xfId="2828"/>
    <cellStyle name="Normal 5 3 3 3" xfId="275"/>
    <cellStyle name="Normal 5 3 3 3 10" xfId="28990"/>
    <cellStyle name="Normal 5 3 3 3 11" xfId="39545"/>
    <cellStyle name="Normal 5 3 3 3 12" xfId="50105"/>
    <cellStyle name="Normal 5 3 3 3 2" xfId="628"/>
    <cellStyle name="Normal 5 3 3 3 2 10" xfId="50457"/>
    <cellStyle name="Normal 5 3 3 3 2 2" xfId="1860"/>
    <cellStyle name="Normal 5 3 3 3 2 2 2" xfId="7146"/>
    <cellStyle name="Normal 5 3 3 3 2 2 2 2" xfId="12427"/>
    <cellStyle name="Normal 5 3 3 3 2 2 2 2 2" xfId="27933"/>
    <cellStyle name="Normal 5 3 3 3 2 2 2 2 3" xfId="38490"/>
    <cellStyle name="Normal 5 3 3 3 2 2 2 2 4" xfId="49045"/>
    <cellStyle name="Normal 5 3 3 3 2 2 2 2 5" xfId="59609"/>
    <cellStyle name="Normal 5 3 3 3 2 2 2 3" xfId="17546"/>
    <cellStyle name="Normal 5 3 3 3 2 2 2 4" xfId="22653"/>
    <cellStyle name="Normal 5 3 3 3 2 2 2 5" xfId="33210"/>
    <cellStyle name="Normal 5 3 3 3 2 2 2 6" xfId="43765"/>
    <cellStyle name="Normal 5 3 3 3 2 2 2 7" xfId="54329"/>
    <cellStyle name="Normal 5 3 3 3 2 2 3" xfId="9786"/>
    <cellStyle name="Normal 5 3 3 3 2 2 3 2" xfId="25293"/>
    <cellStyle name="Normal 5 3 3 3 2 2 3 3" xfId="35850"/>
    <cellStyle name="Normal 5 3 3 3 2 2 3 4" xfId="46405"/>
    <cellStyle name="Normal 5 3 3 3 2 2 3 5" xfId="56969"/>
    <cellStyle name="Normal 5 3 3 3 2 2 4" xfId="4504"/>
    <cellStyle name="Normal 5 3 3 3 2 2 5" xfId="15082"/>
    <cellStyle name="Normal 5 3 3 3 2 2 6" xfId="20013"/>
    <cellStyle name="Normal 5 3 3 3 2 2 7" xfId="30570"/>
    <cellStyle name="Normal 5 3 3 3 2 2 8" xfId="41125"/>
    <cellStyle name="Normal 5 3 3 3 2 2 9" xfId="51689"/>
    <cellStyle name="Normal 5 3 3 3 2 3" xfId="5914"/>
    <cellStyle name="Normal 5 3 3 3 2 3 2" xfId="11195"/>
    <cellStyle name="Normal 5 3 3 3 2 3 2 2" xfId="26701"/>
    <cellStyle name="Normal 5 3 3 3 2 3 2 3" xfId="37258"/>
    <cellStyle name="Normal 5 3 3 3 2 3 2 4" xfId="47813"/>
    <cellStyle name="Normal 5 3 3 3 2 3 2 5" xfId="58377"/>
    <cellStyle name="Normal 5 3 3 3 2 3 3" xfId="16314"/>
    <cellStyle name="Normal 5 3 3 3 2 3 4" xfId="21421"/>
    <cellStyle name="Normal 5 3 3 3 2 3 5" xfId="31978"/>
    <cellStyle name="Normal 5 3 3 3 2 3 6" xfId="42533"/>
    <cellStyle name="Normal 5 3 3 3 2 3 7" xfId="53097"/>
    <cellStyle name="Normal 5 3 3 3 2 4" xfId="8554"/>
    <cellStyle name="Normal 5 3 3 3 2 4 2" xfId="24061"/>
    <cellStyle name="Normal 5 3 3 3 2 4 3" xfId="34618"/>
    <cellStyle name="Normal 5 3 3 3 2 4 4" xfId="45173"/>
    <cellStyle name="Normal 5 3 3 3 2 4 5" xfId="55737"/>
    <cellStyle name="Normal 5 3 3 3 2 5" xfId="3272"/>
    <cellStyle name="Normal 5 3 3 3 2 6" xfId="13850"/>
    <cellStyle name="Normal 5 3 3 3 2 7" xfId="18781"/>
    <cellStyle name="Normal 5 3 3 3 2 8" xfId="29338"/>
    <cellStyle name="Normal 5 3 3 3 2 9" xfId="39893"/>
    <cellStyle name="Normal 5 3 3 3 3" xfId="980"/>
    <cellStyle name="Normal 5 3 3 3 3 10" xfId="50809"/>
    <cellStyle name="Normal 5 3 3 3 3 2" xfId="2212"/>
    <cellStyle name="Normal 5 3 3 3 3 2 2" xfId="7498"/>
    <cellStyle name="Normal 5 3 3 3 3 2 2 2" xfId="12779"/>
    <cellStyle name="Normal 5 3 3 3 3 2 2 2 2" xfId="28285"/>
    <cellStyle name="Normal 5 3 3 3 3 2 2 2 3" xfId="38842"/>
    <cellStyle name="Normal 5 3 3 3 3 2 2 2 4" xfId="49397"/>
    <cellStyle name="Normal 5 3 3 3 3 2 2 2 5" xfId="59961"/>
    <cellStyle name="Normal 5 3 3 3 3 2 2 3" xfId="17898"/>
    <cellStyle name="Normal 5 3 3 3 3 2 2 4" xfId="23005"/>
    <cellStyle name="Normal 5 3 3 3 3 2 2 5" xfId="33562"/>
    <cellStyle name="Normal 5 3 3 3 3 2 2 6" xfId="44117"/>
    <cellStyle name="Normal 5 3 3 3 3 2 2 7" xfId="54681"/>
    <cellStyle name="Normal 5 3 3 3 3 2 3" xfId="10138"/>
    <cellStyle name="Normal 5 3 3 3 3 2 3 2" xfId="25645"/>
    <cellStyle name="Normal 5 3 3 3 3 2 3 3" xfId="36202"/>
    <cellStyle name="Normal 5 3 3 3 3 2 3 4" xfId="46757"/>
    <cellStyle name="Normal 5 3 3 3 3 2 3 5" xfId="57321"/>
    <cellStyle name="Normal 5 3 3 3 3 2 4" xfId="4856"/>
    <cellStyle name="Normal 5 3 3 3 3 2 5" xfId="15434"/>
    <cellStyle name="Normal 5 3 3 3 3 2 6" xfId="20365"/>
    <cellStyle name="Normal 5 3 3 3 3 2 7" xfId="30922"/>
    <cellStyle name="Normal 5 3 3 3 3 2 8" xfId="41477"/>
    <cellStyle name="Normal 5 3 3 3 3 2 9" xfId="52041"/>
    <cellStyle name="Normal 5 3 3 3 3 3" xfId="6266"/>
    <cellStyle name="Normal 5 3 3 3 3 3 2" xfId="11547"/>
    <cellStyle name="Normal 5 3 3 3 3 3 2 2" xfId="27053"/>
    <cellStyle name="Normal 5 3 3 3 3 3 2 3" xfId="37610"/>
    <cellStyle name="Normal 5 3 3 3 3 3 2 4" xfId="48165"/>
    <cellStyle name="Normal 5 3 3 3 3 3 2 5" xfId="58729"/>
    <cellStyle name="Normal 5 3 3 3 3 3 3" xfId="16666"/>
    <cellStyle name="Normal 5 3 3 3 3 3 4" xfId="21773"/>
    <cellStyle name="Normal 5 3 3 3 3 3 5" xfId="32330"/>
    <cellStyle name="Normal 5 3 3 3 3 3 6" xfId="42885"/>
    <cellStyle name="Normal 5 3 3 3 3 3 7" xfId="53449"/>
    <cellStyle name="Normal 5 3 3 3 3 4" xfId="8906"/>
    <cellStyle name="Normal 5 3 3 3 3 4 2" xfId="24413"/>
    <cellStyle name="Normal 5 3 3 3 3 4 3" xfId="34970"/>
    <cellStyle name="Normal 5 3 3 3 3 4 4" xfId="45525"/>
    <cellStyle name="Normal 5 3 3 3 3 4 5" xfId="56089"/>
    <cellStyle name="Normal 5 3 3 3 3 5" xfId="3624"/>
    <cellStyle name="Normal 5 3 3 3 3 6" xfId="14202"/>
    <cellStyle name="Normal 5 3 3 3 3 7" xfId="19133"/>
    <cellStyle name="Normal 5 3 3 3 3 8" xfId="29690"/>
    <cellStyle name="Normal 5 3 3 3 3 9" xfId="40245"/>
    <cellStyle name="Normal 5 3 3 3 4" xfId="1508"/>
    <cellStyle name="Normal 5 3 3 3 4 2" xfId="6794"/>
    <cellStyle name="Normal 5 3 3 3 4 2 2" xfId="12075"/>
    <cellStyle name="Normal 5 3 3 3 4 2 2 2" xfId="27581"/>
    <cellStyle name="Normal 5 3 3 3 4 2 2 3" xfId="38138"/>
    <cellStyle name="Normal 5 3 3 3 4 2 2 4" xfId="48693"/>
    <cellStyle name="Normal 5 3 3 3 4 2 2 5" xfId="59257"/>
    <cellStyle name="Normal 5 3 3 3 4 2 3" xfId="17194"/>
    <cellStyle name="Normal 5 3 3 3 4 2 4" xfId="22301"/>
    <cellStyle name="Normal 5 3 3 3 4 2 5" xfId="32858"/>
    <cellStyle name="Normal 5 3 3 3 4 2 6" xfId="43413"/>
    <cellStyle name="Normal 5 3 3 3 4 2 7" xfId="53977"/>
    <cellStyle name="Normal 5 3 3 3 4 3" xfId="9434"/>
    <cellStyle name="Normal 5 3 3 3 4 3 2" xfId="24941"/>
    <cellStyle name="Normal 5 3 3 3 4 3 3" xfId="35498"/>
    <cellStyle name="Normal 5 3 3 3 4 3 4" xfId="46053"/>
    <cellStyle name="Normal 5 3 3 3 4 3 5" xfId="56617"/>
    <cellStyle name="Normal 5 3 3 3 4 4" xfId="4152"/>
    <cellStyle name="Normal 5 3 3 3 4 5" xfId="14730"/>
    <cellStyle name="Normal 5 3 3 3 4 6" xfId="19661"/>
    <cellStyle name="Normal 5 3 3 3 4 7" xfId="30218"/>
    <cellStyle name="Normal 5 3 3 3 4 8" xfId="40773"/>
    <cellStyle name="Normal 5 3 3 3 4 9" xfId="51337"/>
    <cellStyle name="Normal 5 3 3 3 5" xfId="5561"/>
    <cellStyle name="Normal 5 3 3 3 5 2" xfId="10843"/>
    <cellStyle name="Normal 5 3 3 3 5 2 2" xfId="26349"/>
    <cellStyle name="Normal 5 3 3 3 5 2 3" xfId="36906"/>
    <cellStyle name="Normal 5 3 3 3 5 2 4" xfId="47461"/>
    <cellStyle name="Normal 5 3 3 3 5 2 5" xfId="58025"/>
    <cellStyle name="Normal 5 3 3 3 5 3" xfId="15962"/>
    <cellStyle name="Normal 5 3 3 3 5 4" xfId="21069"/>
    <cellStyle name="Normal 5 3 3 3 5 5" xfId="31626"/>
    <cellStyle name="Normal 5 3 3 3 5 6" xfId="42181"/>
    <cellStyle name="Normal 5 3 3 3 5 7" xfId="52745"/>
    <cellStyle name="Normal 5 3 3 3 6" xfId="8202"/>
    <cellStyle name="Normal 5 3 3 3 6 2" xfId="23709"/>
    <cellStyle name="Normal 5 3 3 3 6 3" xfId="34266"/>
    <cellStyle name="Normal 5 3 3 3 6 4" xfId="44821"/>
    <cellStyle name="Normal 5 3 3 3 6 5" xfId="55385"/>
    <cellStyle name="Normal 5 3 3 3 7" xfId="2924"/>
    <cellStyle name="Normal 5 3 3 3 8" xfId="13498"/>
    <cellStyle name="Normal 5 3 3 3 9" xfId="18429"/>
    <cellStyle name="Normal 5 3 3 4" xfId="452"/>
    <cellStyle name="Normal 5 3 3 4 10" xfId="39720"/>
    <cellStyle name="Normal 5 3 3 4 11" xfId="50282"/>
    <cellStyle name="Normal 5 3 3 4 2" xfId="1157"/>
    <cellStyle name="Normal 5 3 3 4 2 10" xfId="50986"/>
    <cellStyle name="Normal 5 3 3 4 2 2" xfId="2389"/>
    <cellStyle name="Normal 5 3 3 4 2 2 2" xfId="7675"/>
    <cellStyle name="Normal 5 3 3 4 2 2 2 2" xfId="12956"/>
    <cellStyle name="Normal 5 3 3 4 2 2 2 2 2" xfId="28462"/>
    <cellStyle name="Normal 5 3 3 4 2 2 2 2 3" xfId="39019"/>
    <cellStyle name="Normal 5 3 3 4 2 2 2 2 4" xfId="49574"/>
    <cellStyle name="Normal 5 3 3 4 2 2 2 2 5" xfId="60138"/>
    <cellStyle name="Normal 5 3 3 4 2 2 2 3" xfId="18075"/>
    <cellStyle name="Normal 5 3 3 4 2 2 2 4" xfId="23182"/>
    <cellStyle name="Normal 5 3 3 4 2 2 2 5" xfId="33739"/>
    <cellStyle name="Normal 5 3 3 4 2 2 2 6" xfId="44294"/>
    <cellStyle name="Normal 5 3 3 4 2 2 2 7" xfId="54858"/>
    <cellStyle name="Normal 5 3 3 4 2 2 3" xfId="10315"/>
    <cellStyle name="Normal 5 3 3 4 2 2 3 2" xfId="25822"/>
    <cellStyle name="Normal 5 3 3 4 2 2 3 3" xfId="36379"/>
    <cellStyle name="Normal 5 3 3 4 2 2 3 4" xfId="46934"/>
    <cellStyle name="Normal 5 3 3 4 2 2 3 5" xfId="57498"/>
    <cellStyle name="Normal 5 3 3 4 2 2 4" xfId="5033"/>
    <cellStyle name="Normal 5 3 3 4 2 2 5" xfId="15611"/>
    <cellStyle name="Normal 5 3 3 4 2 2 6" xfId="20542"/>
    <cellStyle name="Normal 5 3 3 4 2 2 7" xfId="31099"/>
    <cellStyle name="Normal 5 3 3 4 2 2 8" xfId="41654"/>
    <cellStyle name="Normal 5 3 3 4 2 2 9" xfId="52218"/>
    <cellStyle name="Normal 5 3 3 4 2 3" xfId="6443"/>
    <cellStyle name="Normal 5 3 3 4 2 3 2" xfId="11724"/>
    <cellStyle name="Normal 5 3 3 4 2 3 2 2" xfId="27230"/>
    <cellStyle name="Normal 5 3 3 4 2 3 2 3" xfId="37787"/>
    <cellStyle name="Normal 5 3 3 4 2 3 2 4" xfId="48342"/>
    <cellStyle name="Normal 5 3 3 4 2 3 2 5" xfId="58906"/>
    <cellStyle name="Normal 5 3 3 4 2 3 3" xfId="16843"/>
    <cellStyle name="Normal 5 3 3 4 2 3 4" xfId="21950"/>
    <cellStyle name="Normal 5 3 3 4 2 3 5" xfId="32507"/>
    <cellStyle name="Normal 5 3 3 4 2 3 6" xfId="43062"/>
    <cellStyle name="Normal 5 3 3 4 2 3 7" xfId="53626"/>
    <cellStyle name="Normal 5 3 3 4 2 4" xfId="9083"/>
    <cellStyle name="Normal 5 3 3 4 2 4 2" xfId="24590"/>
    <cellStyle name="Normal 5 3 3 4 2 4 3" xfId="35147"/>
    <cellStyle name="Normal 5 3 3 4 2 4 4" xfId="45702"/>
    <cellStyle name="Normal 5 3 3 4 2 4 5" xfId="56266"/>
    <cellStyle name="Normal 5 3 3 4 2 5" xfId="3801"/>
    <cellStyle name="Normal 5 3 3 4 2 6" xfId="14379"/>
    <cellStyle name="Normal 5 3 3 4 2 7" xfId="19310"/>
    <cellStyle name="Normal 5 3 3 4 2 8" xfId="29867"/>
    <cellStyle name="Normal 5 3 3 4 2 9" xfId="40422"/>
    <cellStyle name="Normal 5 3 3 4 3" xfId="1685"/>
    <cellStyle name="Normal 5 3 3 4 3 2" xfId="6971"/>
    <cellStyle name="Normal 5 3 3 4 3 2 2" xfId="12252"/>
    <cellStyle name="Normal 5 3 3 4 3 2 2 2" xfId="27758"/>
    <cellStyle name="Normal 5 3 3 4 3 2 2 3" xfId="38315"/>
    <cellStyle name="Normal 5 3 3 4 3 2 2 4" xfId="48870"/>
    <cellStyle name="Normal 5 3 3 4 3 2 2 5" xfId="59434"/>
    <cellStyle name="Normal 5 3 3 4 3 2 3" xfId="17371"/>
    <cellStyle name="Normal 5 3 3 4 3 2 4" xfId="22478"/>
    <cellStyle name="Normal 5 3 3 4 3 2 5" xfId="33035"/>
    <cellStyle name="Normal 5 3 3 4 3 2 6" xfId="43590"/>
    <cellStyle name="Normal 5 3 3 4 3 2 7" xfId="54154"/>
    <cellStyle name="Normal 5 3 3 4 3 3" xfId="9611"/>
    <cellStyle name="Normal 5 3 3 4 3 3 2" xfId="25118"/>
    <cellStyle name="Normal 5 3 3 4 3 3 3" xfId="35675"/>
    <cellStyle name="Normal 5 3 3 4 3 3 4" xfId="46230"/>
    <cellStyle name="Normal 5 3 3 4 3 3 5" xfId="56794"/>
    <cellStyle name="Normal 5 3 3 4 3 4" xfId="4329"/>
    <cellStyle name="Normal 5 3 3 4 3 5" xfId="14907"/>
    <cellStyle name="Normal 5 3 3 4 3 6" xfId="19838"/>
    <cellStyle name="Normal 5 3 3 4 3 7" xfId="30395"/>
    <cellStyle name="Normal 5 3 3 4 3 8" xfId="40950"/>
    <cellStyle name="Normal 5 3 3 4 3 9" xfId="51514"/>
    <cellStyle name="Normal 5 3 3 4 4" xfId="5738"/>
    <cellStyle name="Normal 5 3 3 4 4 2" xfId="11020"/>
    <cellStyle name="Normal 5 3 3 4 4 2 2" xfId="26526"/>
    <cellStyle name="Normal 5 3 3 4 4 2 3" xfId="37083"/>
    <cellStyle name="Normal 5 3 3 4 4 2 4" xfId="47638"/>
    <cellStyle name="Normal 5 3 3 4 4 2 5" xfId="58202"/>
    <cellStyle name="Normal 5 3 3 4 4 3" xfId="16139"/>
    <cellStyle name="Normal 5 3 3 4 4 4" xfId="21246"/>
    <cellStyle name="Normal 5 3 3 4 4 5" xfId="31803"/>
    <cellStyle name="Normal 5 3 3 4 4 6" xfId="42358"/>
    <cellStyle name="Normal 5 3 3 4 4 7" xfId="52922"/>
    <cellStyle name="Normal 5 3 3 4 5" xfId="8379"/>
    <cellStyle name="Normal 5 3 3 4 5 2" xfId="23886"/>
    <cellStyle name="Normal 5 3 3 4 5 3" xfId="34443"/>
    <cellStyle name="Normal 5 3 3 4 5 4" xfId="44998"/>
    <cellStyle name="Normal 5 3 3 4 5 5" xfId="55562"/>
    <cellStyle name="Normal 5 3 3 4 6" xfId="3099"/>
    <cellStyle name="Normal 5 3 3 4 7" xfId="13675"/>
    <cellStyle name="Normal 5 3 3 4 8" xfId="18606"/>
    <cellStyle name="Normal 5 3 3 4 9" xfId="29165"/>
    <cellStyle name="Normal 5 3 3 5" xfId="805"/>
    <cellStyle name="Normal 5 3 3 5 10" xfId="50634"/>
    <cellStyle name="Normal 5 3 3 5 2" xfId="2037"/>
    <cellStyle name="Normal 5 3 3 5 2 2" xfId="7323"/>
    <cellStyle name="Normal 5 3 3 5 2 2 2" xfId="12604"/>
    <cellStyle name="Normal 5 3 3 5 2 2 2 2" xfId="28110"/>
    <cellStyle name="Normal 5 3 3 5 2 2 2 3" xfId="38667"/>
    <cellStyle name="Normal 5 3 3 5 2 2 2 4" xfId="49222"/>
    <cellStyle name="Normal 5 3 3 5 2 2 2 5" xfId="59786"/>
    <cellStyle name="Normal 5 3 3 5 2 2 3" xfId="17723"/>
    <cellStyle name="Normal 5 3 3 5 2 2 4" xfId="22830"/>
    <cellStyle name="Normal 5 3 3 5 2 2 5" xfId="33387"/>
    <cellStyle name="Normal 5 3 3 5 2 2 6" xfId="43942"/>
    <cellStyle name="Normal 5 3 3 5 2 2 7" xfId="54506"/>
    <cellStyle name="Normal 5 3 3 5 2 3" xfId="9963"/>
    <cellStyle name="Normal 5 3 3 5 2 3 2" xfId="25470"/>
    <cellStyle name="Normal 5 3 3 5 2 3 3" xfId="36027"/>
    <cellStyle name="Normal 5 3 3 5 2 3 4" xfId="46582"/>
    <cellStyle name="Normal 5 3 3 5 2 3 5" xfId="57146"/>
    <cellStyle name="Normal 5 3 3 5 2 4" xfId="4681"/>
    <cellStyle name="Normal 5 3 3 5 2 5" xfId="15259"/>
    <cellStyle name="Normal 5 3 3 5 2 6" xfId="20190"/>
    <cellStyle name="Normal 5 3 3 5 2 7" xfId="30747"/>
    <cellStyle name="Normal 5 3 3 5 2 8" xfId="41302"/>
    <cellStyle name="Normal 5 3 3 5 2 9" xfId="51866"/>
    <cellStyle name="Normal 5 3 3 5 3" xfId="6091"/>
    <cellStyle name="Normal 5 3 3 5 3 2" xfId="11372"/>
    <cellStyle name="Normal 5 3 3 5 3 2 2" xfId="26878"/>
    <cellStyle name="Normal 5 3 3 5 3 2 3" xfId="37435"/>
    <cellStyle name="Normal 5 3 3 5 3 2 4" xfId="47990"/>
    <cellStyle name="Normal 5 3 3 5 3 2 5" xfId="58554"/>
    <cellStyle name="Normal 5 3 3 5 3 3" xfId="16491"/>
    <cellStyle name="Normal 5 3 3 5 3 4" xfId="21598"/>
    <cellStyle name="Normal 5 3 3 5 3 5" xfId="32155"/>
    <cellStyle name="Normal 5 3 3 5 3 6" xfId="42710"/>
    <cellStyle name="Normal 5 3 3 5 3 7" xfId="53274"/>
    <cellStyle name="Normal 5 3 3 5 4" xfId="8731"/>
    <cellStyle name="Normal 5 3 3 5 4 2" xfId="24238"/>
    <cellStyle name="Normal 5 3 3 5 4 3" xfId="34795"/>
    <cellStyle name="Normal 5 3 3 5 4 4" xfId="45350"/>
    <cellStyle name="Normal 5 3 3 5 4 5" xfId="55914"/>
    <cellStyle name="Normal 5 3 3 5 5" xfId="3449"/>
    <cellStyle name="Normal 5 3 3 5 6" xfId="14027"/>
    <cellStyle name="Normal 5 3 3 5 7" xfId="18958"/>
    <cellStyle name="Normal 5 3 3 5 8" xfId="29515"/>
    <cellStyle name="Normal 5 3 3 5 9" xfId="40070"/>
    <cellStyle name="Normal 5 3 3 6" xfId="1332"/>
    <cellStyle name="Normal 5 3 3 6 2" xfId="6618"/>
    <cellStyle name="Normal 5 3 3 6 2 2" xfId="11899"/>
    <cellStyle name="Normal 5 3 3 6 2 2 2" xfId="27405"/>
    <cellStyle name="Normal 5 3 3 6 2 2 3" xfId="37962"/>
    <cellStyle name="Normal 5 3 3 6 2 2 4" xfId="48517"/>
    <cellStyle name="Normal 5 3 3 6 2 2 5" xfId="59081"/>
    <cellStyle name="Normal 5 3 3 6 2 3" xfId="17018"/>
    <cellStyle name="Normal 5 3 3 6 2 4" xfId="22125"/>
    <cellStyle name="Normal 5 3 3 6 2 5" xfId="32682"/>
    <cellStyle name="Normal 5 3 3 6 2 6" xfId="43237"/>
    <cellStyle name="Normal 5 3 3 6 2 7" xfId="53801"/>
    <cellStyle name="Normal 5 3 3 6 3" xfId="9258"/>
    <cellStyle name="Normal 5 3 3 6 3 2" xfId="24765"/>
    <cellStyle name="Normal 5 3 3 6 3 3" xfId="35322"/>
    <cellStyle name="Normal 5 3 3 6 3 4" xfId="45877"/>
    <cellStyle name="Normal 5 3 3 6 3 5" xfId="56441"/>
    <cellStyle name="Normal 5 3 3 6 4" xfId="3976"/>
    <cellStyle name="Normal 5 3 3 6 5" xfId="14554"/>
    <cellStyle name="Normal 5 3 3 6 6" xfId="19485"/>
    <cellStyle name="Normal 5 3 3 6 7" xfId="30042"/>
    <cellStyle name="Normal 5 3 3 6 8" xfId="40597"/>
    <cellStyle name="Normal 5 3 3 6 9" xfId="51161"/>
    <cellStyle name="Normal 5 3 3 7" xfId="2564"/>
    <cellStyle name="Normal 5 3 3 7 2" xfId="7850"/>
    <cellStyle name="Normal 5 3 3 7 2 2" xfId="13131"/>
    <cellStyle name="Normal 5 3 3 7 2 2 2" xfId="28637"/>
    <cellStyle name="Normal 5 3 3 7 2 2 3" xfId="39194"/>
    <cellStyle name="Normal 5 3 3 7 2 2 4" xfId="49749"/>
    <cellStyle name="Normal 5 3 3 7 2 2 5" xfId="60313"/>
    <cellStyle name="Normal 5 3 3 7 2 3" xfId="23357"/>
    <cellStyle name="Normal 5 3 3 7 2 4" xfId="33914"/>
    <cellStyle name="Normal 5 3 3 7 2 5" xfId="44469"/>
    <cellStyle name="Normal 5 3 3 7 2 6" xfId="55033"/>
    <cellStyle name="Normal 5 3 3 7 3" xfId="10490"/>
    <cellStyle name="Normal 5 3 3 7 3 2" xfId="25997"/>
    <cellStyle name="Normal 5 3 3 7 3 3" xfId="36554"/>
    <cellStyle name="Normal 5 3 3 7 3 4" xfId="47109"/>
    <cellStyle name="Normal 5 3 3 7 3 5" xfId="57673"/>
    <cellStyle name="Normal 5 3 3 7 4" xfId="5208"/>
    <cellStyle name="Normal 5 3 3 7 5" xfId="15786"/>
    <cellStyle name="Normal 5 3 3 7 6" xfId="20717"/>
    <cellStyle name="Normal 5 3 3 7 7" xfId="31274"/>
    <cellStyle name="Normal 5 3 3 7 8" xfId="41829"/>
    <cellStyle name="Normal 5 3 3 7 9" xfId="52393"/>
    <cellStyle name="Normal 5 3 3 8" xfId="5386"/>
    <cellStyle name="Normal 5 3 3 8 2" xfId="10668"/>
    <cellStyle name="Normal 5 3 3 8 2 2" xfId="26174"/>
    <cellStyle name="Normal 5 3 3 8 2 3" xfId="36731"/>
    <cellStyle name="Normal 5 3 3 8 2 4" xfId="47286"/>
    <cellStyle name="Normal 5 3 3 8 2 5" xfId="57850"/>
    <cellStyle name="Normal 5 3 3 8 3" xfId="20894"/>
    <cellStyle name="Normal 5 3 3 8 4" xfId="31451"/>
    <cellStyle name="Normal 5 3 3 8 5" xfId="42006"/>
    <cellStyle name="Normal 5 3 3 8 6" xfId="52570"/>
    <cellStyle name="Normal 5 3 3 9" xfId="8027"/>
    <cellStyle name="Normal 5 3 3 9 2" xfId="23534"/>
    <cellStyle name="Normal 5 3 3 9 3" xfId="34091"/>
    <cellStyle name="Normal 5 3 3 9 4" xfId="44646"/>
    <cellStyle name="Normal 5 3 3 9 5" xfId="55210"/>
    <cellStyle name="Normal 5 3 4" xfId="149"/>
    <cellStyle name="Normal 5 3 4 10" xfId="13379"/>
    <cellStyle name="Normal 5 3 4 11" xfId="18309"/>
    <cellStyle name="Normal 5 3 4 12" xfId="28871"/>
    <cellStyle name="Normal 5 3 4 13" xfId="39426"/>
    <cellStyle name="Normal 5 3 4 14" xfId="49986"/>
    <cellStyle name="Normal 5 3 4 2" xfId="332"/>
    <cellStyle name="Normal 5 3 4 2 10" xfId="29047"/>
    <cellStyle name="Normal 5 3 4 2 11" xfId="39602"/>
    <cellStyle name="Normal 5 3 4 2 12" xfId="50162"/>
    <cellStyle name="Normal 5 3 4 2 2" xfId="685"/>
    <cellStyle name="Normal 5 3 4 2 2 10" xfId="50514"/>
    <cellStyle name="Normal 5 3 4 2 2 2" xfId="1917"/>
    <cellStyle name="Normal 5 3 4 2 2 2 2" xfId="7203"/>
    <cellStyle name="Normal 5 3 4 2 2 2 2 2" xfId="12484"/>
    <cellStyle name="Normal 5 3 4 2 2 2 2 2 2" xfId="27990"/>
    <cellStyle name="Normal 5 3 4 2 2 2 2 2 3" xfId="38547"/>
    <cellStyle name="Normal 5 3 4 2 2 2 2 2 4" xfId="49102"/>
    <cellStyle name="Normal 5 3 4 2 2 2 2 2 5" xfId="59666"/>
    <cellStyle name="Normal 5 3 4 2 2 2 2 3" xfId="17603"/>
    <cellStyle name="Normal 5 3 4 2 2 2 2 4" xfId="22710"/>
    <cellStyle name="Normal 5 3 4 2 2 2 2 5" xfId="33267"/>
    <cellStyle name="Normal 5 3 4 2 2 2 2 6" xfId="43822"/>
    <cellStyle name="Normal 5 3 4 2 2 2 2 7" xfId="54386"/>
    <cellStyle name="Normal 5 3 4 2 2 2 3" xfId="9843"/>
    <cellStyle name="Normal 5 3 4 2 2 2 3 2" xfId="25350"/>
    <cellStyle name="Normal 5 3 4 2 2 2 3 3" xfId="35907"/>
    <cellStyle name="Normal 5 3 4 2 2 2 3 4" xfId="46462"/>
    <cellStyle name="Normal 5 3 4 2 2 2 3 5" xfId="57026"/>
    <cellStyle name="Normal 5 3 4 2 2 2 4" xfId="4561"/>
    <cellStyle name="Normal 5 3 4 2 2 2 5" xfId="15139"/>
    <cellStyle name="Normal 5 3 4 2 2 2 6" xfId="20070"/>
    <cellStyle name="Normal 5 3 4 2 2 2 7" xfId="30627"/>
    <cellStyle name="Normal 5 3 4 2 2 2 8" xfId="41182"/>
    <cellStyle name="Normal 5 3 4 2 2 2 9" xfId="51746"/>
    <cellStyle name="Normal 5 3 4 2 2 3" xfId="5971"/>
    <cellStyle name="Normal 5 3 4 2 2 3 2" xfId="11252"/>
    <cellStyle name="Normal 5 3 4 2 2 3 2 2" xfId="26758"/>
    <cellStyle name="Normal 5 3 4 2 2 3 2 3" xfId="37315"/>
    <cellStyle name="Normal 5 3 4 2 2 3 2 4" xfId="47870"/>
    <cellStyle name="Normal 5 3 4 2 2 3 2 5" xfId="58434"/>
    <cellStyle name="Normal 5 3 4 2 2 3 3" xfId="16371"/>
    <cellStyle name="Normal 5 3 4 2 2 3 4" xfId="21478"/>
    <cellStyle name="Normal 5 3 4 2 2 3 5" xfId="32035"/>
    <cellStyle name="Normal 5 3 4 2 2 3 6" xfId="42590"/>
    <cellStyle name="Normal 5 3 4 2 2 3 7" xfId="53154"/>
    <cellStyle name="Normal 5 3 4 2 2 4" xfId="8611"/>
    <cellStyle name="Normal 5 3 4 2 2 4 2" xfId="24118"/>
    <cellStyle name="Normal 5 3 4 2 2 4 3" xfId="34675"/>
    <cellStyle name="Normal 5 3 4 2 2 4 4" xfId="45230"/>
    <cellStyle name="Normal 5 3 4 2 2 4 5" xfId="55794"/>
    <cellStyle name="Normal 5 3 4 2 2 5" xfId="3329"/>
    <cellStyle name="Normal 5 3 4 2 2 6" xfId="13907"/>
    <cellStyle name="Normal 5 3 4 2 2 7" xfId="18838"/>
    <cellStyle name="Normal 5 3 4 2 2 8" xfId="29395"/>
    <cellStyle name="Normal 5 3 4 2 2 9" xfId="39950"/>
    <cellStyle name="Normal 5 3 4 2 3" xfId="1037"/>
    <cellStyle name="Normal 5 3 4 2 3 10" xfId="50866"/>
    <cellStyle name="Normal 5 3 4 2 3 2" xfId="2269"/>
    <cellStyle name="Normal 5 3 4 2 3 2 2" xfId="7555"/>
    <cellStyle name="Normal 5 3 4 2 3 2 2 2" xfId="12836"/>
    <cellStyle name="Normal 5 3 4 2 3 2 2 2 2" xfId="28342"/>
    <cellStyle name="Normal 5 3 4 2 3 2 2 2 3" xfId="38899"/>
    <cellStyle name="Normal 5 3 4 2 3 2 2 2 4" xfId="49454"/>
    <cellStyle name="Normal 5 3 4 2 3 2 2 2 5" xfId="60018"/>
    <cellStyle name="Normal 5 3 4 2 3 2 2 3" xfId="17955"/>
    <cellStyle name="Normal 5 3 4 2 3 2 2 4" xfId="23062"/>
    <cellStyle name="Normal 5 3 4 2 3 2 2 5" xfId="33619"/>
    <cellStyle name="Normal 5 3 4 2 3 2 2 6" xfId="44174"/>
    <cellStyle name="Normal 5 3 4 2 3 2 2 7" xfId="54738"/>
    <cellStyle name="Normal 5 3 4 2 3 2 3" xfId="10195"/>
    <cellStyle name="Normal 5 3 4 2 3 2 3 2" xfId="25702"/>
    <cellStyle name="Normal 5 3 4 2 3 2 3 3" xfId="36259"/>
    <cellStyle name="Normal 5 3 4 2 3 2 3 4" xfId="46814"/>
    <cellStyle name="Normal 5 3 4 2 3 2 3 5" xfId="57378"/>
    <cellStyle name="Normal 5 3 4 2 3 2 4" xfId="4913"/>
    <cellStyle name="Normal 5 3 4 2 3 2 5" xfId="15491"/>
    <cellStyle name="Normal 5 3 4 2 3 2 6" xfId="20422"/>
    <cellStyle name="Normal 5 3 4 2 3 2 7" xfId="30979"/>
    <cellStyle name="Normal 5 3 4 2 3 2 8" xfId="41534"/>
    <cellStyle name="Normal 5 3 4 2 3 2 9" xfId="52098"/>
    <cellStyle name="Normal 5 3 4 2 3 3" xfId="6323"/>
    <cellStyle name="Normal 5 3 4 2 3 3 2" xfId="11604"/>
    <cellStyle name="Normal 5 3 4 2 3 3 2 2" xfId="27110"/>
    <cellStyle name="Normal 5 3 4 2 3 3 2 3" xfId="37667"/>
    <cellStyle name="Normal 5 3 4 2 3 3 2 4" xfId="48222"/>
    <cellStyle name="Normal 5 3 4 2 3 3 2 5" xfId="58786"/>
    <cellStyle name="Normal 5 3 4 2 3 3 3" xfId="16723"/>
    <cellStyle name="Normal 5 3 4 2 3 3 4" xfId="21830"/>
    <cellStyle name="Normal 5 3 4 2 3 3 5" xfId="32387"/>
    <cellStyle name="Normal 5 3 4 2 3 3 6" xfId="42942"/>
    <cellStyle name="Normal 5 3 4 2 3 3 7" xfId="53506"/>
    <cellStyle name="Normal 5 3 4 2 3 4" xfId="8963"/>
    <cellStyle name="Normal 5 3 4 2 3 4 2" xfId="24470"/>
    <cellStyle name="Normal 5 3 4 2 3 4 3" xfId="35027"/>
    <cellStyle name="Normal 5 3 4 2 3 4 4" xfId="45582"/>
    <cellStyle name="Normal 5 3 4 2 3 4 5" xfId="56146"/>
    <cellStyle name="Normal 5 3 4 2 3 5" xfId="3681"/>
    <cellStyle name="Normal 5 3 4 2 3 6" xfId="14259"/>
    <cellStyle name="Normal 5 3 4 2 3 7" xfId="19190"/>
    <cellStyle name="Normal 5 3 4 2 3 8" xfId="29747"/>
    <cellStyle name="Normal 5 3 4 2 3 9" xfId="40302"/>
    <cellStyle name="Normal 5 3 4 2 4" xfId="1565"/>
    <cellStyle name="Normal 5 3 4 2 4 2" xfId="6851"/>
    <cellStyle name="Normal 5 3 4 2 4 2 2" xfId="12132"/>
    <cellStyle name="Normal 5 3 4 2 4 2 2 2" xfId="27638"/>
    <cellStyle name="Normal 5 3 4 2 4 2 2 3" xfId="38195"/>
    <cellStyle name="Normal 5 3 4 2 4 2 2 4" xfId="48750"/>
    <cellStyle name="Normal 5 3 4 2 4 2 2 5" xfId="59314"/>
    <cellStyle name="Normal 5 3 4 2 4 2 3" xfId="17251"/>
    <cellStyle name="Normal 5 3 4 2 4 2 4" xfId="22358"/>
    <cellStyle name="Normal 5 3 4 2 4 2 5" xfId="32915"/>
    <cellStyle name="Normal 5 3 4 2 4 2 6" xfId="43470"/>
    <cellStyle name="Normal 5 3 4 2 4 2 7" xfId="54034"/>
    <cellStyle name="Normal 5 3 4 2 4 3" xfId="9491"/>
    <cellStyle name="Normal 5 3 4 2 4 3 2" xfId="24998"/>
    <cellStyle name="Normal 5 3 4 2 4 3 3" xfId="35555"/>
    <cellStyle name="Normal 5 3 4 2 4 3 4" xfId="46110"/>
    <cellStyle name="Normal 5 3 4 2 4 3 5" xfId="56674"/>
    <cellStyle name="Normal 5 3 4 2 4 4" xfId="4209"/>
    <cellStyle name="Normal 5 3 4 2 4 5" xfId="14787"/>
    <cellStyle name="Normal 5 3 4 2 4 6" xfId="19718"/>
    <cellStyle name="Normal 5 3 4 2 4 7" xfId="30275"/>
    <cellStyle name="Normal 5 3 4 2 4 8" xfId="40830"/>
    <cellStyle name="Normal 5 3 4 2 4 9" xfId="51394"/>
    <cellStyle name="Normal 5 3 4 2 5" xfId="5618"/>
    <cellStyle name="Normal 5 3 4 2 5 2" xfId="10900"/>
    <cellStyle name="Normal 5 3 4 2 5 2 2" xfId="26406"/>
    <cellStyle name="Normal 5 3 4 2 5 2 3" xfId="36963"/>
    <cellStyle name="Normal 5 3 4 2 5 2 4" xfId="47518"/>
    <cellStyle name="Normal 5 3 4 2 5 2 5" xfId="58082"/>
    <cellStyle name="Normal 5 3 4 2 5 3" xfId="16019"/>
    <cellStyle name="Normal 5 3 4 2 5 4" xfId="21126"/>
    <cellStyle name="Normal 5 3 4 2 5 5" xfId="31683"/>
    <cellStyle name="Normal 5 3 4 2 5 6" xfId="42238"/>
    <cellStyle name="Normal 5 3 4 2 5 7" xfId="52802"/>
    <cellStyle name="Normal 5 3 4 2 6" xfId="8259"/>
    <cellStyle name="Normal 5 3 4 2 6 2" xfId="23766"/>
    <cellStyle name="Normal 5 3 4 2 6 3" xfId="34323"/>
    <cellStyle name="Normal 5 3 4 2 6 4" xfId="44878"/>
    <cellStyle name="Normal 5 3 4 2 6 5" xfId="55442"/>
    <cellStyle name="Normal 5 3 4 2 7" xfId="2981"/>
    <cellStyle name="Normal 5 3 4 2 8" xfId="13555"/>
    <cellStyle name="Normal 5 3 4 2 9" xfId="18486"/>
    <cellStyle name="Normal 5 3 4 3" xfId="508"/>
    <cellStyle name="Normal 5 3 4 3 10" xfId="39775"/>
    <cellStyle name="Normal 5 3 4 3 11" xfId="50338"/>
    <cellStyle name="Normal 5 3 4 3 2" xfId="1213"/>
    <cellStyle name="Normal 5 3 4 3 2 10" xfId="51042"/>
    <cellStyle name="Normal 5 3 4 3 2 2" xfId="2445"/>
    <cellStyle name="Normal 5 3 4 3 2 2 2" xfId="7731"/>
    <cellStyle name="Normal 5 3 4 3 2 2 2 2" xfId="13012"/>
    <cellStyle name="Normal 5 3 4 3 2 2 2 2 2" xfId="28518"/>
    <cellStyle name="Normal 5 3 4 3 2 2 2 2 3" xfId="39075"/>
    <cellStyle name="Normal 5 3 4 3 2 2 2 2 4" xfId="49630"/>
    <cellStyle name="Normal 5 3 4 3 2 2 2 2 5" xfId="60194"/>
    <cellStyle name="Normal 5 3 4 3 2 2 2 3" xfId="18131"/>
    <cellStyle name="Normal 5 3 4 3 2 2 2 4" xfId="23238"/>
    <cellStyle name="Normal 5 3 4 3 2 2 2 5" xfId="33795"/>
    <cellStyle name="Normal 5 3 4 3 2 2 2 6" xfId="44350"/>
    <cellStyle name="Normal 5 3 4 3 2 2 2 7" xfId="54914"/>
    <cellStyle name="Normal 5 3 4 3 2 2 3" xfId="10371"/>
    <cellStyle name="Normal 5 3 4 3 2 2 3 2" xfId="25878"/>
    <cellStyle name="Normal 5 3 4 3 2 2 3 3" xfId="36435"/>
    <cellStyle name="Normal 5 3 4 3 2 2 3 4" xfId="46990"/>
    <cellStyle name="Normal 5 3 4 3 2 2 3 5" xfId="57554"/>
    <cellStyle name="Normal 5 3 4 3 2 2 4" xfId="5089"/>
    <cellStyle name="Normal 5 3 4 3 2 2 5" xfId="15667"/>
    <cellStyle name="Normal 5 3 4 3 2 2 6" xfId="20598"/>
    <cellStyle name="Normal 5 3 4 3 2 2 7" xfId="31155"/>
    <cellStyle name="Normal 5 3 4 3 2 2 8" xfId="41710"/>
    <cellStyle name="Normal 5 3 4 3 2 2 9" xfId="52274"/>
    <cellStyle name="Normal 5 3 4 3 2 3" xfId="6499"/>
    <cellStyle name="Normal 5 3 4 3 2 3 2" xfId="11780"/>
    <cellStyle name="Normal 5 3 4 3 2 3 2 2" xfId="27286"/>
    <cellStyle name="Normal 5 3 4 3 2 3 2 3" xfId="37843"/>
    <cellStyle name="Normal 5 3 4 3 2 3 2 4" xfId="48398"/>
    <cellStyle name="Normal 5 3 4 3 2 3 2 5" xfId="58962"/>
    <cellStyle name="Normal 5 3 4 3 2 3 3" xfId="16899"/>
    <cellStyle name="Normal 5 3 4 3 2 3 4" xfId="22006"/>
    <cellStyle name="Normal 5 3 4 3 2 3 5" xfId="32563"/>
    <cellStyle name="Normal 5 3 4 3 2 3 6" xfId="43118"/>
    <cellStyle name="Normal 5 3 4 3 2 3 7" xfId="53682"/>
    <cellStyle name="Normal 5 3 4 3 2 4" xfId="9139"/>
    <cellStyle name="Normal 5 3 4 3 2 4 2" xfId="24646"/>
    <cellStyle name="Normal 5 3 4 3 2 4 3" xfId="35203"/>
    <cellStyle name="Normal 5 3 4 3 2 4 4" xfId="45758"/>
    <cellStyle name="Normal 5 3 4 3 2 4 5" xfId="56322"/>
    <cellStyle name="Normal 5 3 4 3 2 5" xfId="3857"/>
    <cellStyle name="Normal 5 3 4 3 2 6" xfId="14435"/>
    <cellStyle name="Normal 5 3 4 3 2 7" xfId="19366"/>
    <cellStyle name="Normal 5 3 4 3 2 8" xfId="29923"/>
    <cellStyle name="Normal 5 3 4 3 2 9" xfId="40478"/>
    <cellStyle name="Normal 5 3 4 3 3" xfId="1741"/>
    <cellStyle name="Normal 5 3 4 3 3 2" xfId="7027"/>
    <cellStyle name="Normal 5 3 4 3 3 2 2" xfId="12308"/>
    <cellStyle name="Normal 5 3 4 3 3 2 2 2" xfId="27814"/>
    <cellStyle name="Normal 5 3 4 3 3 2 2 3" xfId="38371"/>
    <cellStyle name="Normal 5 3 4 3 3 2 2 4" xfId="48926"/>
    <cellStyle name="Normal 5 3 4 3 3 2 2 5" xfId="59490"/>
    <cellStyle name="Normal 5 3 4 3 3 2 3" xfId="17427"/>
    <cellStyle name="Normal 5 3 4 3 3 2 4" xfId="22534"/>
    <cellStyle name="Normal 5 3 4 3 3 2 5" xfId="33091"/>
    <cellStyle name="Normal 5 3 4 3 3 2 6" xfId="43646"/>
    <cellStyle name="Normal 5 3 4 3 3 2 7" xfId="54210"/>
    <cellStyle name="Normal 5 3 4 3 3 3" xfId="9667"/>
    <cellStyle name="Normal 5 3 4 3 3 3 2" xfId="25174"/>
    <cellStyle name="Normal 5 3 4 3 3 3 3" xfId="35731"/>
    <cellStyle name="Normal 5 3 4 3 3 3 4" xfId="46286"/>
    <cellStyle name="Normal 5 3 4 3 3 3 5" xfId="56850"/>
    <cellStyle name="Normal 5 3 4 3 3 4" xfId="4385"/>
    <cellStyle name="Normal 5 3 4 3 3 5" xfId="14963"/>
    <cellStyle name="Normal 5 3 4 3 3 6" xfId="19894"/>
    <cellStyle name="Normal 5 3 4 3 3 7" xfId="30451"/>
    <cellStyle name="Normal 5 3 4 3 3 8" xfId="41006"/>
    <cellStyle name="Normal 5 3 4 3 3 9" xfId="51570"/>
    <cellStyle name="Normal 5 3 4 3 4" xfId="5794"/>
    <cellStyle name="Normal 5 3 4 3 4 2" xfId="11076"/>
    <cellStyle name="Normal 5 3 4 3 4 2 2" xfId="26582"/>
    <cellStyle name="Normal 5 3 4 3 4 2 3" xfId="37139"/>
    <cellStyle name="Normal 5 3 4 3 4 2 4" xfId="47694"/>
    <cellStyle name="Normal 5 3 4 3 4 2 5" xfId="58258"/>
    <cellStyle name="Normal 5 3 4 3 4 3" xfId="16195"/>
    <cellStyle name="Normal 5 3 4 3 4 4" xfId="21302"/>
    <cellStyle name="Normal 5 3 4 3 4 5" xfId="31859"/>
    <cellStyle name="Normal 5 3 4 3 4 6" xfId="42414"/>
    <cellStyle name="Normal 5 3 4 3 4 7" xfId="52978"/>
    <cellStyle name="Normal 5 3 4 3 5" xfId="8435"/>
    <cellStyle name="Normal 5 3 4 3 5 2" xfId="23942"/>
    <cellStyle name="Normal 5 3 4 3 5 3" xfId="34499"/>
    <cellStyle name="Normal 5 3 4 3 5 4" xfId="45054"/>
    <cellStyle name="Normal 5 3 4 3 5 5" xfId="55618"/>
    <cellStyle name="Normal 5 3 4 3 6" xfId="3154"/>
    <cellStyle name="Normal 5 3 4 3 7" xfId="13731"/>
    <cellStyle name="Normal 5 3 4 3 8" xfId="18662"/>
    <cellStyle name="Normal 5 3 4 3 9" xfId="29220"/>
    <cellStyle name="Normal 5 3 4 4" xfId="861"/>
    <cellStyle name="Normal 5 3 4 4 10" xfId="50690"/>
    <cellStyle name="Normal 5 3 4 4 2" xfId="2093"/>
    <cellStyle name="Normal 5 3 4 4 2 2" xfId="7379"/>
    <cellStyle name="Normal 5 3 4 4 2 2 2" xfId="12660"/>
    <cellStyle name="Normal 5 3 4 4 2 2 2 2" xfId="28166"/>
    <cellStyle name="Normal 5 3 4 4 2 2 2 3" xfId="38723"/>
    <cellStyle name="Normal 5 3 4 4 2 2 2 4" xfId="49278"/>
    <cellStyle name="Normal 5 3 4 4 2 2 2 5" xfId="59842"/>
    <cellStyle name="Normal 5 3 4 4 2 2 3" xfId="17779"/>
    <cellStyle name="Normal 5 3 4 4 2 2 4" xfId="22886"/>
    <cellStyle name="Normal 5 3 4 4 2 2 5" xfId="33443"/>
    <cellStyle name="Normal 5 3 4 4 2 2 6" xfId="43998"/>
    <cellStyle name="Normal 5 3 4 4 2 2 7" xfId="54562"/>
    <cellStyle name="Normal 5 3 4 4 2 3" xfId="10019"/>
    <cellStyle name="Normal 5 3 4 4 2 3 2" xfId="25526"/>
    <cellStyle name="Normal 5 3 4 4 2 3 3" xfId="36083"/>
    <cellStyle name="Normal 5 3 4 4 2 3 4" xfId="46638"/>
    <cellStyle name="Normal 5 3 4 4 2 3 5" xfId="57202"/>
    <cellStyle name="Normal 5 3 4 4 2 4" xfId="4737"/>
    <cellStyle name="Normal 5 3 4 4 2 5" xfId="15315"/>
    <cellStyle name="Normal 5 3 4 4 2 6" xfId="20246"/>
    <cellStyle name="Normal 5 3 4 4 2 7" xfId="30803"/>
    <cellStyle name="Normal 5 3 4 4 2 8" xfId="41358"/>
    <cellStyle name="Normal 5 3 4 4 2 9" xfId="51922"/>
    <cellStyle name="Normal 5 3 4 4 3" xfId="6147"/>
    <cellStyle name="Normal 5 3 4 4 3 2" xfId="11428"/>
    <cellStyle name="Normal 5 3 4 4 3 2 2" xfId="26934"/>
    <cellStyle name="Normal 5 3 4 4 3 2 3" xfId="37491"/>
    <cellStyle name="Normal 5 3 4 4 3 2 4" xfId="48046"/>
    <cellStyle name="Normal 5 3 4 4 3 2 5" xfId="58610"/>
    <cellStyle name="Normal 5 3 4 4 3 3" xfId="16547"/>
    <cellStyle name="Normal 5 3 4 4 3 4" xfId="21654"/>
    <cellStyle name="Normal 5 3 4 4 3 5" xfId="32211"/>
    <cellStyle name="Normal 5 3 4 4 3 6" xfId="42766"/>
    <cellStyle name="Normal 5 3 4 4 3 7" xfId="53330"/>
    <cellStyle name="Normal 5 3 4 4 4" xfId="8787"/>
    <cellStyle name="Normal 5 3 4 4 4 2" xfId="24294"/>
    <cellStyle name="Normal 5 3 4 4 4 3" xfId="34851"/>
    <cellStyle name="Normal 5 3 4 4 4 4" xfId="45406"/>
    <cellStyle name="Normal 5 3 4 4 4 5" xfId="55970"/>
    <cellStyle name="Normal 5 3 4 4 5" xfId="3505"/>
    <cellStyle name="Normal 5 3 4 4 6" xfId="14083"/>
    <cellStyle name="Normal 5 3 4 4 7" xfId="19014"/>
    <cellStyle name="Normal 5 3 4 4 8" xfId="29571"/>
    <cellStyle name="Normal 5 3 4 4 9" xfId="40126"/>
    <cellStyle name="Normal 5 3 4 5" xfId="1389"/>
    <cellStyle name="Normal 5 3 4 5 2" xfId="6675"/>
    <cellStyle name="Normal 5 3 4 5 2 2" xfId="11956"/>
    <cellStyle name="Normal 5 3 4 5 2 2 2" xfId="27462"/>
    <cellStyle name="Normal 5 3 4 5 2 2 3" xfId="38019"/>
    <cellStyle name="Normal 5 3 4 5 2 2 4" xfId="48574"/>
    <cellStyle name="Normal 5 3 4 5 2 2 5" xfId="59138"/>
    <cellStyle name="Normal 5 3 4 5 2 3" xfId="17075"/>
    <cellStyle name="Normal 5 3 4 5 2 4" xfId="22182"/>
    <cellStyle name="Normal 5 3 4 5 2 5" xfId="32739"/>
    <cellStyle name="Normal 5 3 4 5 2 6" xfId="43294"/>
    <cellStyle name="Normal 5 3 4 5 2 7" xfId="53858"/>
    <cellStyle name="Normal 5 3 4 5 3" xfId="9315"/>
    <cellStyle name="Normal 5 3 4 5 3 2" xfId="24822"/>
    <cellStyle name="Normal 5 3 4 5 3 3" xfId="35379"/>
    <cellStyle name="Normal 5 3 4 5 3 4" xfId="45934"/>
    <cellStyle name="Normal 5 3 4 5 3 5" xfId="56498"/>
    <cellStyle name="Normal 5 3 4 5 4" xfId="4033"/>
    <cellStyle name="Normal 5 3 4 5 5" xfId="14611"/>
    <cellStyle name="Normal 5 3 4 5 6" xfId="19542"/>
    <cellStyle name="Normal 5 3 4 5 7" xfId="30099"/>
    <cellStyle name="Normal 5 3 4 5 8" xfId="40654"/>
    <cellStyle name="Normal 5 3 4 5 9" xfId="51218"/>
    <cellStyle name="Normal 5 3 4 6" xfId="2621"/>
    <cellStyle name="Normal 5 3 4 6 2" xfId="7907"/>
    <cellStyle name="Normal 5 3 4 6 2 2" xfId="13188"/>
    <cellStyle name="Normal 5 3 4 6 2 2 2" xfId="28694"/>
    <cellStyle name="Normal 5 3 4 6 2 2 3" xfId="39251"/>
    <cellStyle name="Normal 5 3 4 6 2 2 4" xfId="49806"/>
    <cellStyle name="Normal 5 3 4 6 2 2 5" xfId="60370"/>
    <cellStyle name="Normal 5 3 4 6 2 3" xfId="23414"/>
    <cellStyle name="Normal 5 3 4 6 2 4" xfId="33971"/>
    <cellStyle name="Normal 5 3 4 6 2 5" xfId="44526"/>
    <cellStyle name="Normal 5 3 4 6 2 6" xfId="55090"/>
    <cellStyle name="Normal 5 3 4 6 3" xfId="10547"/>
    <cellStyle name="Normal 5 3 4 6 3 2" xfId="26054"/>
    <cellStyle name="Normal 5 3 4 6 3 3" xfId="36611"/>
    <cellStyle name="Normal 5 3 4 6 3 4" xfId="47166"/>
    <cellStyle name="Normal 5 3 4 6 3 5" xfId="57730"/>
    <cellStyle name="Normal 5 3 4 6 4" xfId="5265"/>
    <cellStyle name="Normal 5 3 4 6 5" xfId="15843"/>
    <cellStyle name="Normal 5 3 4 6 6" xfId="20774"/>
    <cellStyle name="Normal 5 3 4 6 7" xfId="31331"/>
    <cellStyle name="Normal 5 3 4 6 8" xfId="41886"/>
    <cellStyle name="Normal 5 3 4 6 9" xfId="52450"/>
    <cellStyle name="Normal 5 3 4 7" xfId="5442"/>
    <cellStyle name="Normal 5 3 4 7 2" xfId="10724"/>
    <cellStyle name="Normal 5 3 4 7 2 2" xfId="26230"/>
    <cellStyle name="Normal 5 3 4 7 2 3" xfId="36787"/>
    <cellStyle name="Normal 5 3 4 7 2 4" xfId="47342"/>
    <cellStyle name="Normal 5 3 4 7 2 5" xfId="57906"/>
    <cellStyle name="Normal 5 3 4 7 3" xfId="20950"/>
    <cellStyle name="Normal 5 3 4 7 4" xfId="31507"/>
    <cellStyle name="Normal 5 3 4 7 5" xfId="42062"/>
    <cellStyle name="Normal 5 3 4 7 6" xfId="52626"/>
    <cellStyle name="Normal 5 3 4 8" xfId="8083"/>
    <cellStyle name="Normal 5 3 4 8 2" xfId="23590"/>
    <cellStyle name="Normal 5 3 4 8 3" xfId="34147"/>
    <cellStyle name="Normal 5 3 4 8 4" xfId="44702"/>
    <cellStyle name="Normal 5 3 4 8 5" xfId="55266"/>
    <cellStyle name="Normal 5 3 4 9" xfId="2798"/>
    <cellStyle name="Normal 5 3 5" xfId="243"/>
    <cellStyle name="Normal 5 3 5 10" xfId="28959"/>
    <cellStyle name="Normal 5 3 5 11" xfId="39514"/>
    <cellStyle name="Normal 5 3 5 12" xfId="50074"/>
    <cellStyle name="Normal 5 3 5 2" xfId="596"/>
    <cellStyle name="Normal 5 3 5 2 10" xfId="50425"/>
    <cellStyle name="Normal 5 3 5 2 2" xfId="1828"/>
    <cellStyle name="Normal 5 3 5 2 2 2" xfId="7114"/>
    <cellStyle name="Normal 5 3 5 2 2 2 2" xfId="12395"/>
    <cellStyle name="Normal 5 3 5 2 2 2 2 2" xfId="27901"/>
    <cellStyle name="Normal 5 3 5 2 2 2 2 3" xfId="38458"/>
    <cellStyle name="Normal 5 3 5 2 2 2 2 4" xfId="49013"/>
    <cellStyle name="Normal 5 3 5 2 2 2 2 5" xfId="59577"/>
    <cellStyle name="Normal 5 3 5 2 2 2 3" xfId="17514"/>
    <cellStyle name="Normal 5 3 5 2 2 2 4" xfId="22621"/>
    <cellStyle name="Normal 5 3 5 2 2 2 5" xfId="33178"/>
    <cellStyle name="Normal 5 3 5 2 2 2 6" xfId="43733"/>
    <cellStyle name="Normal 5 3 5 2 2 2 7" xfId="54297"/>
    <cellStyle name="Normal 5 3 5 2 2 3" xfId="9754"/>
    <cellStyle name="Normal 5 3 5 2 2 3 2" xfId="25261"/>
    <cellStyle name="Normal 5 3 5 2 2 3 3" xfId="35818"/>
    <cellStyle name="Normal 5 3 5 2 2 3 4" xfId="46373"/>
    <cellStyle name="Normal 5 3 5 2 2 3 5" xfId="56937"/>
    <cellStyle name="Normal 5 3 5 2 2 4" xfId="4472"/>
    <cellStyle name="Normal 5 3 5 2 2 5" xfId="15050"/>
    <cellStyle name="Normal 5 3 5 2 2 6" xfId="19981"/>
    <cellStyle name="Normal 5 3 5 2 2 7" xfId="30538"/>
    <cellStyle name="Normal 5 3 5 2 2 8" xfId="41093"/>
    <cellStyle name="Normal 5 3 5 2 2 9" xfId="51657"/>
    <cellStyle name="Normal 5 3 5 2 3" xfId="5882"/>
    <cellStyle name="Normal 5 3 5 2 3 2" xfId="11163"/>
    <cellStyle name="Normal 5 3 5 2 3 2 2" xfId="26669"/>
    <cellStyle name="Normal 5 3 5 2 3 2 3" xfId="37226"/>
    <cellStyle name="Normal 5 3 5 2 3 2 4" xfId="47781"/>
    <cellStyle name="Normal 5 3 5 2 3 2 5" xfId="58345"/>
    <cellStyle name="Normal 5 3 5 2 3 3" xfId="16282"/>
    <cellStyle name="Normal 5 3 5 2 3 4" xfId="21389"/>
    <cellStyle name="Normal 5 3 5 2 3 5" xfId="31946"/>
    <cellStyle name="Normal 5 3 5 2 3 6" xfId="42501"/>
    <cellStyle name="Normal 5 3 5 2 3 7" xfId="53065"/>
    <cellStyle name="Normal 5 3 5 2 4" xfId="8522"/>
    <cellStyle name="Normal 5 3 5 2 4 2" xfId="24029"/>
    <cellStyle name="Normal 5 3 5 2 4 3" xfId="34586"/>
    <cellStyle name="Normal 5 3 5 2 4 4" xfId="45141"/>
    <cellStyle name="Normal 5 3 5 2 4 5" xfId="55705"/>
    <cellStyle name="Normal 5 3 5 2 5" xfId="3240"/>
    <cellStyle name="Normal 5 3 5 2 6" xfId="13818"/>
    <cellStyle name="Normal 5 3 5 2 7" xfId="18749"/>
    <cellStyle name="Normal 5 3 5 2 8" xfId="29306"/>
    <cellStyle name="Normal 5 3 5 2 9" xfId="39861"/>
    <cellStyle name="Normal 5 3 5 3" xfId="948"/>
    <cellStyle name="Normal 5 3 5 3 10" xfId="50777"/>
    <cellStyle name="Normal 5 3 5 3 2" xfId="2180"/>
    <cellStyle name="Normal 5 3 5 3 2 2" xfId="7466"/>
    <cellStyle name="Normal 5 3 5 3 2 2 2" xfId="12747"/>
    <cellStyle name="Normal 5 3 5 3 2 2 2 2" xfId="28253"/>
    <cellStyle name="Normal 5 3 5 3 2 2 2 3" xfId="38810"/>
    <cellStyle name="Normal 5 3 5 3 2 2 2 4" xfId="49365"/>
    <cellStyle name="Normal 5 3 5 3 2 2 2 5" xfId="59929"/>
    <cellStyle name="Normal 5 3 5 3 2 2 3" xfId="17866"/>
    <cellStyle name="Normal 5 3 5 3 2 2 4" xfId="22973"/>
    <cellStyle name="Normal 5 3 5 3 2 2 5" xfId="33530"/>
    <cellStyle name="Normal 5 3 5 3 2 2 6" xfId="44085"/>
    <cellStyle name="Normal 5 3 5 3 2 2 7" xfId="54649"/>
    <cellStyle name="Normal 5 3 5 3 2 3" xfId="10106"/>
    <cellStyle name="Normal 5 3 5 3 2 3 2" xfId="25613"/>
    <cellStyle name="Normal 5 3 5 3 2 3 3" xfId="36170"/>
    <cellStyle name="Normal 5 3 5 3 2 3 4" xfId="46725"/>
    <cellStyle name="Normal 5 3 5 3 2 3 5" xfId="57289"/>
    <cellStyle name="Normal 5 3 5 3 2 4" xfId="4824"/>
    <cellStyle name="Normal 5 3 5 3 2 5" xfId="15402"/>
    <cellStyle name="Normal 5 3 5 3 2 6" xfId="20333"/>
    <cellStyle name="Normal 5 3 5 3 2 7" xfId="30890"/>
    <cellStyle name="Normal 5 3 5 3 2 8" xfId="41445"/>
    <cellStyle name="Normal 5 3 5 3 2 9" xfId="52009"/>
    <cellStyle name="Normal 5 3 5 3 3" xfId="6234"/>
    <cellStyle name="Normal 5 3 5 3 3 2" xfId="11515"/>
    <cellStyle name="Normal 5 3 5 3 3 2 2" xfId="27021"/>
    <cellStyle name="Normal 5 3 5 3 3 2 3" xfId="37578"/>
    <cellStyle name="Normal 5 3 5 3 3 2 4" xfId="48133"/>
    <cellStyle name="Normal 5 3 5 3 3 2 5" xfId="58697"/>
    <cellStyle name="Normal 5 3 5 3 3 3" xfId="16634"/>
    <cellStyle name="Normal 5 3 5 3 3 4" xfId="21741"/>
    <cellStyle name="Normal 5 3 5 3 3 5" xfId="32298"/>
    <cellStyle name="Normal 5 3 5 3 3 6" xfId="42853"/>
    <cellStyle name="Normal 5 3 5 3 3 7" xfId="53417"/>
    <cellStyle name="Normal 5 3 5 3 4" xfId="8874"/>
    <cellStyle name="Normal 5 3 5 3 4 2" xfId="24381"/>
    <cellStyle name="Normal 5 3 5 3 4 3" xfId="34938"/>
    <cellStyle name="Normal 5 3 5 3 4 4" xfId="45493"/>
    <cellStyle name="Normal 5 3 5 3 4 5" xfId="56057"/>
    <cellStyle name="Normal 5 3 5 3 5" xfId="3592"/>
    <cellStyle name="Normal 5 3 5 3 6" xfId="14170"/>
    <cellStyle name="Normal 5 3 5 3 7" xfId="19101"/>
    <cellStyle name="Normal 5 3 5 3 8" xfId="29658"/>
    <cellStyle name="Normal 5 3 5 3 9" xfId="40213"/>
    <cellStyle name="Normal 5 3 5 4" xfId="1476"/>
    <cellStyle name="Normal 5 3 5 4 2" xfId="6762"/>
    <cellStyle name="Normal 5 3 5 4 2 2" xfId="12043"/>
    <cellStyle name="Normal 5 3 5 4 2 2 2" xfId="27549"/>
    <cellStyle name="Normal 5 3 5 4 2 2 3" xfId="38106"/>
    <cellStyle name="Normal 5 3 5 4 2 2 4" xfId="48661"/>
    <cellStyle name="Normal 5 3 5 4 2 2 5" xfId="59225"/>
    <cellStyle name="Normal 5 3 5 4 2 3" xfId="17162"/>
    <cellStyle name="Normal 5 3 5 4 2 4" xfId="22269"/>
    <cellStyle name="Normal 5 3 5 4 2 5" xfId="32826"/>
    <cellStyle name="Normal 5 3 5 4 2 6" xfId="43381"/>
    <cellStyle name="Normal 5 3 5 4 2 7" xfId="53945"/>
    <cellStyle name="Normal 5 3 5 4 3" xfId="9402"/>
    <cellStyle name="Normal 5 3 5 4 3 2" xfId="24909"/>
    <cellStyle name="Normal 5 3 5 4 3 3" xfId="35466"/>
    <cellStyle name="Normal 5 3 5 4 3 4" xfId="46021"/>
    <cellStyle name="Normal 5 3 5 4 3 5" xfId="56585"/>
    <cellStyle name="Normal 5 3 5 4 4" xfId="4120"/>
    <cellStyle name="Normal 5 3 5 4 5" xfId="14698"/>
    <cellStyle name="Normal 5 3 5 4 6" xfId="19629"/>
    <cellStyle name="Normal 5 3 5 4 7" xfId="30186"/>
    <cellStyle name="Normal 5 3 5 4 8" xfId="40741"/>
    <cellStyle name="Normal 5 3 5 4 9" xfId="51305"/>
    <cellStyle name="Normal 5 3 5 5" xfId="5529"/>
    <cellStyle name="Normal 5 3 5 5 2" xfId="10811"/>
    <cellStyle name="Normal 5 3 5 5 2 2" xfId="26317"/>
    <cellStyle name="Normal 5 3 5 5 2 3" xfId="36874"/>
    <cellStyle name="Normal 5 3 5 5 2 4" xfId="47429"/>
    <cellStyle name="Normal 5 3 5 5 2 5" xfId="57993"/>
    <cellStyle name="Normal 5 3 5 5 3" xfId="15930"/>
    <cellStyle name="Normal 5 3 5 5 4" xfId="21037"/>
    <cellStyle name="Normal 5 3 5 5 5" xfId="31594"/>
    <cellStyle name="Normal 5 3 5 5 6" xfId="42149"/>
    <cellStyle name="Normal 5 3 5 5 7" xfId="52713"/>
    <cellStyle name="Normal 5 3 5 6" xfId="8170"/>
    <cellStyle name="Normal 5 3 5 6 2" xfId="23677"/>
    <cellStyle name="Normal 5 3 5 6 3" xfId="34234"/>
    <cellStyle name="Normal 5 3 5 6 4" xfId="44789"/>
    <cellStyle name="Normal 5 3 5 6 5" xfId="55353"/>
    <cellStyle name="Normal 5 3 5 7" xfId="2893"/>
    <cellStyle name="Normal 5 3 5 8" xfId="13466"/>
    <cellStyle name="Normal 5 3 5 9" xfId="18398"/>
    <cellStyle name="Normal 5 3 6" xfId="419"/>
    <cellStyle name="Normal 5 3 6 10" xfId="39689"/>
    <cellStyle name="Normal 5 3 6 11" xfId="50249"/>
    <cellStyle name="Normal 5 3 6 2" xfId="1124"/>
    <cellStyle name="Normal 5 3 6 2 10" xfId="50953"/>
    <cellStyle name="Normal 5 3 6 2 2" xfId="2356"/>
    <cellStyle name="Normal 5 3 6 2 2 2" xfId="7642"/>
    <cellStyle name="Normal 5 3 6 2 2 2 2" xfId="12923"/>
    <cellStyle name="Normal 5 3 6 2 2 2 2 2" xfId="28429"/>
    <cellStyle name="Normal 5 3 6 2 2 2 2 3" xfId="38986"/>
    <cellStyle name="Normal 5 3 6 2 2 2 2 4" xfId="49541"/>
    <cellStyle name="Normal 5 3 6 2 2 2 2 5" xfId="60105"/>
    <cellStyle name="Normal 5 3 6 2 2 2 3" xfId="18042"/>
    <cellStyle name="Normal 5 3 6 2 2 2 4" xfId="23149"/>
    <cellStyle name="Normal 5 3 6 2 2 2 5" xfId="33706"/>
    <cellStyle name="Normal 5 3 6 2 2 2 6" xfId="44261"/>
    <cellStyle name="Normal 5 3 6 2 2 2 7" xfId="54825"/>
    <cellStyle name="Normal 5 3 6 2 2 3" xfId="10282"/>
    <cellStyle name="Normal 5 3 6 2 2 3 2" xfId="25789"/>
    <cellStyle name="Normal 5 3 6 2 2 3 3" xfId="36346"/>
    <cellStyle name="Normal 5 3 6 2 2 3 4" xfId="46901"/>
    <cellStyle name="Normal 5 3 6 2 2 3 5" xfId="57465"/>
    <cellStyle name="Normal 5 3 6 2 2 4" xfId="5000"/>
    <cellStyle name="Normal 5 3 6 2 2 5" xfId="15578"/>
    <cellStyle name="Normal 5 3 6 2 2 6" xfId="20509"/>
    <cellStyle name="Normal 5 3 6 2 2 7" xfId="31066"/>
    <cellStyle name="Normal 5 3 6 2 2 8" xfId="41621"/>
    <cellStyle name="Normal 5 3 6 2 2 9" xfId="52185"/>
    <cellStyle name="Normal 5 3 6 2 3" xfId="6410"/>
    <cellStyle name="Normal 5 3 6 2 3 2" xfId="11691"/>
    <cellStyle name="Normal 5 3 6 2 3 2 2" xfId="27197"/>
    <cellStyle name="Normal 5 3 6 2 3 2 3" xfId="37754"/>
    <cellStyle name="Normal 5 3 6 2 3 2 4" xfId="48309"/>
    <cellStyle name="Normal 5 3 6 2 3 2 5" xfId="58873"/>
    <cellStyle name="Normal 5 3 6 2 3 3" xfId="16810"/>
    <cellStyle name="Normal 5 3 6 2 3 4" xfId="21917"/>
    <cellStyle name="Normal 5 3 6 2 3 5" xfId="32474"/>
    <cellStyle name="Normal 5 3 6 2 3 6" xfId="43029"/>
    <cellStyle name="Normal 5 3 6 2 3 7" xfId="53593"/>
    <cellStyle name="Normal 5 3 6 2 4" xfId="9050"/>
    <cellStyle name="Normal 5 3 6 2 4 2" xfId="24557"/>
    <cellStyle name="Normal 5 3 6 2 4 3" xfId="35114"/>
    <cellStyle name="Normal 5 3 6 2 4 4" xfId="45669"/>
    <cellStyle name="Normal 5 3 6 2 4 5" xfId="56233"/>
    <cellStyle name="Normal 5 3 6 2 5" xfId="3768"/>
    <cellStyle name="Normal 5 3 6 2 6" xfId="14346"/>
    <cellStyle name="Normal 5 3 6 2 7" xfId="19277"/>
    <cellStyle name="Normal 5 3 6 2 8" xfId="29834"/>
    <cellStyle name="Normal 5 3 6 2 9" xfId="40389"/>
    <cellStyle name="Normal 5 3 6 3" xfId="1652"/>
    <cellStyle name="Normal 5 3 6 3 2" xfId="6938"/>
    <cellStyle name="Normal 5 3 6 3 2 2" xfId="12219"/>
    <cellStyle name="Normal 5 3 6 3 2 2 2" xfId="27725"/>
    <cellStyle name="Normal 5 3 6 3 2 2 3" xfId="38282"/>
    <cellStyle name="Normal 5 3 6 3 2 2 4" xfId="48837"/>
    <cellStyle name="Normal 5 3 6 3 2 2 5" xfId="59401"/>
    <cellStyle name="Normal 5 3 6 3 2 3" xfId="17338"/>
    <cellStyle name="Normal 5 3 6 3 2 4" xfId="22445"/>
    <cellStyle name="Normal 5 3 6 3 2 5" xfId="33002"/>
    <cellStyle name="Normal 5 3 6 3 2 6" xfId="43557"/>
    <cellStyle name="Normal 5 3 6 3 2 7" xfId="54121"/>
    <cellStyle name="Normal 5 3 6 3 3" xfId="9578"/>
    <cellStyle name="Normal 5 3 6 3 3 2" xfId="25085"/>
    <cellStyle name="Normal 5 3 6 3 3 3" xfId="35642"/>
    <cellStyle name="Normal 5 3 6 3 3 4" xfId="46197"/>
    <cellStyle name="Normal 5 3 6 3 3 5" xfId="56761"/>
    <cellStyle name="Normal 5 3 6 3 4" xfId="4296"/>
    <cellStyle name="Normal 5 3 6 3 5" xfId="14874"/>
    <cellStyle name="Normal 5 3 6 3 6" xfId="19805"/>
    <cellStyle name="Normal 5 3 6 3 7" xfId="30362"/>
    <cellStyle name="Normal 5 3 6 3 8" xfId="40917"/>
    <cellStyle name="Normal 5 3 6 3 9" xfId="51481"/>
    <cellStyle name="Normal 5 3 6 4" xfId="5705"/>
    <cellStyle name="Normal 5 3 6 4 2" xfId="10987"/>
    <cellStyle name="Normal 5 3 6 4 2 2" xfId="26493"/>
    <cellStyle name="Normal 5 3 6 4 2 3" xfId="37050"/>
    <cellStyle name="Normal 5 3 6 4 2 4" xfId="47605"/>
    <cellStyle name="Normal 5 3 6 4 2 5" xfId="58169"/>
    <cellStyle name="Normal 5 3 6 4 3" xfId="16106"/>
    <cellStyle name="Normal 5 3 6 4 4" xfId="21213"/>
    <cellStyle name="Normal 5 3 6 4 5" xfId="31770"/>
    <cellStyle name="Normal 5 3 6 4 6" xfId="42325"/>
    <cellStyle name="Normal 5 3 6 4 7" xfId="52889"/>
    <cellStyle name="Normal 5 3 6 5" xfId="8346"/>
    <cellStyle name="Normal 5 3 6 5 2" xfId="23853"/>
    <cellStyle name="Normal 5 3 6 5 3" xfId="34410"/>
    <cellStyle name="Normal 5 3 6 5 4" xfId="44965"/>
    <cellStyle name="Normal 5 3 6 5 5" xfId="55529"/>
    <cellStyle name="Normal 5 3 6 6" xfId="3068"/>
    <cellStyle name="Normal 5 3 6 7" xfId="13642"/>
    <cellStyle name="Normal 5 3 6 8" xfId="18573"/>
    <cellStyle name="Normal 5 3 6 9" xfId="29134"/>
    <cellStyle name="Normal 5 3 7" xfId="772"/>
    <cellStyle name="Normal 5 3 7 10" xfId="50601"/>
    <cellStyle name="Normal 5 3 7 2" xfId="2004"/>
    <cellStyle name="Normal 5 3 7 2 2" xfId="7290"/>
    <cellStyle name="Normal 5 3 7 2 2 2" xfId="12571"/>
    <cellStyle name="Normal 5 3 7 2 2 2 2" xfId="28077"/>
    <cellStyle name="Normal 5 3 7 2 2 2 3" xfId="38634"/>
    <cellStyle name="Normal 5 3 7 2 2 2 4" xfId="49189"/>
    <cellStyle name="Normal 5 3 7 2 2 2 5" xfId="59753"/>
    <cellStyle name="Normal 5 3 7 2 2 3" xfId="17690"/>
    <cellStyle name="Normal 5 3 7 2 2 4" xfId="22797"/>
    <cellStyle name="Normal 5 3 7 2 2 5" xfId="33354"/>
    <cellStyle name="Normal 5 3 7 2 2 6" xfId="43909"/>
    <cellStyle name="Normal 5 3 7 2 2 7" xfId="54473"/>
    <cellStyle name="Normal 5 3 7 2 3" xfId="9930"/>
    <cellStyle name="Normal 5 3 7 2 3 2" xfId="25437"/>
    <cellStyle name="Normal 5 3 7 2 3 3" xfId="35994"/>
    <cellStyle name="Normal 5 3 7 2 3 4" xfId="46549"/>
    <cellStyle name="Normal 5 3 7 2 3 5" xfId="57113"/>
    <cellStyle name="Normal 5 3 7 2 4" xfId="4648"/>
    <cellStyle name="Normal 5 3 7 2 5" xfId="15226"/>
    <cellStyle name="Normal 5 3 7 2 6" xfId="20157"/>
    <cellStyle name="Normal 5 3 7 2 7" xfId="30714"/>
    <cellStyle name="Normal 5 3 7 2 8" xfId="41269"/>
    <cellStyle name="Normal 5 3 7 2 9" xfId="51833"/>
    <cellStyle name="Normal 5 3 7 3" xfId="6058"/>
    <cellStyle name="Normal 5 3 7 3 2" xfId="11339"/>
    <cellStyle name="Normal 5 3 7 3 2 2" xfId="26845"/>
    <cellStyle name="Normal 5 3 7 3 2 3" xfId="37402"/>
    <cellStyle name="Normal 5 3 7 3 2 4" xfId="47957"/>
    <cellStyle name="Normal 5 3 7 3 2 5" xfId="58521"/>
    <cellStyle name="Normal 5 3 7 3 3" xfId="16458"/>
    <cellStyle name="Normal 5 3 7 3 4" xfId="21565"/>
    <cellStyle name="Normal 5 3 7 3 5" xfId="32122"/>
    <cellStyle name="Normal 5 3 7 3 6" xfId="42677"/>
    <cellStyle name="Normal 5 3 7 3 7" xfId="53241"/>
    <cellStyle name="Normal 5 3 7 4" xfId="8698"/>
    <cellStyle name="Normal 5 3 7 4 2" xfId="24205"/>
    <cellStyle name="Normal 5 3 7 4 3" xfId="34762"/>
    <cellStyle name="Normal 5 3 7 4 4" xfId="45317"/>
    <cellStyle name="Normal 5 3 7 4 5" xfId="55881"/>
    <cellStyle name="Normal 5 3 7 5" xfId="3416"/>
    <cellStyle name="Normal 5 3 7 6" xfId="13994"/>
    <cellStyle name="Normal 5 3 7 7" xfId="18925"/>
    <cellStyle name="Normal 5 3 7 8" xfId="29482"/>
    <cellStyle name="Normal 5 3 7 9" xfId="40037"/>
    <cellStyle name="Normal 5 3 8" xfId="1300"/>
    <cellStyle name="Normal 5 3 8 2" xfId="6586"/>
    <cellStyle name="Normal 5 3 8 2 2" xfId="11867"/>
    <cellStyle name="Normal 5 3 8 2 2 2" xfId="27373"/>
    <cellStyle name="Normal 5 3 8 2 2 3" xfId="37930"/>
    <cellStyle name="Normal 5 3 8 2 2 4" xfId="48485"/>
    <cellStyle name="Normal 5 3 8 2 2 5" xfId="59049"/>
    <cellStyle name="Normal 5 3 8 2 3" xfId="16986"/>
    <cellStyle name="Normal 5 3 8 2 4" xfId="22093"/>
    <cellStyle name="Normal 5 3 8 2 5" xfId="32650"/>
    <cellStyle name="Normal 5 3 8 2 6" xfId="43205"/>
    <cellStyle name="Normal 5 3 8 2 7" xfId="53769"/>
    <cellStyle name="Normal 5 3 8 3" xfId="9226"/>
    <cellStyle name="Normal 5 3 8 3 2" xfId="24733"/>
    <cellStyle name="Normal 5 3 8 3 3" xfId="35290"/>
    <cellStyle name="Normal 5 3 8 3 4" xfId="45845"/>
    <cellStyle name="Normal 5 3 8 3 5" xfId="56409"/>
    <cellStyle name="Normal 5 3 8 4" xfId="3944"/>
    <cellStyle name="Normal 5 3 8 5" xfId="14522"/>
    <cellStyle name="Normal 5 3 8 6" xfId="19453"/>
    <cellStyle name="Normal 5 3 8 7" xfId="30010"/>
    <cellStyle name="Normal 5 3 8 8" xfId="40565"/>
    <cellStyle name="Normal 5 3 8 9" xfId="51129"/>
    <cellStyle name="Normal 5 3 9" xfId="2532"/>
    <cellStyle name="Normal 5 3 9 2" xfId="7818"/>
    <cellStyle name="Normal 5 3 9 2 2" xfId="13099"/>
    <cellStyle name="Normal 5 3 9 2 2 2" xfId="28605"/>
    <cellStyle name="Normal 5 3 9 2 2 3" xfId="39162"/>
    <cellStyle name="Normal 5 3 9 2 2 4" xfId="49717"/>
    <cellStyle name="Normal 5 3 9 2 2 5" xfId="60281"/>
    <cellStyle name="Normal 5 3 9 2 3" xfId="23325"/>
    <cellStyle name="Normal 5 3 9 2 4" xfId="33882"/>
    <cellStyle name="Normal 5 3 9 2 5" xfId="44437"/>
    <cellStyle name="Normal 5 3 9 2 6" xfId="55001"/>
    <cellStyle name="Normal 5 3 9 3" xfId="10458"/>
    <cellStyle name="Normal 5 3 9 3 2" xfId="25965"/>
    <cellStyle name="Normal 5 3 9 3 3" xfId="36522"/>
    <cellStyle name="Normal 5 3 9 3 4" xfId="47077"/>
    <cellStyle name="Normal 5 3 9 3 5" xfId="57641"/>
    <cellStyle name="Normal 5 3 9 4" xfId="5176"/>
    <cellStyle name="Normal 5 3 9 5" xfId="15754"/>
    <cellStyle name="Normal 5 3 9 6" xfId="20685"/>
    <cellStyle name="Normal 5 3 9 7" xfId="31242"/>
    <cellStyle name="Normal 5 3 9 8" xfId="41797"/>
    <cellStyle name="Normal 5 3 9 9" xfId="52361"/>
    <cellStyle name="Normal 5 4" xfId="79"/>
    <cellStyle name="Normal 5 4 10" xfId="2735"/>
    <cellStyle name="Normal 5 4 11" xfId="13298"/>
    <cellStyle name="Normal 5 4 12" xfId="18227"/>
    <cellStyle name="Normal 5 4 13" xfId="28809"/>
    <cellStyle name="Normal 5 4 14" xfId="39364"/>
    <cellStyle name="Normal 5 4 15" xfId="49904"/>
    <cellStyle name="Normal 5 4 2" xfId="158"/>
    <cellStyle name="Normal 5 4 2 10" xfId="13387"/>
    <cellStyle name="Normal 5 4 2 11" xfId="18317"/>
    <cellStyle name="Normal 5 4 2 12" xfId="28879"/>
    <cellStyle name="Normal 5 4 2 13" xfId="39434"/>
    <cellStyle name="Normal 5 4 2 14" xfId="49994"/>
    <cellStyle name="Normal 5 4 2 2" xfId="340"/>
    <cellStyle name="Normal 5 4 2 2 10" xfId="29055"/>
    <cellStyle name="Normal 5 4 2 2 11" xfId="39610"/>
    <cellStyle name="Normal 5 4 2 2 12" xfId="50170"/>
    <cellStyle name="Normal 5 4 2 2 2" xfId="693"/>
    <cellStyle name="Normal 5 4 2 2 2 10" xfId="50522"/>
    <cellStyle name="Normal 5 4 2 2 2 2" xfId="1925"/>
    <cellStyle name="Normal 5 4 2 2 2 2 2" xfId="7211"/>
    <cellStyle name="Normal 5 4 2 2 2 2 2 2" xfId="12492"/>
    <cellStyle name="Normal 5 4 2 2 2 2 2 2 2" xfId="27998"/>
    <cellStyle name="Normal 5 4 2 2 2 2 2 2 3" xfId="38555"/>
    <cellStyle name="Normal 5 4 2 2 2 2 2 2 4" xfId="49110"/>
    <cellStyle name="Normal 5 4 2 2 2 2 2 2 5" xfId="59674"/>
    <cellStyle name="Normal 5 4 2 2 2 2 2 3" xfId="17611"/>
    <cellStyle name="Normal 5 4 2 2 2 2 2 4" xfId="22718"/>
    <cellStyle name="Normal 5 4 2 2 2 2 2 5" xfId="33275"/>
    <cellStyle name="Normal 5 4 2 2 2 2 2 6" xfId="43830"/>
    <cellStyle name="Normal 5 4 2 2 2 2 2 7" xfId="54394"/>
    <cellStyle name="Normal 5 4 2 2 2 2 3" xfId="9851"/>
    <cellStyle name="Normal 5 4 2 2 2 2 3 2" xfId="25358"/>
    <cellStyle name="Normal 5 4 2 2 2 2 3 3" xfId="35915"/>
    <cellStyle name="Normal 5 4 2 2 2 2 3 4" xfId="46470"/>
    <cellStyle name="Normal 5 4 2 2 2 2 3 5" xfId="57034"/>
    <cellStyle name="Normal 5 4 2 2 2 2 4" xfId="4569"/>
    <cellStyle name="Normal 5 4 2 2 2 2 5" xfId="15147"/>
    <cellStyle name="Normal 5 4 2 2 2 2 6" xfId="20078"/>
    <cellStyle name="Normal 5 4 2 2 2 2 7" xfId="30635"/>
    <cellStyle name="Normal 5 4 2 2 2 2 8" xfId="41190"/>
    <cellStyle name="Normal 5 4 2 2 2 2 9" xfId="51754"/>
    <cellStyle name="Normal 5 4 2 2 2 3" xfId="5979"/>
    <cellStyle name="Normal 5 4 2 2 2 3 2" xfId="11260"/>
    <cellStyle name="Normal 5 4 2 2 2 3 2 2" xfId="26766"/>
    <cellStyle name="Normal 5 4 2 2 2 3 2 3" xfId="37323"/>
    <cellStyle name="Normal 5 4 2 2 2 3 2 4" xfId="47878"/>
    <cellStyle name="Normal 5 4 2 2 2 3 2 5" xfId="58442"/>
    <cellStyle name="Normal 5 4 2 2 2 3 3" xfId="16379"/>
    <cellStyle name="Normal 5 4 2 2 2 3 4" xfId="21486"/>
    <cellStyle name="Normal 5 4 2 2 2 3 5" xfId="32043"/>
    <cellStyle name="Normal 5 4 2 2 2 3 6" xfId="42598"/>
    <cellStyle name="Normal 5 4 2 2 2 3 7" xfId="53162"/>
    <cellStyle name="Normal 5 4 2 2 2 4" xfId="8619"/>
    <cellStyle name="Normal 5 4 2 2 2 4 2" xfId="24126"/>
    <cellStyle name="Normal 5 4 2 2 2 4 3" xfId="34683"/>
    <cellStyle name="Normal 5 4 2 2 2 4 4" xfId="45238"/>
    <cellStyle name="Normal 5 4 2 2 2 4 5" xfId="55802"/>
    <cellStyle name="Normal 5 4 2 2 2 5" xfId="3337"/>
    <cellStyle name="Normal 5 4 2 2 2 6" xfId="13915"/>
    <cellStyle name="Normal 5 4 2 2 2 7" xfId="18846"/>
    <cellStyle name="Normal 5 4 2 2 2 8" xfId="29403"/>
    <cellStyle name="Normal 5 4 2 2 2 9" xfId="39958"/>
    <cellStyle name="Normal 5 4 2 2 3" xfId="1045"/>
    <cellStyle name="Normal 5 4 2 2 3 10" xfId="50874"/>
    <cellStyle name="Normal 5 4 2 2 3 2" xfId="2277"/>
    <cellStyle name="Normal 5 4 2 2 3 2 2" xfId="7563"/>
    <cellStyle name="Normal 5 4 2 2 3 2 2 2" xfId="12844"/>
    <cellStyle name="Normal 5 4 2 2 3 2 2 2 2" xfId="28350"/>
    <cellStyle name="Normal 5 4 2 2 3 2 2 2 3" xfId="38907"/>
    <cellStyle name="Normal 5 4 2 2 3 2 2 2 4" xfId="49462"/>
    <cellStyle name="Normal 5 4 2 2 3 2 2 2 5" xfId="60026"/>
    <cellStyle name="Normal 5 4 2 2 3 2 2 3" xfId="17963"/>
    <cellStyle name="Normal 5 4 2 2 3 2 2 4" xfId="23070"/>
    <cellStyle name="Normal 5 4 2 2 3 2 2 5" xfId="33627"/>
    <cellStyle name="Normal 5 4 2 2 3 2 2 6" xfId="44182"/>
    <cellStyle name="Normal 5 4 2 2 3 2 2 7" xfId="54746"/>
    <cellStyle name="Normal 5 4 2 2 3 2 3" xfId="10203"/>
    <cellStyle name="Normal 5 4 2 2 3 2 3 2" xfId="25710"/>
    <cellStyle name="Normal 5 4 2 2 3 2 3 3" xfId="36267"/>
    <cellStyle name="Normal 5 4 2 2 3 2 3 4" xfId="46822"/>
    <cellStyle name="Normal 5 4 2 2 3 2 3 5" xfId="57386"/>
    <cellStyle name="Normal 5 4 2 2 3 2 4" xfId="4921"/>
    <cellStyle name="Normal 5 4 2 2 3 2 5" xfId="15499"/>
    <cellStyle name="Normal 5 4 2 2 3 2 6" xfId="20430"/>
    <cellStyle name="Normal 5 4 2 2 3 2 7" xfId="30987"/>
    <cellStyle name="Normal 5 4 2 2 3 2 8" xfId="41542"/>
    <cellStyle name="Normal 5 4 2 2 3 2 9" xfId="52106"/>
    <cellStyle name="Normal 5 4 2 2 3 3" xfId="6331"/>
    <cellStyle name="Normal 5 4 2 2 3 3 2" xfId="11612"/>
    <cellStyle name="Normal 5 4 2 2 3 3 2 2" xfId="27118"/>
    <cellStyle name="Normal 5 4 2 2 3 3 2 3" xfId="37675"/>
    <cellStyle name="Normal 5 4 2 2 3 3 2 4" xfId="48230"/>
    <cellStyle name="Normal 5 4 2 2 3 3 2 5" xfId="58794"/>
    <cellStyle name="Normal 5 4 2 2 3 3 3" xfId="16731"/>
    <cellStyle name="Normal 5 4 2 2 3 3 4" xfId="21838"/>
    <cellStyle name="Normal 5 4 2 2 3 3 5" xfId="32395"/>
    <cellStyle name="Normal 5 4 2 2 3 3 6" xfId="42950"/>
    <cellStyle name="Normal 5 4 2 2 3 3 7" xfId="53514"/>
    <cellStyle name="Normal 5 4 2 2 3 4" xfId="8971"/>
    <cellStyle name="Normal 5 4 2 2 3 4 2" xfId="24478"/>
    <cellStyle name="Normal 5 4 2 2 3 4 3" xfId="35035"/>
    <cellStyle name="Normal 5 4 2 2 3 4 4" xfId="45590"/>
    <cellStyle name="Normal 5 4 2 2 3 4 5" xfId="56154"/>
    <cellStyle name="Normal 5 4 2 2 3 5" xfId="3689"/>
    <cellStyle name="Normal 5 4 2 2 3 6" xfId="14267"/>
    <cellStyle name="Normal 5 4 2 2 3 7" xfId="19198"/>
    <cellStyle name="Normal 5 4 2 2 3 8" xfId="29755"/>
    <cellStyle name="Normal 5 4 2 2 3 9" xfId="40310"/>
    <cellStyle name="Normal 5 4 2 2 4" xfId="1573"/>
    <cellStyle name="Normal 5 4 2 2 4 2" xfId="6859"/>
    <cellStyle name="Normal 5 4 2 2 4 2 2" xfId="12140"/>
    <cellStyle name="Normal 5 4 2 2 4 2 2 2" xfId="27646"/>
    <cellStyle name="Normal 5 4 2 2 4 2 2 3" xfId="38203"/>
    <cellStyle name="Normal 5 4 2 2 4 2 2 4" xfId="48758"/>
    <cellStyle name="Normal 5 4 2 2 4 2 2 5" xfId="59322"/>
    <cellStyle name="Normal 5 4 2 2 4 2 3" xfId="17259"/>
    <cellStyle name="Normal 5 4 2 2 4 2 4" xfId="22366"/>
    <cellStyle name="Normal 5 4 2 2 4 2 5" xfId="32923"/>
    <cellStyle name="Normal 5 4 2 2 4 2 6" xfId="43478"/>
    <cellStyle name="Normal 5 4 2 2 4 2 7" xfId="54042"/>
    <cellStyle name="Normal 5 4 2 2 4 3" xfId="9499"/>
    <cellStyle name="Normal 5 4 2 2 4 3 2" xfId="25006"/>
    <cellStyle name="Normal 5 4 2 2 4 3 3" xfId="35563"/>
    <cellStyle name="Normal 5 4 2 2 4 3 4" xfId="46118"/>
    <cellStyle name="Normal 5 4 2 2 4 3 5" xfId="56682"/>
    <cellStyle name="Normal 5 4 2 2 4 4" xfId="4217"/>
    <cellStyle name="Normal 5 4 2 2 4 5" xfId="14795"/>
    <cellStyle name="Normal 5 4 2 2 4 6" xfId="19726"/>
    <cellStyle name="Normal 5 4 2 2 4 7" xfId="30283"/>
    <cellStyle name="Normal 5 4 2 2 4 8" xfId="40838"/>
    <cellStyle name="Normal 5 4 2 2 4 9" xfId="51402"/>
    <cellStyle name="Normal 5 4 2 2 5" xfId="5626"/>
    <cellStyle name="Normal 5 4 2 2 5 2" xfId="10908"/>
    <cellStyle name="Normal 5 4 2 2 5 2 2" xfId="26414"/>
    <cellStyle name="Normal 5 4 2 2 5 2 3" xfId="36971"/>
    <cellStyle name="Normal 5 4 2 2 5 2 4" xfId="47526"/>
    <cellStyle name="Normal 5 4 2 2 5 2 5" xfId="58090"/>
    <cellStyle name="Normal 5 4 2 2 5 3" xfId="16027"/>
    <cellStyle name="Normal 5 4 2 2 5 4" xfId="21134"/>
    <cellStyle name="Normal 5 4 2 2 5 5" xfId="31691"/>
    <cellStyle name="Normal 5 4 2 2 5 6" xfId="42246"/>
    <cellStyle name="Normal 5 4 2 2 5 7" xfId="52810"/>
    <cellStyle name="Normal 5 4 2 2 6" xfId="8267"/>
    <cellStyle name="Normal 5 4 2 2 6 2" xfId="23774"/>
    <cellStyle name="Normal 5 4 2 2 6 3" xfId="34331"/>
    <cellStyle name="Normal 5 4 2 2 6 4" xfId="44886"/>
    <cellStyle name="Normal 5 4 2 2 6 5" xfId="55450"/>
    <cellStyle name="Normal 5 4 2 2 7" xfId="2989"/>
    <cellStyle name="Normal 5 4 2 2 8" xfId="13563"/>
    <cellStyle name="Normal 5 4 2 2 9" xfId="18494"/>
    <cellStyle name="Normal 5 4 2 3" xfId="516"/>
    <cellStyle name="Normal 5 4 2 3 10" xfId="39783"/>
    <cellStyle name="Normal 5 4 2 3 11" xfId="50346"/>
    <cellStyle name="Normal 5 4 2 3 2" xfId="1221"/>
    <cellStyle name="Normal 5 4 2 3 2 10" xfId="51050"/>
    <cellStyle name="Normal 5 4 2 3 2 2" xfId="2453"/>
    <cellStyle name="Normal 5 4 2 3 2 2 2" xfId="7739"/>
    <cellStyle name="Normal 5 4 2 3 2 2 2 2" xfId="13020"/>
    <cellStyle name="Normal 5 4 2 3 2 2 2 2 2" xfId="28526"/>
    <cellStyle name="Normal 5 4 2 3 2 2 2 2 3" xfId="39083"/>
    <cellStyle name="Normal 5 4 2 3 2 2 2 2 4" xfId="49638"/>
    <cellStyle name="Normal 5 4 2 3 2 2 2 2 5" xfId="60202"/>
    <cellStyle name="Normal 5 4 2 3 2 2 2 3" xfId="18139"/>
    <cellStyle name="Normal 5 4 2 3 2 2 2 4" xfId="23246"/>
    <cellStyle name="Normal 5 4 2 3 2 2 2 5" xfId="33803"/>
    <cellStyle name="Normal 5 4 2 3 2 2 2 6" xfId="44358"/>
    <cellStyle name="Normal 5 4 2 3 2 2 2 7" xfId="54922"/>
    <cellStyle name="Normal 5 4 2 3 2 2 3" xfId="10379"/>
    <cellStyle name="Normal 5 4 2 3 2 2 3 2" xfId="25886"/>
    <cellStyle name="Normal 5 4 2 3 2 2 3 3" xfId="36443"/>
    <cellStyle name="Normal 5 4 2 3 2 2 3 4" xfId="46998"/>
    <cellStyle name="Normal 5 4 2 3 2 2 3 5" xfId="57562"/>
    <cellStyle name="Normal 5 4 2 3 2 2 4" xfId="5097"/>
    <cellStyle name="Normal 5 4 2 3 2 2 5" xfId="15675"/>
    <cellStyle name="Normal 5 4 2 3 2 2 6" xfId="20606"/>
    <cellStyle name="Normal 5 4 2 3 2 2 7" xfId="31163"/>
    <cellStyle name="Normal 5 4 2 3 2 2 8" xfId="41718"/>
    <cellStyle name="Normal 5 4 2 3 2 2 9" xfId="52282"/>
    <cellStyle name="Normal 5 4 2 3 2 3" xfId="6507"/>
    <cellStyle name="Normal 5 4 2 3 2 3 2" xfId="11788"/>
    <cellStyle name="Normal 5 4 2 3 2 3 2 2" xfId="27294"/>
    <cellStyle name="Normal 5 4 2 3 2 3 2 3" xfId="37851"/>
    <cellStyle name="Normal 5 4 2 3 2 3 2 4" xfId="48406"/>
    <cellStyle name="Normal 5 4 2 3 2 3 2 5" xfId="58970"/>
    <cellStyle name="Normal 5 4 2 3 2 3 3" xfId="16907"/>
    <cellStyle name="Normal 5 4 2 3 2 3 4" xfId="22014"/>
    <cellStyle name="Normal 5 4 2 3 2 3 5" xfId="32571"/>
    <cellStyle name="Normal 5 4 2 3 2 3 6" xfId="43126"/>
    <cellStyle name="Normal 5 4 2 3 2 3 7" xfId="53690"/>
    <cellStyle name="Normal 5 4 2 3 2 4" xfId="9147"/>
    <cellStyle name="Normal 5 4 2 3 2 4 2" xfId="24654"/>
    <cellStyle name="Normal 5 4 2 3 2 4 3" xfId="35211"/>
    <cellStyle name="Normal 5 4 2 3 2 4 4" xfId="45766"/>
    <cellStyle name="Normal 5 4 2 3 2 4 5" xfId="56330"/>
    <cellStyle name="Normal 5 4 2 3 2 5" xfId="3865"/>
    <cellStyle name="Normal 5 4 2 3 2 6" xfId="14443"/>
    <cellStyle name="Normal 5 4 2 3 2 7" xfId="19374"/>
    <cellStyle name="Normal 5 4 2 3 2 8" xfId="29931"/>
    <cellStyle name="Normal 5 4 2 3 2 9" xfId="40486"/>
    <cellStyle name="Normal 5 4 2 3 3" xfId="1749"/>
    <cellStyle name="Normal 5 4 2 3 3 2" xfId="7035"/>
    <cellStyle name="Normal 5 4 2 3 3 2 2" xfId="12316"/>
    <cellStyle name="Normal 5 4 2 3 3 2 2 2" xfId="27822"/>
    <cellStyle name="Normal 5 4 2 3 3 2 2 3" xfId="38379"/>
    <cellStyle name="Normal 5 4 2 3 3 2 2 4" xfId="48934"/>
    <cellStyle name="Normal 5 4 2 3 3 2 2 5" xfId="59498"/>
    <cellStyle name="Normal 5 4 2 3 3 2 3" xfId="17435"/>
    <cellStyle name="Normal 5 4 2 3 3 2 4" xfId="22542"/>
    <cellStyle name="Normal 5 4 2 3 3 2 5" xfId="33099"/>
    <cellStyle name="Normal 5 4 2 3 3 2 6" xfId="43654"/>
    <cellStyle name="Normal 5 4 2 3 3 2 7" xfId="54218"/>
    <cellStyle name="Normal 5 4 2 3 3 3" xfId="9675"/>
    <cellStyle name="Normal 5 4 2 3 3 3 2" xfId="25182"/>
    <cellStyle name="Normal 5 4 2 3 3 3 3" xfId="35739"/>
    <cellStyle name="Normal 5 4 2 3 3 3 4" xfId="46294"/>
    <cellStyle name="Normal 5 4 2 3 3 3 5" xfId="56858"/>
    <cellStyle name="Normal 5 4 2 3 3 4" xfId="4393"/>
    <cellStyle name="Normal 5 4 2 3 3 5" xfId="14971"/>
    <cellStyle name="Normal 5 4 2 3 3 6" xfId="19902"/>
    <cellStyle name="Normal 5 4 2 3 3 7" xfId="30459"/>
    <cellStyle name="Normal 5 4 2 3 3 8" xfId="41014"/>
    <cellStyle name="Normal 5 4 2 3 3 9" xfId="51578"/>
    <cellStyle name="Normal 5 4 2 3 4" xfId="5802"/>
    <cellStyle name="Normal 5 4 2 3 4 2" xfId="11084"/>
    <cellStyle name="Normal 5 4 2 3 4 2 2" xfId="26590"/>
    <cellStyle name="Normal 5 4 2 3 4 2 3" xfId="37147"/>
    <cellStyle name="Normal 5 4 2 3 4 2 4" xfId="47702"/>
    <cellStyle name="Normal 5 4 2 3 4 2 5" xfId="58266"/>
    <cellStyle name="Normal 5 4 2 3 4 3" xfId="16203"/>
    <cellStyle name="Normal 5 4 2 3 4 4" xfId="21310"/>
    <cellStyle name="Normal 5 4 2 3 4 5" xfId="31867"/>
    <cellStyle name="Normal 5 4 2 3 4 6" xfId="42422"/>
    <cellStyle name="Normal 5 4 2 3 4 7" xfId="52986"/>
    <cellStyle name="Normal 5 4 2 3 5" xfId="8443"/>
    <cellStyle name="Normal 5 4 2 3 5 2" xfId="23950"/>
    <cellStyle name="Normal 5 4 2 3 5 3" xfId="34507"/>
    <cellStyle name="Normal 5 4 2 3 5 4" xfId="45062"/>
    <cellStyle name="Normal 5 4 2 3 5 5" xfId="55626"/>
    <cellStyle name="Normal 5 4 2 3 6" xfId="3162"/>
    <cellStyle name="Normal 5 4 2 3 7" xfId="13739"/>
    <cellStyle name="Normal 5 4 2 3 8" xfId="18670"/>
    <cellStyle name="Normal 5 4 2 3 9" xfId="29228"/>
    <cellStyle name="Normal 5 4 2 4" xfId="869"/>
    <cellStyle name="Normal 5 4 2 4 10" xfId="50698"/>
    <cellStyle name="Normal 5 4 2 4 2" xfId="2101"/>
    <cellStyle name="Normal 5 4 2 4 2 2" xfId="7387"/>
    <cellStyle name="Normal 5 4 2 4 2 2 2" xfId="12668"/>
    <cellStyle name="Normal 5 4 2 4 2 2 2 2" xfId="28174"/>
    <cellStyle name="Normal 5 4 2 4 2 2 2 3" xfId="38731"/>
    <cellStyle name="Normal 5 4 2 4 2 2 2 4" xfId="49286"/>
    <cellStyle name="Normal 5 4 2 4 2 2 2 5" xfId="59850"/>
    <cellStyle name="Normal 5 4 2 4 2 2 3" xfId="17787"/>
    <cellStyle name="Normal 5 4 2 4 2 2 4" xfId="22894"/>
    <cellStyle name="Normal 5 4 2 4 2 2 5" xfId="33451"/>
    <cellStyle name="Normal 5 4 2 4 2 2 6" xfId="44006"/>
    <cellStyle name="Normal 5 4 2 4 2 2 7" xfId="54570"/>
    <cellStyle name="Normal 5 4 2 4 2 3" xfId="10027"/>
    <cellStyle name="Normal 5 4 2 4 2 3 2" xfId="25534"/>
    <cellStyle name="Normal 5 4 2 4 2 3 3" xfId="36091"/>
    <cellStyle name="Normal 5 4 2 4 2 3 4" xfId="46646"/>
    <cellStyle name="Normal 5 4 2 4 2 3 5" xfId="57210"/>
    <cellStyle name="Normal 5 4 2 4 2 4" xfId="4745"/>
    <cellStyle name="Normal 5 4 2 4 2 5" xfId="15323"/>
    <cellStyle name="Normal 5 4 2 4 2 6" xfId="20254"/>
    <cellStyle name="Normal 5 4 2 4 2 7" xfId="30811"/>
    <cellStyle name="Normal 5 4 2 4 2 8" xfId="41366"/>
    <cellStyle name="Normal 5 4 2 4 2 9" xfId="51930"/>
    <cellStyle name="Normal 5 4 2 4 3" xfId="6155"/>
    <cellStyle name="Normal 5 4 2 4 3 2" xfId="11436"/>
    <cellStyle name="Normal 5 4 2 4 3 2 2" xfId="26942"/>
    <cellStyle name="Normal 5 4 2 4 3 2 3" xfId="37499"/>
    <cellStyle name="Normal 5 4 2 4 3 2 4" xfId="48054"/>
    <cellStyle name="Normal 5 4 2 4 3 2 5" xfId="58618"/>
    <cellStyle name="Normal 5 4 2 4 3 3" xfId="16555"/>
    <cellStyle name="Normal 5 4 2 4 3 4" xfId="21662"/>
    <cellStyle name="Normal 5 4 2 4 3 5" xfId="32219"/>
    <cellStyle name="Normal 5 4 2 4 3 6" xfId="42774"/>
    <cellStyle name="Normal 5 4 2 4 3 7" xfId="53338"/>
    <cellStyle name="Normal 5 4 2 4 4" xfId="8795"/>
    <cellStyle name="Normal 5 4 2 4 4 2" xfId="24302"/>
    <cellStyle name="Normal 5 4 2 4 4 3" xfId="34859"/>
    <cellStyle name="Normal 5 4 2 4 4 4" xfId="45414"/>
    <cellStyle name="Normal 5 4 2 4 4 5" xfId="55978"/>
    <cellStyle name="Normal 5 4 2 4 5" xfId="3513"/>
    <cellStyle name="Normal 5 4 2 4 6" xfId="14091"/>
    <cellStyle name="Normal 5 4 2 4 7" xfId="19022"/>
    <cellStyle name="Normal 5 4 2 4 8" xfId="29579"/>
    <cellStyle name="Normal 5 4 2 4 9" xfId="40134"/>
    <cellStyle name="Normal 5 4 2 5" xfId="1397"/>
    <cellStyle name="Normal 5 4 2 5 2" xfId="6683"/>
    <cellStyle name="Normal 5 4 2 5 2 2" xfId="11964"/>
    <cellStyle name="Normal 5 4 2 5 2 2 2" xfId="27470"/>
    <cellStyle name="Normal 5 4 2 5 2 2 3" xfId="38027"/>
    <cellStyle name="Normal 5 4 2 5 2 2 4" xfId="48582"/>
    <cellStyle name="Normal 5 4 2 5 2 2 5" xfId="59146"/>
    <cellStyle name="Normal 5 4 2 5 2 3" xfId="17083"/>
    <cellStyle name="Normal 5 4 2 5 2 4" xfId="22190"/>
    <cellStyle name="Normal 5 4 2 5 2 5" xfId="32747"/>
    <cellStyle name="Normal 5 4 2 5 2 6" xfId="43302"/>
    <cellStyle name="Normal 5 4 2 5 2 7" xfId="53866"/>
    <cellStyle name="Normal 5 4 2 5 3" xfId="9323"/>
    <cellStyle name="Normal 5 4 2 5 3 2" xfId="24830"/>
    <cellStyle name="Normal 5 4 2 5 3 3" xfId="35387"/>
    <cellStyle name="Normal 5 4 2 5 3 4" xfId="45942"/>
    <cellStyle name="Normal 5 4 2 5 3 5" xfId="56506"/>
    <cellStyle name="Normal 5 4 2 5 4" xfId="4041"/>
    <cellStyle name="Normal 5 4 2 5 5" xfId="14619"/>
    <cellStyle name="Normal 5 4 2 5 6" xfId="19550"/>
    <cellStyle name="Normal 5 4 2 5 7" xfId="30107"/>
    <cellStyle name="Normal 5 4 2 5 8" xfId="40662"/>
    <cellStyle name="Normal 5 4 2 5 9" xfId="51226"/>
    <cellStyle name="Normal 5 4 2 6" xfId="2629"/>
    <cellStyle name="Normal 5 4 2 6 2" xfId="7915"/>
    <cellStyle name="Normal 5 4 2 6 2 2" xfId="13196"/>
    <cellStyle name="Normal 5 4 2 6 2 2 2" xfId="28702"/>
    <cellStyle name="Normal 5 4 2 6 2 2 3" xfId="39259"/>
    <cellStyle name="Normal 5 4 2 6 2 2 4" xfId="49814"/>
    <cellStyle name="Normal 5 4 2 6 2 2 5" xfId="60378"/>
    <cellStyle name="Normal 5 4 2 6 2 3" xfId="23422"/>
    <cellStyle name="Normal 5 4 2 6 2 4" xfId="33979"/>
    <cellStyle name="Normal 5 4 2 6 2 5" xfId="44534"/>
    <cellStyle name="Normal 5 4 2 6 2 6" xfId="55098"/>
    <cellStyle name="Normal 5 4 2 6 3" xfId="10555"/>
    <cellStyle name="Normal 5 4 2 6 3 2" xfId="26062"/>
    <cellStyle name="Normal 5 4 2 6 3 3" xfId="36619"/>
    <cellStyle name="Normal 5 4 2 6 3 4" xfId="47174"/>
    <cellStyle name="Normal 5 4 2 6 3 5" xfId="57738"/>
    <cellStyle name="Normal 5 4 2 6 4" xfId="5273"/>
    <cellStyle name="Normal 5 4 2 6 5" xfId="15851"/>
    <cellStyle name="Normal 5 4 2 6 6" xfId="20782"/>
    <cellStyle name="Normal 5 4 2 6 7" xfId="31339"/>
    <cellStyle name="Normal 5 4 2 6 8" xfId="41894"/>
    <cellStyle name="Normal 5 4 2 6 9" xfId="52458"/>
    <cellStyle name="Normal 5 4 2 7" xfId="5450"/>
    <cellStyle name="Normal 5 4 2 7 2" xfId="10732"/>
    <cellStyle name="Normal 5 4 2 7 2 2" xfId="26238"/>
    <cellStyle name="Normal 5 4 2 7 2 3" xfId="36795"/>
    <cellStyle name="Normal 5 4 2 7 2 4" xfId="47350"/>
    <cellStyle name="Normal 5 4 2 7 2 5" xfId="57914"/>
    <cellStyle name="Normal 5 4 2 7 3" xfId="20958"/>
    <cellStyle name="Normal 5 4 2 7 4" xfId="31515"/>
    <cellStyle name="Normal 5 4 2 7 5" xfId="42070"/>
    <cellStyle name="Normal 5 4 2 7 6" xfId="52634"/>
    <cellStyle name="Normal 5 4 2 8" xfId="8091"/>
    <cellStyle name="Normal 5 4 2 8 2" xfId="23598"/>
    <cellStyle name="Normal 5 4 2 8 3" xfId="34155"/>
    <cellStyle name="Normal 5 4 2 8 4" xfId="44710"/>
    <cellStyle name="Normal 5 4 2 8 5" xfId="55274"/>
    <cellStyle name="Normal 5 4 2 9" xfId="2806"/>
    <cellStyle name="Normal 5 4 3" xfId="251"/>
    <cellStyle name="Normal 5 4 3 10" xfId="28966"/>
    <cellStyle name="Normal 5 4 3 11" xfId="39521"/>
    <cellStyle name="Normal 5 4 3 12" xfId="50081"/>
    <cellStyle name="Normal 5 4 3 2" xfId="604"/>
    <cellStyle name="Normal 5 4 3 2 10" xfId="50433"/>
    <cellStyle name="Normal 5 4 3 2 2" xfId="1836"/>
    <cellStyle name="Normal 5 4 3 2 2 2" xfId="7122"/>
    <cellStyle name="Normal 5 4 3 2 2 2 2" xfId="12403"/>
    <cellStyle name="Normal 5 4 3 2 2 2 2 2" xfId="27909"/>
    <cellStyle name="Normal 5 4 3 2 2 2 2 3" xfId="38466"/>
    <cellStyle name="Normal 5 4 3 2 2 2 2 4" xfId="49021"/>
    <cellStyle name="Normal 5 4 3 2 2 2 2 5" xfId="59585"/>
    <cellStyle name="Normal 5 4 3 2 2 2 3" xfId="17522"/>
    <cellStyle name="Normal 5 4 3 2 2 2 4" xfId="22629"/>
    <cellStyle name="Normal 5 4 3 2 2 2 5" xfId="33186"/>
    <cellStyle name="Normal 5 4 3 2 2 2 6" xfId="43741"/>
    <cellStyle name="Normal 5 4 3 2 2 2 7" xfId="54305"/>
    <cellStyle name="Normal 5 4 3 2 2 3" xfId="9762"/>
    <cellStyle name="Normal 5 4 3 2 2 3 2" xfId="25269"/>
    <cellStyle name="Normal 5 4 3 2 2 3 3" xfId="35826"/>
    <cellStyle name="Normal 5 4 3 2 2 3 4" xfId="46381"/>
    <cellStyle name="Normal 5 4 3 2 2 3 5" xfId="56945"/>
    <cellStyle name="Normal 5 4 3 2 2 4" xfId="4480"/>
    <cellStyle name="Normal 5 4 3 2 2 5" xfId="15058"/>
    <cellStyle name="Normal 5 4 3 2 2 6" xfId="19989"/>
    <cellStyle name="Normal 5 4 3 2 2 7" xfId="30546"/>
    <cellStyle name="Normal 5 4 3 2 2 8" xfId="41101"/>
    <cellStyle name="Normal 5 4 3 2 2 9" xfId="51665"/>
    <cellStyle name="Normal 5 4 3 2 3" xfId="5890"/>
    <cellStyle name="Normal 5 4 3 2 3 2" xfId="11171"/>
    <cellStyle name="Normal 5 4 3 2 3 2 2" xfId="26677"/>
    <cellStyle name="Normal 5 4 3 2 3 2 3" xfId="37234"/>
    <cellStyle name="Normal 5 4 3 2 3 2 4" xfId="47789"/>
    <cellStyle name="Normal 5 4 3 2 3 2 5" xfId="58353"/>
    <cellStyle name="Normal 5 4 3 2 3 3" xfId="16290"/>
    <cellStyle name="Normal 5 4 3 2 3 4" xfId="21397"/>
    <cellStyle name="Normal 5 4 3 2 3 5" xfId="31954"/>
    <cellStyle name="Normal 5 4 3 2 3 6" xfId="42509"/>
    <cellStyle name="Normal 5 4 3 2 3 7" xfId="53073"/>
    <cellStyle name="Normal 5 4 3 2 4" xfId="8530"/>
    <cellStyle name="Normal 5 4 3 2 4 2" xfId="24037"/>
    <cellStyle name="Normal 5 4 3 2 4 3" xfId="34594"/>
    <cellStyle name="Normal 5 4 3 2 4 4" xfId="45149"/>
    <cellStyle name="Normal 5 4 3 2 4 5" xfId="55713"/>
    <cellStyle name="Normal 5 4 3 2 5" xfId="3248"/>
    <cellStyle name="Normal 5 4 3 2 6" xfId="13826"/>
    <cellStyle name="Normal 5 4 3 2 7" xfId="18757"/>
    <cellStyle name="Normal 5 4 3 2 8" xfId="29314"/>
    <cellStyle name="Normal 5 4 3 2 9" xfId="39869"/>
    <cellStyle name="Normal 5 4 3 3" xfId="956"/>
    <cellStyle name="Normal 5 4 3 3 10" xfId="50785"/>
    <cellStyle name="Normal 5 4 3 3 2" xfId="2188"/>
    <cellStyle name="Normal 5 4 3 3 2 2" xfId="7474"/>
    <cellStyle name="Normal 5 4 3 3 2 2 2" xfId="12755"/>
    <cellStyle name="Normal 5 4 3 3 2 2 2 2" xfId="28261"/>
    <cellStyle name="Normal 5 4 3 3 2 2 2 3" xfId="38818"/>
    <cellStyle name="Normal 5 4 3 3 2 2 2 4" xfId="49373"/>
    <cellStyle name="Normal 5 4 3 3 2 2 2 5" xfId="59937"/>
    <cellStyle name="Normal 5 4 3 3 2 2 3" xfId="17874"/>
    <cellStyle name="Normal 5 4 3 3 2 2 4" xfId="22981"/>
    <cellStyle name="Normal 5 4 3 3 2 2 5" xfId="33538"/>
    <cellStyle name="Normal 5 4 3 3 2 2 6" xfId="44093"/>
    <cellStyle name="Normal 5 4 3 3 2 2 7" xfId="54657"/>
    <cellStyle name="Normal 5 4 3 3 2 3" xfId="10114"/>
    <cellStyle name="Normal 5 4 3 3 2 3 2" xfId="25621"/>
    <cellStyle name="Normal 5 4 3 3 2 3 3" xfId="36178"/>
    <cellStyle name="Normal 5 4 3 3 2 3 4" xfId="46733"/>
    <cellStyle name="Normal 5 4 3 3 2 3 5" xfId="57297"/>
    <cellStyle name="Normal 5 4 3 3 2 4" xfId="4832"/>
    <cellStyle name="Normal 5 4 3 3 2 5" xfId="15410"/>
    <cellStyle name="Normal 5 4 3 3 2 6" xfId="20341"/>
    <cellStyle name="Normal 5 4 3 3 2 7" xfId="30898"/>
    <cellStyle name="Normal 5 4 3 3 2 8" xfId="41453"/>
    <cellStyle name="Normal 5 4 3 3 2 9" xfId="52017"/>
    <cellStyle name="Normal 5 4 3 3 3" xfId="6242"/>
    <cellStyle name="Normal 5 4 3 3 3 2" xfId="11523"/>
    <cellStyle name="Normal 5 4 3 3 3 2 2" xfId="27029"/>
    <cellStyle name="Normal 5 4 3 3 3 2 3" xfId="37586"/>
    <cellStyle name="Normal 5 4 3 3 3 2 4" xfId="48141"/>
    <cellStyle name="Normal 5 4 3 3 3 2 5" xfId="58705"/>
    <cellStyle name="Normal 5 4 3 3 3 3" xfId="16642"/>
    <cellStyle name="Normal 5 4 3 3 3 4" xfId="21749"/>
    <cellStyle name="Normal 5 4 3 3 3 5" xfId="32306"/>
    <cellStyle name="Normal 5 4 3 3 3 6" xfId="42861"/>
    <cellStyle name="Normal 5 4 3 3 3 7" xfId="53425"/>
    <cellStyle name="Normal 5 4 3 3 4" xfId="8882"/>
    <cellStyle name="Normal 5 4 3 3 4 2" xfId="24389"/>
    <cellStyle name="Normal 5 4 3 3 4 3" xfId="34946"/>
    <cellStyle name="Normal 5 4 3 3 4 4" xfId="45501"/>
    <cellStyle name="Normal 5 4 3 3 4 5" xfId="56065"/>
    <cellStyle name="Normal 5 4 3 3 5" xfId="3600"/>
    <cellStyle name="Normal 5 4 3 3 6" xfId="14178"/>
    <cellStyle name="Normal 5 4 3 3 7" xfId="19109"/>
    <cellStyle name="Normal 5 4 3 3 8" xfId="29666"/>
    <cellStyle name="Normal 5 4 3 3 9" xfId="40221"/>
    <cellStyle name="Normal 5 4 3 4" xfId="1484"/>
    <cellStyle name="Normal 5 4 3 4 2" xfId="6770"/>
    <cellStyle name="Normal 5 4 3 4 2 2" xfId="12051"/>
    <cellStyle name="Normal 5 4 3 4 2 2 2" xfId="27557"/>
    <cellStyle name="Normal 5 4 3 4 2 2 3" xfId="38114"/>
    <cellStyle name="Normal 5 4 3 4 2 2 4" xfId="48669"/>
    <cellStyle name="Normal 5 4 3 4 2 2 5" xfId="59233"/>
    <cellStyle name="Normal 5 4 3 4 2 3" xfId="17170"/>
    <cellStyle name="Normal 5 4 3 4 2 4" xfId="22277"/>
    <cellStyle name="Normal 5 4 3 4 2 5" xfId="32834"/>
    <cellStyle name="Normal 5 4 3 4 2 6" xfId="43389"/>
    <cellStyle name="Normal 5 4 3 4 2 7" xfId="53953"/>
    <cellStyle name="Normal 5 4 3 4 3" xfId="9410"/>
    <cellStyle name="Normal 5 4 3 4 3 2" xfId="24917"/>
    <cellStyle name="Normal 5 4 3 4 3 3" xfId="35474"/>
    <cellStyle name="Normal 5 4 3 4 3 4" xfId="46029"/>
    <cellStyle name="Normal 5 4 3 4 3 5" xfId="56593"/>
    <cellStyle name="Normal 5 4 3 4 4" xfId="4128"/>
    <cellStyle name="Normal 5 4 3 4 5" xfId="14706"/>
    <cellStyle name="Normal 5 4 3 4 6" xfId="19637"/>
    <cellStyle name="Normal 5 4 3 4 7" xfId="30194"/>
    <cellStyle name="Normal 5 4 3 4 8" xfId="40749"/>
    <cellStyle name="Normal 5 4 3 4 9" xfId="51313"/>
    <cellStyle name="Normal 5 4 3 5" xfId="5537"/>
    <cellStyle name="Normal 5 4 3 5 2" xfId="10819"/>
    <cellStyle name="Normal 5 4 3 5 2 2" xfId="26325"/>
    <cellStyle name="Normal 5 4 3 5 2 3" xfId="36882"/>
    <cellStyle name="Normal 5 4 3 5 2 4" xfId="47437"/>
    <cellStyle name="Normal 5 4 3 5 2 5" xfId="58001"/>
    <cellStyle name="Normal 5 4 3 5 3" xfId="15938"/>
    <cellStyle name="Normal 5 4 3 5 4" xfId="21045"/>
    <cellStyle name="Normal 5 4 3 5 5" xfId="31602"/>
    <cellStyle name="Normal 5 4 3 5 6" xfId="42157"/>
    <cellStyle name="Normal 5 4 3 5 7" xfId="52721"/>
    <cellStyle name="Normal 5 4 3 6" xfId="8178"/>
    <cellStyle name="Normal 5 4 3 6 2" xfId="23685"/>
    <cellStyle name="Normal 5 4 3 6 3" xfId="34242"/>
    <cellStyle name="Normal 5 4 3 6 4" xfId="44797"/>
    <cellStyle name="Normal 5 4 3 6 5" xfId="55361"/>
    <cellStyle name="Normal 5 4 3 7" xfId="2900"/>
    <cellStyle name="Normal 5 4 3 8" xfId="13474"/>
    <cellStyle name="Normal 5 4 3 9" xfId="18405"/>
    <cellStyle name="Normal 5 4 4" xfId="429"/>
    <cellStyle name="Normal 5 4 4 10" xfId="39699"/>
    <cellStyle name="Normal 5 4 4 11" xfId="50259"/>
    <cellStyle name="Normal 5 4 4 2" xfId="1134"/>
    <cellStyle name="Normal 5 4 4 2 10" xfId="50963"/>
    <cellStyle name="Normal 5 4 4 2 2" xfId="2366"/>
    <cellStyle name="Normal 5 4 4 2 2 2" xfId="7652"/>
    <cellStyle name="Normal 5 4 4 2 2 2 2" xfId="12933"/>
    <cellStyle name="Normal 5 4 4 2 2 2 2 2" xfId="28439"/>
    <cellStyle name="Normal 5 4 4 2 2 2 2 3" xfId="38996"/>
    <cellStyle name="Normal 5 4 4 2 2 2 2 4" xfId="49551"/>
    <cellStyle name="Normal 5 4 4 2 2 2 2 5" xfId="60115"/>
    <cellStyle name="Normal 5 4 4 2 2 2 3" xfId="18052"/>
    <cellStyle name="Normal 5 4 4 2 2 2 4" xfId="23159"/>
    <cellStyle name="Normal 5 4 4 2 2 2 5" xfId="33716"/>
    <cellStyle name="Normal 5 4 4 2 2 2 6" xfId="44271"/>
    <cellStyle name="Normal 5 4 4 2 2 2 7" xfId="54835"/>
    <cellStyle name="Normal 5 4 4 2 2 3" xfId="10292"/>
    <cellStyle name="Normal 5 4 4 2 2 3 2" xfId="25799"/>
    <cellStyle name="Normal 5 4 4 2 2 3 3" xfId="36356"/>
    <cellStyle name="Normal 5 4 4 2 2 3 4" xfId="46911"/>
    <cellStyle name="Normal 5 4 4 2 2 3 5" xfId="57475"/>
    <cellStyle name="Normal 5 4 4 2 2 4" xfId="5010"/>
    <cellStyle name="Normal 5 4 4 2 2 5" xfId="15588"/>
    <cellStyle name="Normal 5 4 4 2 2 6" xfId="20519"/>
    <cellStyle name="Normal 5 4 4 2 2 7" xfId="31076"/>
    <cellStyle name="Normal 5 4 4 2 2 8" xfId="41631"/>
    <cellStyle name="Normal 5 4 4 2 2 9" xfId="52195"/>
    <cellStyle name="Normal 5 4 4 2 3" xfId="6420"/>
    <cellStyle name="Normal 5 4 4 2 3 2" xfId="11701"/>
    <cellStyle name="Normal 5 4 4 2 3 2 2" xfId="27207"/>
    <cellStyle name="Normal 5 4 4 2 3 2 3" xfId="37764"/>
    <cellStyle name="Normal 5 4 4 2 3 2 4" xfId="48319"/>
    <cellStyle name="Normal 5 4 4 2 3 2 5" xfId="58883"/>
    <cellStyle name="Normal 5 4 4 2 3 3" xfId="16820"/>
    <cellStyle name="Normal 5 4 4 2 3 4" xfId="21927"/>
    <cellStyle name="Normal 5 4 4 2 3 5" xfId="32484"/>
    <cellStyle name="Normal 5 4 4 2 3 6" xfId="43039"/>
    <cellStyle name="Normal 5 4 4 2 3 7" xfId="53603"/>
    <cellStyle name="Normal 5 4 4 2 4" xfId="9060"/>
    <cellStyle name="Normal 5 4 4 2 4 2" xfId="24567"/>
    <cellStyle name="Normal 5 4 4 2 4 3" xfId="35124"/>
    <cellStyle name="Normal 5 4 4 2 4 4" xfId="45679"/>
    <cellStyle name="Normal 5 4 4 2 4 5" xfId="56243"/>
    <cellStyle name="Normal 5 4 4 2 5" xfId="3778"/>
    <cellStyle name="Normal 5 4 4 2 6" xfId="14356"/>
    <cellStyle name="Normal 5 4 4 2 7" xfId="19287"/>
    <cellStyle name="Normal 5 4 4 2 8" xfId="29844"/>
    <cellStyle name="Normal 5 4 4 2 9" xfId="40399"/>
    <cellStyle name="Normal 5 4 4 3" xfId="1662"/>
    <cellStyle name="Normal 5 4 4 3 2" xfId="6948"/>
    <cellStyle name="Normal 5 4 4 3 2 2" xfId="12229"/>
    <cellStyle name="Normal 5 4 4 3 2 2 2" xfId="27735"/>
    <cellStyle name="Normal 5 4 4 3 2 2 3" xfId="38292"/>
    <cellStyle name="Normal 5 4 4 3 2 2 4" xfId="48847"/>
    <cellStyle name="Normal 5 4 4 3 2 2 5" xfId="59411"/>
    <cellStyle name="Normal 5 4 4 3 2 3" xfId="17348"/>
    <cellStyle name="Normal 5 4 4 3 2 4" xfId="22455"/>
    <cellStyle name="Normal 5 4 4 3 2 5" xfId="33012"/>
    <cellStyle name="Normal 5 4 4 3 2 6" xfId="43567"/>
    <cellStyle name="Normal 5 4 4 3 2 7" xfId="54131"/>
    <cellStyle name="Normal 5 4 4 3 3" xfId="9588"/>
    <cellStyle name="Normal 5 4 4 3 3 2" xfId="25095"/>
    <cellStyle name="Normal 5 4 4 3 3 3" xfId="35652"/>
    <cellStyle name="Normal 5 4 4 3 3 4" xfId="46207"/>
    <cellStyle name="Normal 5 4 4 3 3 5" xfId="56771"/>
    <cellStyle name="Normal 5 4 4 3 4" xfId="4306"/>
    <cellStyle name="Normal 5 4 4 3 5" xfId="14884"/>
    <cellStyle name="Normal 5 4 4 3 6" xfId="19815"/>
    <cellStyle name="Normal 5 4 4 3 7" xfId="30372"/>
    <cellStyle name="Normal 5 4 4 3 8" xfId="40927"/>
    <cellStyle name="Normal 5 4 4 3 9" xfId="51491"/>
    <cellStyle name="Normal 5 4 4 4" xfId="5715"/>
    <cellStyle name="Normal 5 4 4 4 2" xfId="10997"/>
    <cellStyle name="Normal 5 4 4 4 2 2" xfId="26503"/>
    <cellStyle name="Normal 5 4 4 4 2 3" xfId="37060"/>
    <cellStyle name="Normal 5 4 4 4 2 4" xfId="47615"/>
    <cellStyle name="Normal 5 4 4 4 2 5" xfId="58179"/>
    <cellStyle name="Normal 5 4 4 4 3" xfId="16116"/>
    <cellStyle name="Normal 5 4 4 4 4" xfId="21223"/>
    <cellStyle name="Normal 5 4 4 4 5" xfId="31780"/>
    <cellStyle name="Normal 5 4 4 4 6" xfId="42335"/>
    <cellStyle name="Normal 5 4 4 4 7" xfId="52899"/>
    <cellStyle name="Normal 5 4 4 5" xfId="8356"/>
    <cellStyle name="Normal 5 4 4 5 2" xfId="23863"/>
    <cellStyle name="Normal 5 4 4 5 3" xfId="34420"/>
    <cellStyle name="Normal 5 4 4 5 4" xfId="44975"/>
    <cellStyle name="Normal 5 4 4 5 5" xfId="55539"/>
    <cellStyle name="Normal 5 4 4 6" xfId="3078"/>
    <cellStyle name="Normal 5 4 4 7" xfId="13652"/>
    <cellStyle name="Normal 5 4 4 8" xfId="18583"/>
    <cellStyle name="Normal 5 4 4 9" xfId="29144"/>
    <cellStyle name="Normal 5 4 5" xfId="782"/>
    <cellStyle name="Normal 5 4 5 10" xfId="50611"/>
    <cellStyle name="Normal 5 4 5 2" xfId="2014"/>
    <cellStyle name="Normal 5 4 5 2 2" xfId="7300"/>
    <cellStyle name="Normal 5 4 5 2 2 2" xfId="12581"/>
    <cellStyle name="Normal 5 4 5 2 2 2 2" xfId="28087"/>
    <cellStyle name="Normal 5 4 5 2 2 2 3" xfId="38644"/>
    <cellStyle name="Normal 5 4 5 2 2 2 4" xfId="49199"/>
    <cellStyle name="Normal 5 4 5 2 2 2 5" xfId="59763"/>
    <cellStyle name="Normal 5 4 5 2 2 3" xfId="17700"/>
    <cellStyle name="Normal 5 4 5 2 2 4" xfId="22807"/>
    <cellStyle name="Normal 5 4 5 2 2 5" xfId="33364"/>
    <cellStyle name="Normal 5 4 5 2 2 6" xfId="43919"/>
    <cellStyle name="Normal 5 4 5 2 2 7" xfId="54483"/>
    <cellStyle name="Normal 5 4 5 2 3" xfId="9940"/>
    <cellStyle name="Normal 5 4 5 2 3 2" xfId="25447"/>
    <cellStyle name="Normal 5 4 5 2 3 3" xfId="36004"/>
    <cellStyle name="Normal 5 4 5 2 3 4" xfId="46559"/>
    <cellStyle name="Normal 5 4 5 2 3 5" xfId="57123"/>
    <cellStyle name="Normal 5 4 5 2 4" xfId="4658"/>
    <cellStyle name="Normal 5 4 5 2 5" xfId="15236"/>
    <cellStyle name="Normal 5 4 5 2 6" xfId="20167"/>
    <cellStyle name="Normal 5 4 5 2 7" xfId="30724"/>
    <cellStyle name="Normal 5 4 5 2 8" xfId="41279"/>
    <cellStyle name="Normal 5 4 5 2 9" xfId="51843"/>
    <cellStyle name="Normal 5 4 5 3" xfId="6068"/>
    <cellStyle name="Normal 5 4 5 3 2" xfId="11349"/>
    <cellStyle name="Normal 5 4 5 3 2 2" xfId="26855"/>
    <cellStyle name="Normal 5 4 5 3 2 3" xfId="37412"/>
    <cellStyle name="Normal 5 4 5 3 2 4" xfId="47967"/>
    <cellStyle name="Normal 5 4 5 3 2 5" xfId="58531"/>
    <cellStyle name="Normal 5 4 5 3 3" xfId="16468"/>
    <cellStyle name="Normal 5 4 5 3 4" xfId="21575"/>
    <cellStyle name="Normal 5 4 5 3 5" xfId="32132"/>
    <cellStyle name="Normal 5 4 5 3 6" xfId="42687"/>
    <cellStyle name="Normal 5 4 5 3 7" xfId="53251"/>
    <cellStyle name="Normal 5 4 5 4" xfId="8708"/>
    <cellStyle name="Normal 5 4 5 4 2" xfId="24215"/>
    <cellStyle name="Normal 5 4 5 4 3" xfId="34772"/>
    <cellStyle name="Normal 5 4 5 4 4" xfId="45327"/>
    <cellStyle name="Normal 5 4 5 4 5" xfId="55891"/>
    <cellStyle name="Normal 5 4 5 5" xfId="3426"/>
    <cellStyle name="Normal 5 4 5 6" xfId="14004"/>
    <cellStyle name="Normal 5 4 5 7" xfId="18935"/>
    <cellStyle name="Normal 5 4 5 8" xfId="29492"/>
    <cellStyle name="Normal 5 4 5 9" xfId="40047"/>
    <cellStyle name="Normal 5 4 6" xfId="1308"/>
    <cellStyle name="Normal 5 4 6 2" xfId="6594"/>
    <cellStyle name="Normal 5 4 6 2 2" xfId="11875"/>
    <cellStyle name="Normal 5 4 6 2 2 2" xfId="27381"/>
    <cellStyle name="Normal 5 4 6 2 2 3" xfId="37938"/>
    <cellStyle name="Normal 5 4 6 2 2 4" xfId="48493"/>
    <cellStyle name="Normal 5 4 6 2 2 5" xfId="59057"/>
    <cellStyle name="Normal 5 4 6 2 3" xfId="16994"/>
    <cellStyle name="Normal 5 4 6 2 4" xfId="22101"/>
    <cellStyle name="Normal 5 4 6 2 5" xfId="32658"/>
    <cellStyle name="Normal 5 4 6 2 6" xfId="43213"/>
    <cellStyle name="Normal 5 4 6 2 7" xfId="53777"/>
    <cellStyle name="Normal 5 4 6 3" xfId="9234"/>
    <cellStyle name="Normal 5 4 6 3 2" xfId="24741"/>
    <cellStyle name="Normal 5 4 6 3 3" xfId="35298"/>
    <cellStyle name="Normal 5 4 6 3 4" xfId="45853"/>
    <cellStyle name="Normal 5 4 6 3 5" xfId="56417"/>
    <cellStyle name="Normal 5 4 6 4" xfId="3952"/>
    <cellStyle name="Normal 5 4 6 5" xfId="14530"/>
    <cellStyle name="Normal 5 4 6 6" xfId="19461"/>
    <cellStyle name="Normal 5 4 6 7" xfId="30018"/>
    <cellStyle name="Normal 5 4 6 8" xfId="40573"/>
    <cellStyle name="Normal 5 4 6 9" xfId="51137"/>
    <cellStyle name="Normal 5 4 7" xfId="2540"/>
    <cellStyle name="Normal 5 4 7 2" xfId="7826"/>
    <cellStyle name="Normal 5 4 7 2 2" xfId="13107"/>
    <cellStyle name="Normal 5 4 7 2 2 2" xfId="28613"/>
    <cellStyle name="Normal 5 4 7 2 2 3" xfId="39170"/>
    <cellStyle name="Normal 5 4 7 2 2 4" xfId="49725"/>
    <cellStyle name="Normal 5 4 7 2 2 5" xfId="60289"/>
    <cellStyle name="Normal 5 4 7 2 3" xfId="23333"/>
    <cellStyle name="Normal 5 4 7 2 4" xfId="33890"/>
    <cellStyle name="Normal 5 4 7 2 5" xfId="44445"/>
    <cellStyle name="Normal 5 4 7 2 6" xfId="55009"/>
    <cellStyle name="Normal 5 4 7 3" xfId="10466"/>
    <cellStyle name="Normal 5 4 7 3 2" xfId="25973"/>
    <cellStyle name="Normal 5 4 7 3 3" xfId="36530"/>
    <cellStyle name="Normal 5 4 7 3 4" xfId="47085"/>
    <cellStyle name="Normal 5 4 7 3 5" xfId="57649"/>
    <cellStyle name="Normal 5 4 7 4" xfId="5184"/>
    <cellStyle name="Normal 5 4 7 5" xfId="15762"/>
    <cellStyle name="Normal 5 4 7 6" xfId="20693"/>
    <cellStyle name="Normal 5 4 7 7" xfId="31250"/>
    <cellStyle name="Normal 5 4 7 8" xfId="41805"/>
    <cellStyle name="Normal 5 4 7 9" xfId="52369"/>
    <cellStyle name="Normal 5 4 8" xfId="5363"/>
    <cellStyle name="Normal 5 4 8 2" xfId="10645"/>
    <cellStyle name="Normal 5 4 8 2 2" xfId="26151"/>
    <cellStyle name="Normal 5 4 8 2 3" xfId="36708"/>
    <cellStyle name="Normal 5 4 8 2 4" xfId="47263"/>
    <cellStyle name="Normal 5 4 8 2 5" xfId="57827"/>
    <cellStyle name="Normal 5 4 8 3" xfId="20871"/>
    <cellStyle name="Normal 5 4 8 4" xfId="31428"/>
    <cellStyle name="Normal 5 4 8 5" xfId="41983"/>
    <cellStyle name="Normal 5 4 8 6" xfId="52547"/>
    <cellStyle name="Normal 5 4 9" xfId="8004"/>
    <cellStyle name="Normal 5 4 9 2" xfId="23511"/>
    <cellStyle name="Normal 5 4 9 3" xfId="34068"/>
    <cellStyle name="Normal 5 4 9 4" xfId="44623"/>
    <cellStyle name="Normal 5 4 9 5" xfId="55187"/>
    <cellStyle name="Normal 5 5" xfId="94"/>
    <cellStyle name="Normal 5 5 10" xfId="2750"/>
    <cellStyle name="Normal 5 5 11" xfId="13314"/>
    <cellStyle name="Normal 5 5 12" xfId="18243"/>
    <cellStyle name="Normal 5 5 13" xfId="28824"/>
    <cellStyle name="Normal 5 5 14" xfId="39379"/>
    <cellStyle name="Normal 5 5 15" xfId="49920"/>
    <cellStyle name="Normal 5 5 2" xfId="174"/>
    <cellStyle name="Normal 5 5 2 10" xfId="13401"/>
    <cellStyle name="Normal 5 5 2 11" xfId="18331"/>
    <cellStyle name="Normal 5 5 2 12" xfId="28893"/>
    <cellStyle name="Normal 5 5 2 13" xfId="39448"/>
    <cellStyle name="Normal 5 5 2 14" xfId="50008"/>
    <cellStyle name="Normal 5 5 2 2" xfId="354"/>
    <cellStyle name="Normal 5 5 2 2 10" xfId="29069"/>
    <cellStyle name="Normal 5 5 2 2 11" xfId="39624"/>
    <cellStyle name="Normal 5 5 2 2 12" xfId="50184"/>
    <cellStyle name="Normal 5 5 2 2 2" xfId="707"/>
    <cellStyle name="Normal 5 5 2 2 2 10" xfId="50536"/>
    <cellStyle name="Normal 5 5 2 2 2 2" xfId="1939"/>
    <cellStyle name="Normal 5 5 2 2 2 2 2" xfId="7225"/>
    <cellStyle name="Normal 5 5 2 2 2 2 2 2" xfId="12506"/>
    <cellStyle name="Normal 5 5 2 2 2 2 2 2 2" xfId="28012"/>
    <cellStyle name="Normal 5 5 2 2 2 2 2 2 3" xfId="38569"/>
    <cellStyle name="Normal 5 5 2 2 2 2 2 2 4" xfId="49124"/>
    <cellStyle name="Normal 5 5 2 2 2 2 2 2 5" xfId="59688"/>
    <cellStyle name="Normal 5 5 2 2 2 2 2 3" xfId="17625"/>
    <cellStyle name="Normal 5 5 2 2 2 2 2 4" xfId="22732"/>
    <cellStyle name="Normal 5 5 2 2 2 2 2 5" xfId="33289"/>
    <cellStyle name="Normal 5 5 2 2 2 2 2 6" xfId="43844"/>
    <cellStyle name="Normal 5 5 2 2 2 2 2 7" xfId="54408"/>
    <cellStyle name="Normal 5 5 2 2 2 2 3" xfId="9865"/>
    <cellStyle name="Normal 5 5 2 2 2 2 3 2" xfId="25372"/>
    <cellStyle name="Normal 5 5 2 2 2 2 3 3" xfId="35929"/>
    <cellStyle name="Normal 5 5 2 2 2 2 3 4" xfId="46484"/>
    <cellStyle name="Normal 5 5 2 2 2 2 3 5" xfId="57048"/>
    <cellStyle name="Normal 5 5 2 2 2 2 4" xfId="4583"/>
    <cellStyle name="Normal 5 5 2 2 2 2 5" xfId="15161"/>
    <cellStyle name="Normal 5 5 2 2 2 2 6" xfId="20092"/>
    <cellStyle name="Normal 5 5 2 2 2 2 7" xfId="30649"/>
    <cellStyle name="Normal 5 5 2 2 2 2 8" xfId="41204"/>
    <cellStyle name="Normal 5 5 2 2 2 2 9" xfId="51768"/>
    <cellStyle name="Normal 5 5 2 2 2 3" xfId="5993"/>
    <cellStyle name="Normal 5 5 2 2 2 3 2" xfId="11274"/>
    <cellStyle name="Normal 5 5 2 2 2 3 2 2" xfId="26780"/>
    <cellStyle name="Normal 5 5 2 2 2 3 2 3" xfId="37337"/>
    <cellStyle name="Normal 5 5 2 2 2 3 2 4" xfId="47892"/>
    <cellStyle name="Normal 5 5 2 2 2 3 2 5" xfId="58456"/>
    <cellStyle name="Normal 5 5 2 2 2 3 3" xfId="16393"/>
    <cellStyle name="Normal 5 5 2 2 2 3 4" xfId="21500"/>
    <cellStyle name="Normal 5 5 2 2 2 3 5" xfId="32057"/>
    <cellStyle name="Normal 5 5 2 2 2 3 6" xfId="42612"/>
    <cellStyle name="Normal 5 5 2 2 2 3 7" xfId="53176"/>
    <cellStyle name="Normal 5 5 2 2 2 4" xfId="8633"/>
    <cellStyle name="Normal 5 5 2 2 2 4 2" xfId="24140"/>
    <cellStyle name="Normal 5 5 2 2 2 4 3" xfId="34697"/>
    <cellStyle name="Normal 5 5 2 2 2 4 4" xfId="45252"/>
    <cellStyle name="Normal 5 5 2 2 2 4 5" xfId="55816"/>
    <cellStyle name="Normal 5 5 2 2 2 5" xfId="3351"/>
    <cellStyle name="Normal 5 5 2 2 2 6" xfId="13929"/>
    <cellStyle name="Normal 5 5 2 2 2 7" xfId="18860"/>
    <cellStyle name="Normal 5 5 2 2 2 8" xfId="29417"/>
    <cellStyle name="Normal 5 5 2 2 2 9" xfId="39972"/>
    <cellStyle name="Normal 5 5 2 2 3" xfId="1059"/>
    <cellStyle name="Normal 5 5 2 2 3 10" xfId="50888"/>
    <cellStyle name="Normal 5 5 2 2 3 2" xfId="2291"/>
    <cellStyle name="Normal 5 5 2 2 3 2 2" xfId="7577"/>
    <cellStyle name="Normal 5 5 2 2 3 2 2 2" xfId="12858"/>
    <cellStyle name="Normal 5 5 2 2 3 2 2 2 2" xfId="28364"/>
    <cellStyle name="Normal 5 5 2 2 3 2 2 2 3" xfId="38921"/>
    <cellStyle name="Normal 5 5 2 2 3 2 2 2 4" xfId="49476"/>
    <cellStyle name="Normal 5 5 2 2 3 2 2 2 5" xfId="60040"/>
    <cellStyle name="Normal 5 5 2 2 3 2 2 3" xfId="17977"/>
    <cellStyle name="Normal 5 5 2 2 3 2 2 4" xfId="23084"/>
    <cellStyle name="Normal 5 5 2 2 3 2 2 5" xfId="33641"/>
    <cellStyle name="Normal 5 5 2 2 3 2 2 6" xfId="44196"/>
    <cellStyle name="Normal 5 5 2 2 3 2 2 7" xfId="54760"/>
    <cellStyle name="Normal 5 5 2 2 3 2 3" xfId="10217"/>
    <cellStyle name="Normal 5 5 2 2 3 2 3 2" xfId="25724"/>
    <cellStyle name="Normal 5 5 2 2 3 2 3 3" xfId="36281"/>
    <cellStyle name="Normal 5 5 2 2 3 2 3 4" xfId="46836"/>
    <cellStyle name="Normal 5 5 2 2 3 2 3 5" xfId="57400"/>
    <cellStyle name="Normal 5 5 2 2 3 2 4" xfId="4935"/>
    <cellStyle name="Normal 5 5 2 2 3 2 5" xfId="15513"/>
    <cellStyle name="Normal 5 5 2 2 3 2 6" xfId="20444"/>
    <cellStyle name="Normal 5 5 2 2 3 2 7" xfId="31001"/>
    <cellStyle name="Normal 5 5 2 2 3 2 8" xfId="41556"/>
    <cellStyle name="Normal 5 5 2 2 3 2 9" xfId="52120"/>
    <cellStyle name="Normal 5 5 2 2 3 3" xfId="6345"/>
    <cellStyle name="Normal 5 5 2 2 3 3 2" xfId="11626"/>
    <cellStyle name="Normal 5 5 2 2 3 3 2 2" xfId="27132"/>
    <cellStyle name="Normal 5 5 2 2 3 3 2 3" xfId="37689"/>
    <cellStyle name="Normal 5 5 2 2 3 3 2 4" xfId="48244"/>
    <cellStyle name="Normal 5 5 2 2 3 3 2 5" xfId="58808"/>
    <cellStyle name="Normal 5 5 2 2 3 3 3" xfId="16745"/>
    <cellStyle name="Normal 5 5 2 2 3 3 4" xfId="21852"/>
    <cellStyle name="Normal 5 5 2 2 3 3 5" xfId="32409"/>
    <cellStyle name="Normal 5 5 2 2 3 3 6" xfId="42964"/>
    <cellStyle name="Normal 5 5 2 2 3 3 7" xfId="53528"/>
    <cellStyle name="Normal 5 5 2 2 3 4" xfId="8985"/>
    <cellStyle name="Normal 5 5 2 2 3 4 2" xfId="24492"/>
    <cellStyle name="Normal 5 5 2 2 3 4 3" xfId="35049"/>
    <cellStyle name="Normal 5 5 2 2 3 4 4" xfId="45604"/>
    <cellStyle name="Normal 5 5 2 2 3 4 5" xfId="56168"/>
    <cellStyle name="Normal 5 5 2 2 3 5" xfId="3703"/>
    <cellStyle name="Normal 5 5 2 2 3 6" xfId="14281"/>
    <cellStyle name="Normal 5 5 2 2 3 7" xfId="19212"/>
    <cellStyle name="Normal 5 5 2 2 3 8" xfId="29769"/>
    <cellStyle name="Normal 5 5 2 2 3 9" xfId="40324"/>
    <cellStyle name="Normal 5 5 2 2 4" xfId="1587"/>
    <cellStyle name="Normal 5 5 2 2 4 2" xfId="6873"/>
    <cellStyle name="Normal 5 5 2 2 4 2 2" xfId="12154"/>
    <cellStyle name="Normal 5 5 2 2 4 2 2 2" xfId="27660"/>
    <cellStyle name="Normal 5 5 2 2 4 2 2 3" xfId="38217"/>
    <cellStyle name="Normal 5 5 2 2 4 2 2 4" xfId="48772"/>
    <cellStyle name="Normal 5 5 2 2 4 2 2 5" xfId="59336"/>
    <cellStyle name="Normal 5 5 2 2 4 2 3" xfId="17273"/>
    <cellStyle name="Normal 5 5 2 2 4 2 4" xfId="22380"/>
    <cellStyle name="Normal 5 5 2 2 4 2 5" xfId="32937"/>
    <cellStyle name="Normal 5 5 2 2 4 2 6" xfId="43492"/>
    <cellStyle name="Normal 5 5 2 2 4 2 7" xfId="54056"/>
    <cellStyle name="Normal 5 5 2 2 4 3" xfId="9513"/>
    <cellStyle name="Normal 5 5 2 2 4 3 2" xfId="25020"/>
    <cellStyle name="Normal 5 5 2 2 4 3 3" xfId="35577"/>
    <cellStyle name="Normal 5 5 2 2 4 3 4" xfId="46132"/>
    <cellStyle name="Normal 5 5 2 2 4 3 5" xfId="56696"/>
    <cellStyle name="Normal 5 5 2 2 4 4" xfId="4231"/>
    <cellStyle name="Normal 5 5 2 2 4 5" xfId="14809"/>
    <cellStyle name="Normal 5 5 2 2 4 6" xfId="19740"/>
    <cellStyle name="Normal 5 5 2 2 4 7" xfId="30297"/>
    <cellStyle name="Normal 5 5 2 2 4 8" xfId="40852"/>
    <cellStyle name="Normal 5 5 2 2 4 9" xfId="51416"/>
    <cellStyle name="Normal 5 5 2 2 5" xfId="5640"/>
    <cellStyle name="Normal 5 5 2 2 5 2" xfId="10922"/>
    <cellStyle name="Normal 5 5 2 2 5 2 2" xfId="26428"/>
    <cellStyle name="Normal 5 5 2 2 5 2 3" xfId="36985"/>
    <cellStyle name="Normal 5 5 2 2 5 2 4" xfId="47540"/>
    <cellStyle name="Normal 5 5 2 2 5 2 5" xfId="58104"/>
    <cellStyle name="Normal 5 5 2 2 5 3" xfId="16041"/>
    <cellStyle name="Normal 5 5 2 2 5 4" xfId="21148"/>
    <cellStyle name="Normal 5 5 2 2 5 5" xfId="31705"/>
    <cellStyle name="Normal 5 5 2 2 5 6" xfId="42260"/>
    <cellStyle name="Normal 5 5 2 2 5 7" xfId="52824"/>
    <cellStyle name="Normal 5 5 2 2 6" xfId="8281"/>
    <cellStyle name="Normal 5 5 2 2 6 2" xfId="23788"/>
    <cellStyle name="Normal 5 5 2 2 6 3" xfId="34345"/>
    <cellStyle name="Normal 5 5 2 2 6 4" xfId="44900"/>
    <cellStyle name="Normal 5 5 2 2 6 5" xfId="55464"/>
    <cellStyle name="Normal 5 5 2 2 7" xfId="3003"/>
    <cellStyle name="Normal 5 5 2 2 8" xfId="13577"/>
    <cellStyle name="Normal 5 5 2 2 9" xfId="18508"/>
    <cellStyle name="Normal 5 5 2 3" xfId="530"/>
    <cellStyle name="Normal 5 5 2 3 10" xfId="39796"/>
    <cellStyle name="Normal 5 5 2 3 11" xfId="50360"/>
    <cellStyle name="Normal 5 5 2 3 2" xfId="1235"/>
    <cellStyle name="Normal 5 5 2 3 2 10" xfId="51064"/>
    <cellStyle name="Normal 5 5 2 3 2 2" xfId="2467"/>
    <cellStyle name="Normal 5 5 2 3 2 2 2" xfId="7753"/>
    <cellStyle name="Normal 5 5 2 3 2 2 2 2" xfId="13034"/>
    <cellStyle name="Normal 5 5 2 3 2 2 2 2 2" xfId="28540"/>
    <cellStyle name="Normal 5 5 2 3 2 2 2 2 3" xfId="39097"/>
    <cellStyle name="Normal 5 5 2 3 2 2 2 2 4" xfId="49652"/>
    <cellStyle name="Normal 5 5 2 3 2 2 2 2 5" xfId="60216"/>
    <cellStyle name="Normal 5 5 2 3 2 2 2 3" xfId="18153"/>
    <cellStyle name="Normal 5 5 2 3 2 2 2 4" xfId="23260"/>
    <cellStyle name="Normal 5 5 2 3 2 2 2 5" xfId="33817"/>
    <cellStyle name="Normal 5 5 2 3 2 2 2 6" xfId="44372"/>
    <cellStyle name="Normal 5 5 2 3 2 2 2 7" xfId="54936"/>
    <cellStyle name="Normal 5 5 2 3 2 2 3" xfId="10393"/>
    <cellStyle name="Normal 5 5 2 3 2 2 3 2" xfId="25900"/>
    <cellStyle name="Normal 5 5 2 3 2 2 3 3" xfId="36457"/>
    <cellStyle name="Normal 5 5 2 3 2 2 3 4" xfId="47012"/>
    <cellStyle name="Normal 5 5 2 3 2 2 3 5" xfId="57576"/>
    <cellStyle name="Normal 5 5 2 3 2 2 4" xfId="5111"/>
    <cellStyle name="Normal 5 5 2 3 2 2 5" xfId="15689"/>
    <cellStyle name="Normal 5 5 2 3 2 2 6" xfId="20620"/>
    <cellStyle name="Normal 5 5 2 3 2 2 7" xfId="31177"/>
    <cellStyle name="Normal 5 5 2 3 2 2 8" xfId="41732"/>
    <cellStyle name="Normal 5 5 2 3 2 2 9" xfId="52296"/>
    <cellStyle name="Normal 5 5 2 3 2 3" xfId="6521"/>
    <cellStyle name="Normal 5 5 2 3 2 3 2" xfId="11802"/>
    <cellStyle name="Normal 5 5 2 3 2 3 2 2" xfId="27308"/>
    <cellStyle name="Normal 5 5 2 3 2 3 2 3" xfId="37865"/>
    <cellStyle name="Normal 5 5 2 3 2 3 2 4" xfId="48420"/>
    <cellStyle name="Normal 5 5 2 3 2 3 2 5" xfId="58984"/>
    <cellStyle name="Normal 5 5 2 3 2 3 3" xfId="16921"/>
    <cellStyle name="Normal 5 5 2 3 2 3 4" xfId="22028"/>
    <cellStyle name="Normal 5 5 2 3 2 3 5" xfId="32585"/>
    <cellStyle name="Normal 5 5 2 3 2 3 6" xfId="43140"/>
    <cellStyle name="Normal 5 5 2 3 2 3 7" xfId="53704"/>
    <cellStyle name="Normal 5 5 2 3 2 4" xfId="9161"/>
    <cellStyle name="Normal 5 5 2 3 2 4 2" xfId="24668"/>
    <cellStyle name="Normal 5 5 2 3 2 4 3" xfId="35225"/>
    <cellStyle name="Normal 5 5 2 3 2 4 4" xfId="45780"/>
    <cellStyle name="Normal 5 5 2 3 2 4 5" xfId="56344"/>
    <cellStyle name="Normal 5 5 2 3 2 5" xfId="3879"/>
    <cellStyle name="Normal 5 5 2 3 2 6" xfId="14457"/>
    <cellStyle name="Normal 5 5 2 3 2 7" xfId="19388"/>
    <cellStyle name="Normal 5 5 2 3 2 8" xfId="29945"/>
    <cellStyle name="Normal 5 5 2 3 2 9" xfId="40500"/>
    <cellStyle name="Normal 5 5 2 3 3" xfId="1763"/>
    <cellStyle name="Normal 5 5 2 3 3 2" xfId="7049"/>
    <cellStyle name="Normal 5 5 2 3 3 2 2" xfId="12330"/>
    <cellStyle name="Normal 5 5 2 3 3 2 2 2" xfId="27836"/>
    <cellStyle name="Normal 5 5 2 3 3 2 2 3" xfId="38393"/>
    <cellStyle name="Normal 5 5 2 3 3 2 2 4" xfId="48948"/>
    <cellStyle name="Normal 5 5 2 3 3 2 2 5" xfId="59512"/>
    <cellStyle name="Normal 5 5 2 3 3 2 3" xfId="17449"/>
    <cellStyle name="Normal 5 5 2 3 3 2 4" xfId="22556"/>
    <cellStyle name="Normal 5 5 2 3 3 2 5" xfId="33113"/>
    <cellStyle name="Normal 5 5 2 3 3 2 6" xfId="43668"/>
    <cellStyle name="Normal 5 5 2 3 3 2 7" xfId="54232"/>
    <cellStyle name="Normal 5 5 2 3 3 3" xfId="9689"/>
    <cellStyle name="Normal 5 5 2 3 3 3 2" xfId="25196"/>
    <cellStyle name="Normal 5 5 2 3 3 3 3" xfId="35753"/>
    <cellStyle name="Normal 5 5 2 3 3 3 4" xfId="46308"/>
    <cellStyle name="Normal 5 5 2 3 3 3 5" xfId="56872"/>
    <cellStyle name="Normal 5 5 2 3 3 4" xfId="4407"/>
    <cellStyle name="Normal 5 5 2 3 3 5" xfId="14985"/>
    <cellStyle name="Normal 5 5 2 3 3 6" xfId="19916"/>
    <cellStyle name="Normal 5 5 2 3 3 7" xfId="30473"/>
    <cellStyle name="Normal 5 5 2 3 3 8" xfId="41028"/>
    <cellStyle name="Normal 5 5 2 3 3 9" xfId="51592"/>
    <cellStyle name="Normal 5 5 2 3 4" xfId="5816"/>
    <cellStyle name="Normal 5 5 2 3 4 2" xfId="11098"/>
    <cellStyle name="Normal 5 5 2 3 4 2 2" xfId="26604"/>
    <cellStyle name="Normal 5 5 2 3 4 2 3" xfId="37161"/>
    <cellStyle name="Normal 5 5 2 3 4 2 4" xfId="47716"/>
    <cellStyle name="Normal 5 5 2 3 4 2 5" xfId="58280"/>
    <cellStyle name="Normal 5 5 2 3 4 3" xfId="16217"/>
    <cellStyle name="Normal 5 5 2 3 4 4" xfId="21324"/>
    <cellStyle name="Normal 5 5 2 3 4 5" xfId="31881"/>
    <cellStyle name="Normal 5 5 2 3 4 6" xfId="42436"/>
    <cellStyle name="Normal 5 5 2 3 4 7" xfId="53000"/>
    <cellStyle name="Normal 5 5 2 3 5" xfId="8457"/>
    <cellStyle name="Normal 5 5 2 3 5 2" xfId="23964"/>
    <cellStyle name="Normal 5 5 2 3 5 3" xfId="34521"/>
    <cellStyle name="Normal 5 5 2 3 5 4" xfId="45076"/>
    <cellStyle name="Normal 5 5 2 3 5 5" xfId="55640"/>
    <cellStyle name="Normal 5 5 2 3 6" xfId="3175"/>
    <cellStyle name="Normal 5 5 2 3 7" xfId="13753"/>
    <cellStyle name="Normal 5 5 2 3 8" xfId="18684"/>
    <cellStyle name="Normal 5 5 2 3 9" xfId="29241"/>
    <cellStyle name="Normal 5 5 2 4" xfId="883"/>
    <cellStyle name="Normal 5 5 2 4 10" xfId="50712"/>
    <cellStyle name="Normal 5 5 2 4 2" xfId="2115"/>
    <cellStyle name="Normal 5 5 2 4 2 2" xfId="7401"/>
    <cellStyle name="Normal 5 5 2 4 2 2 2" xfId="12682"/>
    <cellStyle name="Normal 5 5 2 4 2 2 2 2" xfId="28188"/>
    <cellStyle name="Normal 5 5 2 4 2 2 2 3" xfId="38745"/>
    <cellStyle name="Normal 5 5 2 4 2 2 2 4" xfId="49300"/>
    <cellStyle name="Normal 5 5 2 4 2 2 2 5" xfId="59864"/>
    <cellStyle name="Normal 5 5 2 4 2 2 3" xfId="17801"/>
    <cellStyle name="Normal 5 5 2 4 2 2 4" xfId="22908"/>
    <cellStyle name="Normal 5 5 2 4 2 2 5" xfId="33465"/>
    <cellStyle name="Normal 5 5 2 4 2 2 6" xfId="44020"/>
    <cellStyle name="Normal 5 5 2 4 2 2 7" xfId="54584"/>
    <cellStyle name="Normal 5 5 2 4 2 3" xfId="10041"/>
    <cellStyle name="Normal 5 5 2 4 2 3 2" xfId="25548"/>
    <cellStyle name="Normal 5 5 2 4 2 3 3" xfId="36105"/>
    <cellStyle name="Normal 5 5 2 4 2 3 4" xfId="46660"/>
    <cellStyle name="Normal 5 5 2 4 2 3 5" xfId="57224"/>
    <cellStyle name="Normal 5 5 2 4 2 4" xfId="4759"/>
    <cellStyle name="Normal 5 5 2 4 2 5" xfId="15337"/>
    <cellStyle name="Normal 5 5 2 4 2 6" xfId="20268"/>
    <cellStyle name="Normal 5 5 2 4 2 7" xfId="30825"/>
    <cellStyle name="Normal 5 5 2 4 2 8" xfId="41380"/>
    <cellStyle name="Normal 5 5 2 4 2 9" xfId="51944"/>
    <cellStyle name="Normal 5 5 2 4 3" xfId="6169"/>
    <cellStyle name="Normal 5 5 2 4 3 2" xfId="11450"/>
    <cellStyle name="Normal 5 5 2 4 3 2 2" xfId="26956"/>
    <cellStyle name="Normal 5 5 2 4 3 2 3" xfId="37513"/>
    <cellStyle name="Normal 5 5 2 4 3 2 4" xfId="48068"/>
    <cellStyle name="Normal 5 5 2 4 3 2 5" xfId="58632"/>
    <cellStyle name="Normal 5 5 2 4 3 3" xfId="16569"/>
    <cellStyle name="Normal 5 5 2 4 3 4" xfId="21676"/>
    <cellStyle name="Normal 5 5 2 4 3 5" xfId="32233"/>
    <cellStyle name="Normal 5 5 2 4 3 6" xfId="42788"/>
    <cellStyle name="Normal 5 5 2 4 3 7" xfId="53352"/>
    <cellStyle name="Normal 5 5 2 4 4" xfId="8809"/>
    <cellStyle name="Normal 5 5 2 4 4 2" xfId="24316"/>
    <cellStyle name="Normal 5 5 2 4 4 3" xfId="34873"/>
    <cellStyle name="Normal 5 5 2 4 4 4" xfId="45428"/>
    <cellStyle name="Normal 5 5 2 4 4 5" xfId="55992"/>
    <cellStyle name="Normal 5 5 2 4 5" xfId="3527"/>
    <cellStyle name="Normal 5 5 2 4 6" xfId="14105"/>
    <cellStyle name="Normal 5 5 2 4 7" xfId="19036"/>
    <cellStyle name="Normal 5 5 2 4 8" xfId="29593"/>
    <cellStyle name="Normal 5 5 2 4 9" xfId="40148"/>
    <cellStyle name="Normal 5 5 2 5" xfId="1411"/>
    <cellStyle name="Normal 5 5 2 5 2" xfId="6697"/>
    <cellStyle name="Normal 5 5 2 5 2 2" xfId="11978"/>
    <cellStyle name="Normal 5 5 2 5 2 2 2" xfId="27484"/>
    <cellStyle name="Normal 5 5 2 5 2 2 3" xfId="38041"/>
    <cellStyle name="Normal 5 5 2 5 2 2 4" xfId="48596"/>
    <cellStyle name="Normal 5 5 2 5 2 2 5" xfId="59160"/>
    <cellStyle name="Normal 5 5 2 5 2 3" xfId="17097"/>
    <cellStyle name="Normal 5 5 2 5 2 4" xfId="22204"/>
    <cellStyle name="Normal 5 5 2 5 2 5" xfId="32761"/>
    <cellStyle name="Normal 5 5 2 5 2 6" xfId="43316"/>
    <cellStyle name="Normal 5 5 2 5 2 7" xfId="53880"/>
    <cellStyle name="Normal 5 5 2 5 3" xfId="9337"/>
    <cellStyle name="Normal 5 5 2 5 3 2" xfId="24844"/>
    <cellStyle name="Normal 5 5 2 5 3 3" xfId="35401"/>
    <cellStyle name="Normal 5 5 2 5 3 4" xfId="45956"/>
    <cellStyle name="Normal 5 5 2 5 3 5" xfId="56520"/>
    <cellStyle name="Normal 5 5 2 5 4" xfId="4055"/>
    <cellStyle name="Normal 5 5 2 5 5" xfId="14633"/>
    <cellStyle name="Normal 5 5 2 5 6" xfId="19564"/>
    <cellStyle name="Normal 5 5 2 5 7" xfId="30121"/>
    <cellStyle name="Normal 5 5 2 5 8" xfId="40676"/>
    <cellStyle name="Normal 5 5 2 5 9" xfId="51240"/>
    <cellStyle name="Normal 5 5 2 6" xfId="2643"/>
    <cellStyle name="Normal 5 5 2 6 2" xfId="7929"/>
    <cellStyle name="Normal 5 5 2 6 2 2" xfId="13210"/>
    <cellStyle name="Normal 5 5 2 6 2 2 2" xfId="28716"/>
    <cellStyle name="Normal 5 5 2 6 2 2 3" xfId="39273"/>
    <cellStyle name="Normal 5 5 2 6 2 2 4" xfId="49828"/>
    <cellStyle name="Normal 5 5 2 6 2 2 5" xfId="60392"/>
    <cellStyle name="Normal 5 5 2 6 2 3" xfId="23436"/>
    <cellStyle name="Normal 5 5 2 6 2 4" xfId="33993"/>
    <cellStyle name="Normal 5 5 2 6 2 5" xfId="44548"/>
    <cellStyle name="Normal 5 5 2 6 2 6" xfId="55112"/>
    <cellStyle name="Normal 5 5 2 6 3" xfId="10569"/>
    <cellStyle name="Normal 5 5 2 6 3 2" xfId="26076"/>
    <cellStyle name="Normal 5 5 2 6 3 3" xfId="36633"/>
    <cellStyle name="Normal 5 5 2 6 3 4" xfId="47188"/>
    <cellStyle name="Normal 5 5 2 6 3 5" xfId="57752"/>
    <cellStyle name="Normal 5 5 2 6 4" xfId="5287"/>
    <cellStyle name="Normal 5 5 2 6 5" xfId="15865"/>
    <cellStyle name="Normal 5 5 2 6 6" xfId="20796"/>
    <cellStyle name="Normal 5 5 2 6 7" xfId="31353"/>
    <cellStyle name="Normal 5 5 2 6 8" xfId="41908"/>
    <cellStyle name="Normal 5 5 2 6 9" xfId="52472"/>
    <cellStyle name="Normal 5 5 2 7" xfId="5464"/>
    <cellStyle name="Normal 5 5 2 7 2" xfId="10746"/>
    <cellStyle name="Normal 5 5 2 7 2 2" xfId="26252"/>
    <cellStyle name="Normal 5 5 2 7 2 3" xfId="36809"/>
    <cellStyle name="Normal 5 5 2 7 2 4" xfId="47364"/>
    <cellStyle name="Normal 5 5 2 7 2 5" xfId="57928"/>
    <cellStyle name="Normal 5 5 2 7 3" xfId="20972"/>
    <cellStyle name="Normal 5 5 2 7 4" xfId="31529"/>
    <cellStyle name="Normal 5 5 2 7 5" xfId="42084"/>
    <cellStyle name="Normal 5 5 2 7 6" xfId="52648"/>
    <cellStyle name="Normal 5 5 2 8" xfId="8105"/>
    <cellStyle name="Normal 5 5 2 8 2" xfId="23612"/>
    <cellStyle name="Normal 5 5 2 8 3" xfId="34169"/>
    <cellStyle name="Normal 5 5 2 8 4" xfId="44724"/>
    <cellStyle name="Normal 5 5 2 8 5" xfId="55288"/>
    <cellStyle name="Normal 5 5 2 9" xfId="2820"/>
    <cellStyle name="Normal 5 5 3" xfId="267"/>
    <cellStyle name="Normal 5 5 3 10" xfId="28982"/>
    <cellStyle name="Normal 5 5 3 11" xfId="39537"/>
    <cellStyle name="Normal 5 5 3 12" xfId="50097"/>
    <cellStyle name="Normal 5 5 3 2" xfId="620"/>
    <cellStyle name="Normal 5 5 3 2 10" xfId="50449"/>
    <cellStyle name="Normal 5 5 3 2 2" xfId="1852"/>
    <cellStyle name="Normal 5 5 3 2 2 2" xfId="7138"/>
    <cellStyle name="Normal 5 5 3 2 2 2 2" xfId="12419"/>
    <cellStyle name="Normal 5 5 3 2 2 2 2 2" xfId="27925"/>
    <cellStyle name="Normal 5 5 3 2 2 2 2 3" xfId="38482"/>
    <cellStyle name="Normal 5 5 3 2 2 2 2 4" xfId="49037"/>
    <cellStyle name="Normal 5 5 3 2 2 2 2 5" xfId="59601"/>
    <cellStyle name="Normal 5 5 3 2 2 2 3" xfId="17538"/>
    <cellStyle name="Normal 5 5 3 2 2 2 4" xfId="22645"/>
    <cellStyle name="Normal 5 5 3 2 2 2 5" xfId="33202"/>
    <cellStyle name="Normal 5 5 3 2 2 2 6" xfId="43757"/>
    <cellStyle name="Normal 5 5 3 2 2 2 7" xfId="54321"/>
    <cellStyle name="Normal 5 5 3 2 2 3" xfId="9778"/>
    <cellStyle name="Normal 5 5 3 2 2 3 2" xfId="25285"/>
    <cellStyle name="Normal 5 5 3 2 2 3 3" xfId="35842"/>
    <cellStyle name="Normal 5 5 3 2 2 3 4" xfId="46397"/>
    <cellStyle name="Normal 5 5 3 2 2 3 5" xfId="56961"/>
    <cellStyle name="Normal 5 5 3 2 2 4" xfId="4496"/>
    <cellStyle name="Normal 5 5 3 2 2 5" xfId="15074"/>
    <cellStyle name="Normal 5 5 3 2 2 6" xfId="20005"/>
    <cellStyle name="Normal 5 5 3 2 2 7" xfId="30562"/>
    <cellStyle name="Normal 5 5 3 2 2 8" xfId="41117"/>
    <cellStyle name="Normal 5 5 3 2 2 9" xfId="51681"/>
    <cellStyle name="Normal 5 5 3 2 3" xfId="5906"/>
    <cellStyle name="Normal 5 5 3 2 3 2" xfId="11187"/>
    <cellStyle name="Normal 5 5 3 2 3 2 2" xfId="26693"/>
    <cellStyle name="Normal 5 5 3 2 3 2 3" xfId="37250"/>
    <cellStyle name="Normal 5 5 3 2 3 2 4" xfId="47805"/>
    <cellStyle name="Normal 5 5 3 2 3 2 5" xfId="58369"/>
    <cellStyle name="Normal 5 5 3 2 3 3" xfId="16306"/>
    <cellStyle name="Normal 5 5 3 2 3 4" xfId="21413"/>
    <cellStyle name="Normal 5 5 3 2 3 5" xfId="31970"/>
    <cellStyle name="Normal 5 5 3 2 3 6" xfId="42525"/>
    <cellStyle name="Normal 5 5 3 2 3 7" xfId="53089"/>
    <cellStyle name="Normal 5 5 3 2 4" xfId="8546"/>
    <cellStyle name="Normal 5 5 3 2 4 2" xfId="24053"/>
    <cellStyle name="Normal 5 5 3 2 4 3" xfId="34610"/>
    <cellStyle name="Normal 5 5 3 2 4 4" xfId="45165"/>
    <cellStyle name="Normal 5 5 3 2 4 5" xfId="55729"/>
    <cellStyle name="Normal 5 5 3 2 5" xfId="3264"/>
    <cellStyle name="Normal 5 5 3 2 6" xfId="13842"/>
    <cellStyle name="Normal 5 5 3 2 7" xfId="18773"/>
    <cellStyle name="Normal 5 5 3 2 8" xfId="29330"/>
    <cellStyle name="Normal 5 5 3 2 9" xfId="39885"/>
    <cellStyle name="Normal 5 5 3 3" xfId="972"/>
    <cellStyle name="Normal 5 5 3 3 10" xfId="50801"/>
    <cellStyle name="Normal 5 5 3 3 2" xfId="2204"/>
    <cellStyle name="Normal 5 5 3 3 2 2" xfId="7490"/>
    <cellStyle name="Normal 5 5 3 3 2 2 2" xfId="12771"/>
    <cellStyle name="Normal 5 5 3 3 2 2 2 2" xfId="28277"/>
    <cellStyle name="Normal 5 5 3 3 2 2 2 3" xfId="38834"/>
    <cellStyle name="Normal 5 5 3 3 2 2 2 4" xfId="49389"/>
    <cellStyle name="Normal 5 5 3 3 2 2 2 5" xfId="59953"/>
    <cellStyle name="Normal 5 5 3 3 2 2 3" xfId="17890"/>
    <cellStyle name="Normal 5 5 3 3 2 2 4" xfId="22997"/>
    <cellStyle name="Normal 5 5 3 3 2 2 5" xfId="33554"/>
    <cellStyle name="Normal 5 5 3 3 2 2 6" xfId="44109"/>
    <cellStyle name="Normal 5 5 3 3 2 2 7" xfId="54673"/>
    <cellStyle name="Normal 5 5 3 3 2 3" xfId="10130"/>
    <cellStyle name="Normal 5 5 3 3 2 3 2" xfId="25637"/>
    <cellStyle name="Normal 5 5 3 3 2 3 3" xfId="36194"/>
    <cellStyle name="Normal 5 5 3 3 2 3 4" xfId="46749"/>
    <cellStyle name="Normal 5 5 3 3 2 3 5" xfId="57313"/>
    <cellStyle name="Normal 5 5 3 3 2 4" xfId="4848"/>
    <cellStyle name="Normal 5 5 3 3 2 5" xfId="15426"/>
    <cellStyle name="Normal 5 5 3 3 2 6" xfId="20357"/>
    <cellStyle name="Normal 5 5 3 3 2 7" xfId="30914"/>
    <cellStyle name="Normal 5 5 3 3 2 8" xfId="41469"/>
    <cellStyle name="Normal 5 5 3 3 2 9" xfId="52033"/>
    <cellStyle name="Normal 5 5 3 3 3" xfId="6258"/>
    <cellStyle name="Normal 5 5 3 3 3 2" xfId="11539"/>
    <cellStyle name="Normal 5 5 3 3 3 2 2" xfId="27045"/>
    <cellStyle name="Normal 5 5 3 3 3 2 3" xfId="37602"/>
    <cellStyle name="Normal 5 5 3 3 3 2 4" xfId="48157"/>
    <cellStyle name="Normal 5 5 3 3 3 2 5" xfId="58721"/>
    <cellStyle name="Normal 5 5 3 3 3 3" xfId="16658"/>
    <cellStyle name="Normal 5 5 3 3 3 4" xfId="21765"/>
    <cellStyle name="Normal 5 5 3 3 3 5" xfId="32322"/>
    <cellStyle name="Normal 5 5 3 3 3 6" xfId="42877"/>
    <cellStyle name="Normal 5 5 3 3 3 7" xfId="53441"/>
    <cellStyle name="Normal 5 5 3 3 4" xfId="8898"/>
    <cellStyle name="Normal 5 5 3 3 4 2" xfId="24405"/>
    <cellStyle name="Normal 5 5 3 3 4 3" xfId="34962"/>
    <cellStyle name="Normal 5 5 3 3 4 4" xfId="45517"/>
    <cellStyle name="Normal 5 5 3 3 4 5" xfId="56081"/>
    <cellStyle name="Normal 5 5 3 3 5" xfId="3616"/>
    <cellStyle name="Normal 5 5 3 3 6" xfId="14194"/>
    <cellStyle name="Normal 5 5 3 3 7" xfId="19125"/>
    <cellStyle name="Normal 5 5 3 3 8" xfId="29682"/>
    <cellStyle name="Normal 5 5 3 3 9" xfId="40237"/>
    <cellStyle name="Normal 5 5 3 4" xfId="1500"/>
    <cellStyle name="Normal 5 5 3 4 2" xfId="6786"/>
    <cellStyle name="Normal 5 5 3 4 2 2" xfId="12067"/>
    <cellStyle name="Normal 5 5 3 4 2 2 2" xfId="27573"/>
    <cellStyle name="Normal 5 5 3 4 2 2 3" xfId="38130"/>
    <cellStyle name="Normal 5 5 3 4 2 2 4" xfId="48685"/>
    <cellStyle name="Normal 5 5 3 4 2 2 5" xfId="59249"/>
    <cellStyle name="Normal 5 5 3 4 2 3" xfId="17186"/>
    <cellStyle name="Normal 5 5 3 4 2 4" xfId="22293"/>
    <cellStyle name="Normal 5 5 3 4 2 5" xfId="32850"/>
    <cellStyle name="Normal 5 5 3 4 2 6" xfId="43405"/>
    <cellStyle name="Normal 5 5 3 4 2 7" xfId="53969"/>
    <cellStyle name="Normal 5 5 3 4 3" xfId="9426"/>
    <cellStyle name="Normal 5 5 3 4 3 2" xfId="24933"/>
    <cellStyle name="Normal 5 5 3 4 3 3" xfId="35490"/>
    <cellStyle name="Normal 5 5 3 4 3 4" xfId="46045"/>
    <cellStyle name="Normal 5 5 3 4 3 5" xfId="56609"/>
    <cellStyle name="Normal 5 5 3 4 4" xfId="4144"/>
    <cellStyle name="Normal 5 5 3 4 5" xfId="14722"/>
    <cellStyle name="Normal 5 5 3 4 6" xfId="19653"/>
    <cellStyle name="Normal 5 5 3 4 7" xfId="30210"/>
    <cellStyle name="Normal 5 5 3 4 8" xfId="40765"/>
    <cellStyle name="Normal 5 5 3 4 9" xfId="51329"/>
    <cellStyle name="Normal 5 5 3 5" xfId="5553"/>
    <cellStyle name="Normal 5 5 3 5 2" xfId="10835"/>
    <cellStyle name="Normal 5 5 3 5 2 2" xfId="26341"/>
    <cellStyle name="Normal 5 5 3 5 2 3" xfId="36898"/>
    <cellStyle name="Normal 5 5 3 5 2 4" xfId="47453"/>
    <cellStyle name="Normal 5 5 3 5 2 5" xfId="58017"/>
    <cellStyle name="Normal 5 5 3 5 3" xfId="15954"/>
    <cellStyle name="Normal 5 5 3 5 4" xfId="21061"/>
    <cellStyle name="Normal 5 5 3 5 5" xfId="31618"/>
    <cellStyle name="Normal 5 5 3 5 6" xfId="42173"/>
    <cellStyle name="Normal 5 5 3 5 7" xfId="52737"/>
    <cellStyle name="Normal 5 5 3 6" xfId="8194"/>
    <cellStyle name="Normal 5 5 3 6 2" xfId="23701"/>
    <cellStyle name="Normal 5 5 3 6 3" xfId="34258"/>
    <cellStyle name="Normal 5 5 3 6 4" xfId="44813"/>
    <cellStyle name="Normal 5 5 3 6 5" xfId="55377"/>
    <cellStyle name="Normal 5 5 3 7" xfId="2916"/>
    <cellStyle name="Normal 5 5 3 8" xfId="13490"/>
    <cellStyle name="Normal 5 5 3 9" xfId="18421"/>
    <cellStyle name="Normal 5 5 4" xfId="445"/>
    <cellStyle name="Normal 5 5 4 10" xfId="39713"/>
    <cellStyle name="Normal 5 5 4 11" xfId="50275"/>
    <cellStyle name="Normal 5 5 4 2" xfId="1150"/>
    <cellStyle name="Normal 5 5 4 2 10" xfId="50979"/>
    <cellStyle name="Normal 5 5 4 2 2" xfId="2382"/>
    <cellStyle name="Normal 5 5 4 2 2 2" xfId="7668"/>
    <cellStyle name="Normal 5 5 4 2 2 2 2" xfId="12949"/>
    <cellStyle name="Normal 5 5 4 2 2 2 2 2" xfId="28455"/>
    <cellStyle name="Normal 5 5 4 2 2 2 2 3" xfId="39012"/>
    <cellStyle name="Normal 5 5 4 2 2 2 2 4" xfId="49567"/>
    <cellStyle name="Normal 5 5 4 2 2 2 2 5" xfId="60131"/>
    <cellStyle name="Normal 5 5 4 2 2 2 3" xfId="18068"/>
    <cellStyle name="Normal 5 5 4 2 2 2 4" xfId="23175"/>
    <cellStyle name="Normal 5 5 4 2 2 2 5" xfId="33732"/>
    <cellStyle name="Normal 5 5 4 2 2 2 6" xfId="44287"/>
    <cellStyle name="Normal 5 5 4 2 2 2 7" xfId="54851"/>
    <cellStyle name="Normal 5 5 4 2 2 3" xfId="10308"/>
    <cellStyle name="Normal 5 5 4 2 2 3 2" xfId="25815"/>
    <cellStyle name="Normal 5 5 4 2 2 3 3" xfId="36372"/>
    <cellStyle name="Normal 5 5 4 2 2 3 4" xfId="46927"/>
    <cellStyle name="Normal 5 5 4 2 2 3 5" xfId="57491"/>
    <cellStyle name="Normal 5 5 4 2 2 4" xfId="5026"/>
    <cellStyle name="Normal 5 5 4 2 2 5" xfId="15604"/>
    <cellStyle name="Normal 5 5 4 2 2 6" xfId="20535"/>
    <cellStyle name="Normal 5 5 4 2 2 7" xfId="31092"/>
    <cellStyle name="Normal 5 5 4 2 2 8" xfId="41647"/>
    <cellStyle name="Normal 5 5 4 2 2 9" xfId="52211"/>
    <cellStyle name="Normal 5 5 4 2 3" xfId="6436"/>
    <cellStyle name="Normal 5 5 4 2 3 2" xfId="11717"/>
    <cellStyle name="Normal 5 5 4 2 3 2 2" xfId="27223"/>
    <cellStyle name="Normal 5 5 4 2 3 2 3" xfId="37780"/>
    <cellStyle name="Normal 5 5 4 2 3 2 4" xfId="48335"/>
    <cellStyle name="Normal 5 5 4 2 3 2 5" xfId="58899"/>
    <cellStyle name="Normal 5 5 4 2 3 3" xfId="16836"/>
    <cellStyle name="Normal 5 5 4 2 3 4" xfId="21943"/>
    <cellStyle name="Normal 5 5 4 2 3 5" xfId="32500"/>
    <cellStyle name="Normal 5 5 4 2 3 6" xfId="43055"/>
    <cellStyle name="Normal 5 5 4 2 3 7" xfId="53619"/>
    <cellStyle name="Normal 5 5 4 2 4" xfId="9076"/>
    <cellStyle name="Normal 5 5 4 2 4 2" xfId="24583"/>
    <cellStyle name="Normal 5 5 4 2 4 3" xfId="35140"/>
    <cellStyle name="Normal 5 5 4 2 4 4" xfId="45695"/>
    <cellStyle name="Normal 5 5 4 2 4 5" xfId="56259"/>
    <cellStyle name="Normal 5 5 4 2 5" xfId="3794"/>
    <cellStyle name="Normal 5 5 4 2 6" xfId="14372"/>
    <cellStyle name="Normal 5 5 4 2 7" xfId="19303"/>
    <cellStyle name="Normal 5 5 4 2 8" xfId="29860"/>
    <cellStyle name="Normal 5 5 4 2 9" xfId="40415"/>
    <cellStyle name="Normal 5 5 4 3" xfId="1678"/>
    <cellStyle name="Normal 5 5 4 3 2" xfId="6964"/>
    <cellStyle name="Normal 5 5 4 3 2 2" xfId="12245"/>
    <cellStyle name="Normal 5 5 4 3 2 2 2" xfId="27751"/>
    <cellStyle name="Normal 5 5 4 3 2 2 3" xfId="38308"/>
    <cellStyle name="Normal 5 5 4 3 2 2 4" xfId="48863"/>
    <cellStyle name="Normal 5 5 4 3 2 2 5" xfId="59427"/>
    <cellStyle name="Normal 5 5 4 3 2 3" xfId="17364"/>
    <cellStyle name="Normal 5 5 4 3 2 4" xfId="22471"/>
    <cellStyle name="Normal 5 5 4 3 2 5" xfId="33028"/>
    <cellStyle name="Normal 5 5 4 3 2 6" xfId="43583"/>
    <cellStyle name="Normal 5 5 4 3 2 7" xfId="54147"/>
    <cellStyle name="Normal 5 5 4 3 3" xfId="9604"/>
    <cellStyle name="Normal 5 5 4 3 3 2" xfId="25111"/>
    <cellStyle name="Normal 5 5 4 3 3 3" xfId="35668"/>
    <cellStyle name="Normal 5 5 4 3 3 4" xfId="46223"/>
    <cellStyle name="Normal 5 5 4 3 3 5" xfId="56787"/>
    <cellStyle name="Normal 5 5 4 3 4" xfId="4322"/>
    <cellStyle name="Normal 5 5 4 3 5" xfId="14900"/>
    <cellStyle name="Normal 5 5 4 3 6" xfId="19831"/>
    <cellStyle name="Normal 5 5 4 3 7" xfId="30388"/>
    <cellStyle name="Normal 5 5 4 3 8" xfId="40943"/>
    <cellStyle name="Normal 5 5 4 3 9" xfId="51507"/>
    <cellStyle name="Normal 5 5 4 4" xfId="5731"/>
    <cellStyle name="Normal 5 5 4 4 2" xfId="11013"/>
    <cellStyle name="Normal 5 5 4 4 2 2" xfId="26519"/>
    <cellStyle name="Normal 5 5 4 4 2 3" xfId="37076"/>
    <cellStyle name="Normal 5 5 4 4 2 4" xfId="47631"/>
    <cellStyle name="Normal 5 5 4 4 2 5" xfId="58195"/>
    <cellStyle name="Normal 5 5 4 4 3" xfId="16132"/>
    <cellStyle name="Normal 5 5 4 4 4" xfId="21239"/>
    <cellStyle name="Normal 5 5 4 4 5" xfId="31796"/>
    <cellStyle name="Normal 5 5 4 4 6" xfId="42351"/>
    <cellStyle name="Normal 5 5 4 4 7" xfId="52915"/>
    <cellStyle name="Normal 5 5 4 5" xfId="8372"/>
    <cellStyle name="Normal 5 5 4 5 2" xfId="23879"/>
    <cellStyle name="Normal 5 5 4 5 3" xfId="34436"/>
    <cellStyle name="Normal 5 5 4 5 4" xfId="44991"/>
    <cellStyle name="Normal 5 5 4 5 5" xfId="55555"/>
    <cellStyle name="Normal 5 5 4 6" xfId="3092"/>
    <cellStyle name="Normal 5 5 4 7" xfId="13668"/>
    <cellStyle name="Normal 5 5 4 8" xfId="18599"/>
    <cellStyle name="Normal 5 5 4 9" xfId="29158"/>
    <cellStyle name="Normal 5 5 5" xfId="798"/>
    <cellStyle name="Normal 5 5 5 10" xfId="50627"/>
    <cellStyle name="Normal 5 5 5 2" xfId="2030"/>
    <cellStyle name="Normal 5 5 5 2 2" xfId="7316"/>
    <cellStyle name="Normal 5 5 5 2 2 2" xfId="12597"/>
    <cellStyle name="Normal 5 5 5 2 2 2 2" xfId="28103"/>
    <cellStyle name="Normal 5 5 5 2 2 2 3" xfId="38660"/>
    <cellStyle name="Normal 5 5 5 2 2 2 4" xfId="49215"/>
    <cellStyle name="Normal 5 5 5 2 2 2 5" xfId="59779"/>
    <cellStyle name="Normal 5 5 5 2 2 3" xfId="17716"/>
    <cellStyle name="Normal 5 5 5 2 2 4" xfId="22823"/>
    <cellStyle name="Normal 5 5 5 2 2 5" xfId="33380"/>
    <cellStyle name="Normal 5 5 5 2 2 6" xfId="43935"/>
    <cellStyle name="Normal 5 5 5 2 2 7" xfId="54499"/>
    <cellStyle name="Normal 5 5 5 2 3" xfId="9956"/>
    <cellStyle name="Normal 5 5 5 2 3 2" xfId="25463"/>
    <cellStyle name="Normal 5 5 5 2 3 3" xfId="36020"/>
    <cellStyle name="Normal 5 5 5 2 3 4" xfId="46575"/>
    <cellStyle name="Normal 5 5 5 2 3 5" xfId="57139"/>
    <cellStyle name="Normal 5 5 5 2 4" xfId="4674"/>
    <cellStyle name="Normal 5 5 5 2 5" xfId="15252"/>
    <cellStyle name="Normal 5 5 5 2 6" xfId="20183"/>
    <cellStyle name="Normal 5 5 5 2 7" xfId="30740"/>
    <cellStyle name="Normal 5 5 5 2 8" xfId="41295"/>
    <cellStyle name="Normal 5 5 5 2 9" xfId="51859"/>
    <cellStyle name="Normal 5 5 5 3" xfId="6084"/>
    <cellStyle name="Normal 5 5 5 3 2" xfId="11365"/>
    <cellStyle name="Normal 5 5 5 3 2 2" xfId="26871"/>
    <cellStyle name="Normal 5 5 5 3 2 3" xfId="37428"/>
    <cellStyle name="Normal 5 5 5 3 2 4" xfId="47983"/>
    <cellStyle name="Normal 5 5 5 3 2 5" xfId="58547"/>
    <cellStyle name="Normal 5 5 5 3 3" xfId="16484"/>
    <cellStyle name="Normal 5 5 5 3 4" xfId="21591"/>
    <cellStyle name="Normal 5 5 5 3 5" xfId="32148"/>
    <cellStyle name="Normal 5 5 5 3 6" xfId="42703"/>
    <cellStyle name="Normal 5 5 5 3 7" xfId="53267"/>
    <cellStyle name="Normal 5 5 5 4" xfId="8724"/>
    <cellStyle name="Normal 5 5 5 4 2" xfId="24231"/>
    <cellStyle name="Normal 5 5 5 4 3" xfId="34788"/>
    <cellStyle name="Normal 5 5 5 4 4" xfId="45343"/>
    <cellStyle name="Normal 5 5 5 4 5" xfId="55907"/>
    <cellStyle name="Normal 5 5 5 5" xfId="3442"/>
    <cellStyle name="Normal 5 5 5 6" xfId="14020"/>
    <cellStyle name="Normal 5 5 5 7" xfId="18951"/>
    <cellStyle name="Normal 5 5 5 8" xfId="29508"/>
    <cellStyle name="Normal 5 5 5 9" xfId="40063"/>
    <cellStyle name="Normal 5 5 6" xfId="1324"/>
    <cellStyle name="Normal 5 5 6 2" xfId="6610"/>
    <cellStyle name="Normal 5 5 6 2 2" xfId="11891"/>
    <cellStyle name="Normal 5 5 6 2 2 2" xfId="27397"/>
    <cellStyle name="Normal 5 5 6 2 2 3" xfId="37954"/>
    <cellStyle name="Normal 5 5 6 2 2 4" xfId="48509"/>
    <cellStyle name="Normal 5 5 6 2 2 5" xfId="59073"/>
    <cellStyle name="Normal 5 5 6 2 3" xfId="17010"/>
    <cellStyle name="Normal 5 5 6 2 4" xfId="22117"/>
    <cellStyle name="Normal 5 5 6 2 5" xfId="32674"/>
    <cellStyle name="Normal 5 5 6 2 6" xfId="43229"/>
    <cellStyle name="Normal 5 5 6 2 7" xfId="53793"/>
    <cellStyle name="Normal 5 5 6 3" xfId="9250"/>
    <cellStyle name="Normal 5 5 6 3 2" xfId="24757"/>
    <cellStyle name="Normal 5 5 6 3 3" xfId="35314"/>
    <cellStyle name="Normal 5 5 6 3 4" xfId="45869"/>
    <cellStyle name="Normal 5 5 6 3 5" xfId="56433"/>
    <cellStyle name="Normal 5 5 6 4" xfId="3968"/>
    <cellStyle name="Normal 5 5 6 5" xfId="14546"/>
    <cellStyle name="Normal 5 5 6 6" xfId="19477"/>
    <cellStyle name="Normal 5 5 6 7" xfId="30034"/>
    <cellStyle name="Normal 5 5 6 8" xfId="40589"/>
    <cellStyle name="Normal 5 5 6 9" xfId="51153"/>
    <cellStyle name="Normal 5 5 7" xfId="2556"/>
    <cellStyle name="Normal 5 5 7 2" xfId="7842"/>
    <cellStyle name="Normal 5 5 7 2 2" xfId="13123"/>
    <cellStyle name="Normal 5 5 7 2 2 2" xfId="28629"/>
    <cellStyle name="Normal 5 5 7 2 2 3" xfId="39186"/>
    <cellStyle name="Normal 5 5 7 2 2 4" xfId="49741"/>
    <cellStyle name="Normal 5 5 7 2 2 5" xfId="60305"/>
    <cellStyle name="Normal 5 5 7 2 3" xfId="23349"/>
    <cellStyle name="Normal 5 5 7 2 4" xfId="33906"/>
    <cellStyle name="Normal 5 5 7 2 5" xfId="44461"/>
    <cellStyle name="Normal 5 5 7 2 6" xfId="55025"/>
    <cellStyle name="Normal 5 5 7 3" xfId="10482"/>
    <cellStyle name="Normal 5 5 7 3 2" xfId="25989"/>
    <cellStyle name="Normal 5 5 7 3 3" xfId="36546"/>
    <cellStyle name="Normal 5 5 7 3 4" xfId="47101"/>
    <cellStyle name="Normal 5 5 7 3 5" xfId="57665"/>
    <cellStyle name="Normal 5 5 7 4" xfId="5200"/>
    <cellStyle name="Normal 5 5 7 5" xfId="15778"/>
    <cellStyle name="Normal 5 5 7 6" xfId="20709"/>
    <cellStyle name="Normal 5 5 7 7" xfId="31266"/>
    <cellStyle name="Normal 5 5 7 8" xfId="41821"/>
    <cellStyle name="Normal 5 5 7 9" xfId="52385"/>
    <cellStyle name="Normal 5 5 8" xfId="5379"/>
    <cellStyle name="Normal 5 5 8 2" xfId="10661"/>
    <cellStyle name="Normal 5 5 8 2 2" xfId="26167"/>
    <cellStyle name="Normal 5 5 8 2 3" xfId="36724"/>
    <cellStyle name="Normal 5 5 8 2 4" xfId="47279"/>
    <cellStyle name="Normal 5 5 8 2 5" xfId="57843"/>
    <cellStyle name="Normal 5 5 8 3" xfId="20887"/>
    <cellStyle name="Normal 5 5 8 4" xfId="31444"/>
    <cellStyle name="Normal 5 5 8 5" xfId="41999"/>
    <cellStyle name="Normal 5 5 8 6" xfId="52563"/>
    <cellStyle name="Normal 5 5 9" xfId="8020"/>
    <cellStyle name="Normal 5 5 9 2" xfId="23527"/>
    <cellStyle name="Normal 5 5 9 3" xfId="34084"/>
    <cellStyle name="Normal 5 5 9 4" xfId="44639"/>
    <cellStyle name="Normal 5 5 9 5" xfId="55203"/>
    <cellStyle name="Normal 5 6" xfId="110"/>
    <cellStyle name="Normal 5 6 10" xfId="2766"/>
    <cellStyle name="Normal 5 6 11" xfId="13330"/>
    <cellStyle name="Normal 5 6 12" xfId="18259"/>
    <cellStyle name="Normal 5 6 13" xfId="28840"/>
    <cellStyle name="Normal 5 6 14" xfId="39395"/>
    <cellStyle name="Normal 5 6 15" xfId="49936"/>
    <cellStyle name="Normal 5 6 2" xfId="190"/>
    <cellStyle name="Normal 5 6 2 10" xfId="13417"/>
    <cellStyle name="Normal 5 6 2 11" xfId="18347"/>
    <cellStyle name="Normal 5 6 2 12" xfId="28909"/>
    <cellStyle name="Normal 5 6 2 13" xfId="39464"/>
    <cellStyle name="Normal 5 6 2 14" xfId="50024"/>
    <cellStyle name="Normal 5 6 2 2" xfId="370"/>
    <cellStyle name="Normal 5 6 2 2 10" xfId="29085"/>
    <cellStyle name="Normal 5 6 2 2 11" xfId="39640"/>
    <cellStyle name="Normal 5 6 2 2 12" xfId="50200"/>
    <cellStyle name="Normal 5 6 2 2 2" xfId="723"/>
    <cellStyle name="Normal 5 6 2 2 2 10" xfId="50552"/>
    <cellStyle name="Normal 5 6 2 2 2 2" xfId="1955"/>
    <cellStyle name="Normal 5 6 2 2 2 2 2" xfId="7241"/>
    <cellStyle name="Normal 5 6 2 2 2 2 2 2" xfId="12522"/>
    <cellStyle name="Normal 5 6 2 2 2 2 2 2 2" xfId="28028"/>
    <cellStyle name="Normal 5 6 2 2 2 2 2 2 3" xfId="38585"/>
    <cellStyle name="Normal 5 6 2 2 2 2 2 2 4" xfId="49140"/>
    <cellStyle name="Normal 5 6 2 2 2 2 2 2 5" xfId="59704"/>
    <cellStyle name="Normal 5 6 2 2 2 2 2 3" xfId="17641"/>
    <cellStyle name="Normal 5 6 2 2 2 2 2 4" xfId="22748"/>
    <cellStyle name="Normal 5 6 2 2 2 2 2 5" xfId="33305"/>
    <cellStyle name="Normal 5 6 2 2 2 2 2 6" xfId="43860"/>
    <cellStyle name="Normal 5 6 2 2 2 2 2 7" xfId="54424"/>
    <cellStyle name="Normal 5 6 2 2 2 2 3" xfId="9881"/>
    <cellStyle name="Normal 5 6 2 2 2 2 3 2" xfId="25388"/>
    <cellStyle name="Normal 5 6 2 2 2 2 3 3" xfId="35945"/>
    <cellStyle name="Normal 5 6 2 2 2 2 3 4" xfId="46500"/>
    <cellStyle name="Normal 5 6 2 2 2 2 3 5" xfId="57064"/>
    <cellStyle name="Normal 5 6 2 2 2 2 4" xfId="4599"/>
    <cellStyle name="Normal 5 6 2 2 2 2 5" xfId="15177"/>
    <cellStyle name="Normal 5 6 2 2 2 2 6" xfId="20108"/>
    <cellStyle name="Normal 5 6 2 2 2 2 7" xfId="30665"/>
    <cellStyle name="Normal 5 6 2 2 2 2 8" xfId="41220"/>
    <cellStyle name="Normal 5 6 2 2 2 2 9" xfId="51784"/>
    <cellStyle name="Normal 5 6 2 2 2 3" xfId="6009"/>
    <cellStyle name="Normal 5 6 2 2 2 3 2" xfId="11290"/>
    <cellStyle name="Normal 5 6 2 2 2 3 2 2" xfId="26796"/>
    <cellStyle name="Normal 5 6 2 2 2 3 2 3" xfId="37353"/>
    <cellStyle name="Normal 5 6 2 2 2 3 2 4" xfId="47908"/>
    <cellStyle name="Normal 5 6 2 2 2 3 2 5" xfId="58472"/>
    <cellStyle name="Normal 5 6 2 2 2 3 3" xfId="16409"/>
    <cellStyle name="Normal 5 6 2 2 2 3 4" xfId="21516"/>
    <cellStyle name="Normal 5 6 2 2 2 3 5" xfId="32073"/>
    <cellStyle name="Normal 5 6 2 2 2 3 6" xfId="42628"/>
    <cellStyle name="Normal 5 6 2 2 2 3 7" xfId="53192"/>
    <cellStyle name="Normal 5 6 2 2 2 4" xfId="8649"/>
    <cellStyle name="Normal 5 6 2 2 2 4 2" xfId="24156"/>
    <cellStyle name="Normal 5 6 2 2 2 4 3" xfId="34713"/>
    <cellStyle name="Normal 5 6 2 2 2 4 4" xfId="45268"/>
    <cellStyle name="Normal 5 6 2 2 2 4 5" xfId="55832"/>
    <cellStyle name="Normal 5 6 2 2 2 5" xfId="3367"/>
    <cellStyle name="Normal 5 6 2 2 2 6" xfId="13945"/>
    <cellStyle name="Normal 5 6 2 2 2 7" xfId="18876"/>
    <cellStyle name="Normal 5 6 2 2 2 8" xfId="29433"/>
    <cellStyle name="Normal 5 6 2 2 2 9" xfId="39988"/>
    <cellStyle name="Normal 5 6 2 2 3" xfId="1075"/>
    <cellStyle name="Normal 5 6 2 2 3 10" xfId="50904"/>
    <cellStyle name="Normal 5 6 2 2 3 2" xfId="2307"/>
    <cellStyle name="Normal 5 6 2 2 3 2 2" xfId="7593"/>
    <cellStyle name="Normal 5 6 2 2 3 2 2 2" xfId="12874"/>
    <cellStyle name="Normal 5 6 2 2 3 2 2 2 2" xfId="28380"/>
    <cellStyle name="Normal 5 6 2 2 3 2 2 2 3" xfId="38937"/>
    <cellStyle name="Normal 5 6 2 2 3 2 2 2 4" xfId="49492"/>
    <cellStyle name="Normal 5 6 2 2 3 2 2 2 5" xfId="60056"/>
    <cellStyle name="Normal 5 6 2 2 3 2 2 3" xfId="17993"/>
    <cellStyle name="Normal 5 6 2 2 3 2 2 4" xfId="23100"/>
    <cellStyle name="Normal 5 6 2 2 3 2 2 5" xfId="33657"/>
    <cellStyle name="Normal 5 6 2 2 3 2 2 6" xfId="44212"/>
    <cellStyle name="Normal 5 6 2 2 3 2 2 7" xfId="54776"/>
    <cellStyle name="Normal 5 6 2 2 3 2 3" xfId="10233"/>
    <cellStyle name="Normal 5 6 2 2 3 2 3 2" xfId="25740"/>
    <cellStyle name="Normal 5 6 2 2 3 2 3 3" xfId="36297"/>
    <cellStyle name="Normal 5 6 2 2 3 2 3 4" xfId="46852"/>
    <cellStyle name="Normal 5 6 2 2 3 2 3 5" xfId="57416"/>
    <cellStyle name="Normal 5 6 2 2 3 2 4" xfId="4951"/>
    <cellStyle name="Normal 5 6 2 2 3 2 5" xfId="15529"/>
    <cellStyle name="Normal 5 6 2 2 3 2 6" xfId="20460"/>
    <cellStyle name="Normal 5 6 2 2 3 2 7" xfId="31017"/>
    <cellStyle name="Normal 5 6 2 2 3 2 8" xfId="41572"/>
    <cellStyle name="Normal 5 6 2 2 3 2 9" xfId="52136"/>
    <cellStyle name="Normal 5 6 2 2 3 3" xfId="6361"/>
    <cellStyle name="Normal 5 6 2 2 3 3 2" xfId="11642"/>
    <cellStyle name="Normal 5 6 2 2 3 3 2 2" xfId="27148"/>
    <cellStyle name="Normal 5 6 2 2 3 3 2 3" xfId="37705"/>
    <cellStyle name="Normal 5 6 2 2 3 3 2 4" xfId="48260"/>
    <cellStyle name="Normal 5 6 2 2 3 3 2 5" xfId="58824"/>
    <cellStyle name="Normal 5 6 2 2 3 3 3" xfId="16761"/>
    <cellStyle name="Normal 5 6 2 2 3 3 4" xfId="21868"/>
    <cellStyle name="Normal 5 6 2 2 3 3 5" xfId="32425"/>
    <cellStyle name="Normal 5 6 2 2 3 3 6" xfId="42980"/>
    <cellStyle name="Normal 5 6 2 2 3 3 7" xfId="53544"/>
    <cellStyle name="Normal 5 6 2 2 3 4" xfId="9001"/>
    <cellStyle name="Normal 5 6 2 2 3 4 2" xfId="24508"/>
    <cellStyle name="Normal 5 6 2 2 3 4 3" xfId="35065"/>
    <cellStyle name="Normal 5 6 2 2 3 4 4" xfId="45620"/>
    <cellStyle name="Normal 5 6 2 2 3 4 5" xfId="56184"/>
    <cellStyle name="Normal 5 6 2 2 3 5" xfId="3719"/>
    <cellStyle name="Normal 5 6 2 2 3 6" xfId="14297"/>
    <cellStyle name="Normal 5 6 2 2 3 7" xfId="19228"/>
    <cellStyle name="Normal 5 6 2 2 3 8" xfId="29785"/>
    <cellStyle name="Normal 5 6 2 2 3 9" xfId="40340"/>
    <cellStyle name="Normal 5 6 2 2 4" xfId="1603"/>
    <cellStyle name="Normal 5 6 2 2 4 2" xfId="6889"/>
    <cellStyle name="Normal 5 6 2 2 4 2 2" xfId="12170"/>
    <cellStyle name="Normal 5 6 2 2 4 2 2 2" xfId="27676"/>
    <cellStyle name="Normal 5 6 2 2 4 2 2 3" xfId="38233"/>
    <cellStyle name="Normal 5 6 2 2 4 2 2 4" xfId="48788"/>
    <cellStyle name="Normal 5 6 2 2 4 2 2 5" xfId="59352"/>
    <cellStyle name="Normal 5 6 2 2 4 2 3" xfId="17289"/>
    <cellStyle name="Normal 5 6 2 2 4 2 4" xfId="22396"/>
    <cellStyle name="Normal 5 6 2 2 4 2 5" xfId="32953"/>
    <cellStyle name="Normal 5 6 2 2 4 2 6" xfId="43508"/>
    <cellStyle name="Normal 5 6 2 2 4 2 7" xfId="54072"/>
    <cellStyle name="Normal 5 6 2 2 4 3" xfId="9529"/>
    <cellStyle name="Normal 5 6 2 2 4 3 2" xfId="25036"/>
    <cellStyle name="Normal 5 6 2 2 4 3 3" xfId="35593"/>
    <cellStyle name="Normal 5 6 2 2 4 3 4" xfId="46148"/>
    <cellStyle name="Normal 5 6 2 2 4 3 5" xfId="56712"/>
    <cellStyle name="Normal 5 6 2 2 4 4" xfId="4247"/>
    <cellStyle name="Normal 5 6 2 2 4 5" xfId="14825"/>
    <cellStyle name="Normal 5 6 2 2 4 6" xfId="19756"/>
    <cellStyle name="Normal 5 6 2 2 4 7" xfId="30313"/>
    <cellStyle name="Normal 5 6 2 2 4 8" xfId="40868"/>
    <cellStyle name="Normal 5 6 2 2 4 9" xfId="51432"/>
    <cellStyle name="Normal 5 6 2 2 5" xfId="5656"/>
    <cellStyle name="Normal 5 6 2 2 5 2" xfId="10938"/>
    <cellStyle name="Normal 5 6 2 2 5 2 2" xfId="26444"/>
    <cellStyle name="Normal 5 6 2 2 5 2 3" xfId="37001"/>
    <cellStyle name="Normal 5 6 2 2 5 2 4" xfId="47556"/>
    <cellStyle name="Normal 5 6 2 2 5 2 5" xfId="58120"/>
    <cellStyle name="Normal 5 6 2 2 5 3" xfId="16057"/>
    <cellStyle name="Normal 5 6 2 2 5 4" xfId="21164"/>
    <cellStyle name="Normal 5 6 2 2 5 5" xfId="31721"/>
    <cellStyle name="Normal 5 6 2 2 5 6" xfId="42276"/>
    <cellStyle name="Normal 5 6 2 2 5 7" xfId="52840"/>
    <cellStyle name="Normal 5 6 2 2 6" xfId="8297"/>
    <cellStyle name="Normal 5 6 2 2 6 2" xfId="23804"/>
    <cellStyle name="Normal 5 6 2 2 6 3" xfId="34361"/>
    <cellStyle name="Normal 5 6 2 2 6 4" xfId="44916"/>
    <cellStyle name="Normal 5 6 2 2 6 5" xfId="55480"/>
    <cellStyle name="Normal 5 6 2 2 7" xfId="3019"/>
    <cellStyle name="Normal 5 6 2 2 8" xfId="13593"/>
    <cellStyle name="Normal 5 6 2 2 9" xfId="18524"/>
    <cellStyle name="Normal 5 6 2 3" xfId="546"/>
    <cellStyle name="Normal 5 6 2 3 10" xfId="39812"/>
    <cellStyle name="Normal 5 6 2 3 11" xfId="50376"/>
    <cellStyle name="Normal 5 6 2 3 2" xfId="1251"/>
    <cellStyle name="Normal 5 6 2 3 2 10" xfId="51080"/>
    <cellStyle name="Normal 5 6 2 3 2 2" xfId="2483"/>
    <cellStyle name="Normal 5 6 2 3 2 2 2" xfId="7769"/>
    <cellStyle name="Normal 5 6 2 3 2 2 2 2" xfId="13050"/>
    <cellStyle name="Normal 5 6 2 3 2 2 2 2 2" xfId="28556"/>
    <cellStyle name="Normal 5 6 2 3 2 2 2 2 3" xfId="39113"/>
    <cellStyle name="Normal 5 6 2 3 2 2 2 2 4" xfId="49668"/>
    <cellStyle name="Normal 5 6 2 3 2 2 2 2 5" xfId="60232"/>
    <cellStyle name="Normal 5 6 2 3 2 2 2 3" xfId="18169"/>
    <cellStyle name="Normal 5 6 2 3 2 2 2 4" xfId="23276"/>
    <cellStyle name="Normal 5 6 2 3 2 2 2 5" xfId="33833"/>
    <cellStyle name="Normal 5 6 2 3 2 2 2 6" xfId="44388"/>
    <cellStyle name="Normal 5 6 2 3 2 2 2 7" xfId="54952"/>
    <cellStyle name="Normal 5 6 2 3 2 2 3" xfId="10409"/>
    <cellStyle name="Normal 5 6 2 3 2 2 3 2" xfId="25916"/>
    <cellStyle name="Normal 5 6 2 3 2 2 3 3" xfId="36473"/>
    <cellStyle name="Normal 5 6 2 3 2 2 3 4" xfId="47028"/>
    <cellStyle name="Normal 5 6 2 3 2 2 3 5" xfId="57592"/>
    <cellStyle name="Normal 5 6 2 3 2 2 4" xfId="5127"/>
    <cellStyle name="Normal 5 6 2 3 2 2 5" xfId="15705"/>
    <cellStyle name="Normal 5 6 2 3 2 2 6" xfId="20636"/>
    <cellStyle name="Normal 5 6 2 3 2 2 7" xfId="31193"/>
    <cellStyle name="Normal 5 6 2 3 2 2 8" xfId="41748"/>
    <cellStyle name="Normal 5 6 2 3 2 2 9" xfId="52312"/>
    <cellStyle name="Normal 5 6 2 3 2 3" xfId="6537"/>
    <cellStyle name="Normal 5 6 2 3 2 3 2" xfId="11818"/>
    <cellStyle name="Normal 5 6 2 3 2 3 2 2" xfId="27324"/>
    <cellStyle name="Normal 5 6 2 3 2 3 2 3" xfId="37881"/>
    <cellStyle name="Normal 5 6 2 3 2 3 2 4" xfId="48436"/>
    <cellStyle name="Normal 5 6 2 3 2 3 2 5" xfId="59000"/>
    <cellStyle name="Normal 5 6 2 3 2 3 3" xfId="16937"/>
    <cellStyle name="Normal 5 6 2 3 2 3 4" xfId="22044"/>
    <cellStyle name="Normal 5 6 2 3 2 3 5" xfId="32601"/>
    <cellStyle name="Normal 5 6 2 3 2 3 6" xfId="43156"/>
    <cellStyle name="Normal 5 6 2 3 2 3 7" xfId="53720"/>
    <cellStyle name="Normal 5 6 2 3 2 4" xfId="9177"/>
    <cellStyle name="Normal 5 6 2 3 2 4 2" xfId="24684"/>
    <cellStyle name="Normal 5 6 2 3 2 4 3" xfId="35241"/>
    <cellStyle name="Normal 5 6 2 3 2 4 4" xfId="45796"/>
    <cellStyle name="Normal 5 6 2 3 2 4 5" xfId="56360"/>
    <cellStyle name="Normal 5 6 2 3 2 5" xfId="3895"/>
    <cellStyle name="Normal 5 6 2 3 2 6" xfId="14473"/>
    <cellStyle name="Normal 5 6 2 3 2 7" xfId="19404"/>
    <cellStyle name="Normal 5 6 2 3 2 8" xfId="29961"/>
    <cellStyle name="Normal 5 6 2 3 2 9" xfId="40516"/>
    <cellStyle name="Normal 5 6 2 3 3" xfId="1779"/>
    <cellStyle name="Normal 5 6 2 3 3 2" xfId="7065"/>
    <cellStyle name="Normal 5 6 2 3 3 2 2" xfId="12346"/>
    <cellStyle name="Normal 5 6 2 3 3 2 2 2" xfId="27852"/>
    <cellStyle name="Normal 5 6 2 3 3 2 2 3" xfId="38409"/>
    <cellStyle name="Normal 5 6 2 3 3 2 2 4" xfId="48964"/>
    <cellStyle name="Normal 5 6 2 3 3 2 2 5" xfId="59528"/>
    <cellStyle name="Normal 5 6 2 3 3 2 3" xfId="17465"/>
    <cellStyle name="Normal 5 6 2 3 3 2 4" xfId="22572"/>
    <cellStyle name="Normal 5 6 2 3 3 2 5" xfId="33129"/>
    <cellStyle name="Normal 5 6 2 3 3 2 6" xfId="43684"/>
    <cellStyle name="Normal 5 6 2 3 3 2 7" xfId="54248"/>
    <cellStyle name="Normal 5 6 2 3 3 3" xfId="9705"/>
    <cellStyle name="Normal 5 6 2 3 3 3 2" xfId="25212"/>
    <cellStyle name="Normal 5 6 2 3 3 3 3" xfId="35769"/>
    <cellStyle name="Normal 5 6 2 3 3 3 4" xfId="46324"/>
    <cellStyle name="Normal 5 6 2 3 3 3 5" xfId="56888"/>
    <cellStyle name="Normal 5 6 2 3 3 4" xfId="4423"/>
    <cellStyle name="Normal 5 6 2 3 3 5" xfId="15001"/>
    <cellStyle name="Normal 5 6 2 3 3 6" xfId="19932"/>
    <cellStyle name="Normal 5 6 2 3 3 7" xfId="30489"/>
    <cellStyle name="Normal 5 6 2 3 3 8" xfId="41044"/>
    <cellStyle name="Normal 5 6 2 3 3 9" xfId="51608"/>
    <cellStyle name="Normal 5 6 2 3 4" xfId="5832"/>
    <cellStyle name="Normal 5 6 2 3 4 2" xfId="11114"/>
    <cellStyle name="Normal 5 6 2 3 4 2 2" xfId="26620"/>
    <cellStyle name="Normal 5 6 2 3 4 2 3" xfId="37177"/>
    <cellStyle name="Normal 5 6 2 3 4 2 4" xfId="47732"/>
    <cellStyle name="Normal 5 6 2 3 4 2 5" xfId="58296"/>
    <cellStyle name="Normal 5 6 2 3 4 3" xfId="16233"/>
    <cellStyle name="Normal 5 6 2 3 4 4" xfId="21340"/>
    <cellStyle name="Normal 5 6 2 3 4 5" xfId="31897"/>
    <cellStyle name="Normal 5 6 2 3 4 6" xfId="42452"/>
    <cellStyle name="Normal 5 6 2 3 4 7" xfId="53016"/>
    <cellStyle name="Normal 5 6 2 3 5" xfId="8473"/>
    <cellStyle name="Normal 5 6 2 3 5 2" xfId="23980"/>
    <cellStyle name="Normal 5 6 2 3 5 3" xfId="34537"/>
    <cellStyle name="Normal 5 6 2 3 5 4" xfId="45092"/>
    <cellStyle name="Normal 5 6 2 3 5 5" xfId="55656"/>
    <cellStyle name="Normal 5 6 2 3 6" xfId="3191"/>
    <cellStyle name="Normal 5 6 2 3 7" xfId="13769"/>
    <cellStyle name="Normal 5 6 2 3 8" xfId="18700"/>
    <cellStyle name="Normal 5 6 2 3 9" xfId="29257"/>
    <cellStyle name="Normal 5 6 2 4" xfId="899"/>
    <cellStyle name="Normal 5 6 2 4 10" xfId="50728"/>
    <cellStyle name="Normal 5 6 2 4 2" xfId="2131"/>
    <cellStyle name="Normal 5 6 2 4 2 2" xfId="7417"/>
    <cellStyle name="Normal 5 6 2 4 2 2 2" xfId="12698"/>
    <cellStyle name="Normal 5 6 2 4 2 2 2 2" xfId="28204"/>
    <cellStyle name="Normal 5 6 2 4 2 2 2 3" xfId="38761"/>
    <cellStyle name="Normal 5 6 2 4 2 2 2 4" xfId="49316"/>
    <cellStyle name="Normal 5 6 2 4 2 2 2 5" xfId="59880"/>
    <cellStyle name="Normal 5 6 2 4 2 2 3" xfId="17817"/>
    <cellStyle name="Normal 5 6 2 4 2 2 4" xfId="22924"/>
    <cellStyle name="Normal 5 6 2 4 2 2 5" xfId="33481"/>
    <cellStyle name="Normal 5 6 2 4 2 2 6" xfId="44036"/>
    <cellStyle name="Normal 5 6 2 4 2 2 7" xfId="54600"/>
    <cellStyle name="Normal 5 6 2 4 2 3" xfId="10057"/>
    <cellStyle name="Normal 5 6 2 4 2 3 2" xfId="25564"/>
    <cellStyle name="Normal 5 6 2 4 2 3 3" xfId="36121"/>
    <cellStyle name="Normal 5 6 2 4 2 3 4" xfId="46676"/>
    <cellStyle name="Normal 5 6 2 4 2 3 5" xfId="57240"/>
    <cellStyle name="Normal 5 6 2 4 2 4" xfId="4775"/>
    <cellStyle name="Normal 5 6 2 4 2 5" xfId="15353"/>
    <cellStyle name="Normal 5 6 2 4 2 6" xfId="20284"/>
    <cellStyle name="Normal 5 6 2 4 2 7" xfId="30841"/>
    <cellStyle name="Normal 5 6 2 4 2 8" xfId="41396"/>
    <cellStyle name="Normal 5 6 2 4 2 9" xfId="51960"/>
    <cellStyle name="Normal 5 6 2 4 3" xfId="6185"/>
    <cellStyle name="Normal 5 6 2 4 3 2" xfId="11466"/>
    <cellStyle name="Normal 5 6 2 4 3 2 2" xfId="26972"/>
    <cellStyle name="Normal 5 6 2 4 3 2 3" xfId="37529"/>
    <cellStyle name="Normal 5 6 2 4 3 2 4" xfId="48084"/>
    <cellStyle name="Normal 5 6 2 4 3 2 5" xfId="58648"/>
    <cellStyle name="Normal 5 6 2 4 3 3" xfId="16585"/>
    <cellStyle name="Normal 5 6 2 4 3 4" xfId="21692"/>
    <cellStyle name="Normal 5 6 2 4 3 5" xfId="32249"/>
    <cellStyle name="Normal 5 6 2 4 3 6" xfId="42804"/>
    <cellStyle name="Normal 5 6 2 4 3 7" xfId="53368"/>
    <cellStyle name="Normal 5 6 2 4 4" xfId="8825"/>
    <cellStyle name="Normal 5 6 2 4 4 2" xfId="24332"/>
    <cellStyle name="Normal 5 6 2 4 4 3" xfId="34889"/>
    <cellStyle name="Normal 5 6 2 4 4 4" xfId="45444"/>
    <cellStyle name="Normal 5 6 2 4 4 5" xfId="56008"/>
    <cellStyle name="Normal 5 6 2 4 5" xfId="3543"/>
    <cellStyle name="Normal 5 6 2 4 6" xfId="14121"/>
    <cellStyle name="Normal 5 6 2 4 7" xfId="19052"/>
    <cellStyle name="Normal 5 6 2 4 8" xfId="29609"/>
    <cellStyle name="Normal 5 6 2 4 9" xfId="40164"/>
    <cellStyle name="Normal 5 6 2 5" xfId="1427"/>
    <cellStyle name="Normal 5 6 2 5 2" xfId="6713"/>
    <cellStyle name="Normal 5 6 2 5 2 2" xfId="11994"/>
    <cellStyle name="Normal 5 6 2 5 2 2 2" xfId="27500"/>
    <cellStyle name="Normal 5 6 2 5 2 2 3" xfId="38057"/>
    <cellStyle name="Normal 5 6 2 5 2 2 4" xfId="48612"/>
    <cellStyle name="Normal 5 6 2 5 2 2 5" xfId="59176"/>
    <cellStyle name="Normal 5 6 2 5 2 3" xfId="17113"/>
    <cellStyle name="Normal 5 6 2 5 2 4" xfId="22220"/>
    <cellStyle name="Normal 5 6 2 5 2 5" xfId="32777"/>
    <cellStyle name="Normal 5 6 2 5 2 6" xfId="43332"/>
    <cellStyle name="Normal 5 6 2 5 2 7" xfId="53896"/>
    <cellStyle name="Normal 5 6 2 5 3" xfId="9353"/>
    <cellStyle name="Normal 5 6 2 5 3 2" xfId="24860"/>
    <cellStyle name="Normal 5 6 2 5 3 3" xfId="35417"/>
    <cellStyle name="Normal 5 6 2 5 3 4" xfId="45972"/>
    <cellStyle name="Normal 5 6 2 5 3 5" xfId="56536"/>
    <cellStyle name="Normal 5 6 2 5 4" xfId="4071"/>
    <cellStyle name="Normal 5 6 2 5 5" xfId="14649"/>
    <cellStyle name="Normal 5 6 2 5 6" xfId="19580"/>
    <cellStyle name="Normal 5 6 2 5 7" xfId="30137"/>
    <cellStyle name="Normal 5 6 2 5 8" xfId="40692"/>
    <cellStyle name="Normal 5 6 2 5 9" xfId="51256"/>
    <cellStyle name="Normal 5 6 2 6" xfId="2659"/>
    <cellStyle name="Normal 5 6 2 6 2" xfId="7945"/>
    <cellStyle name="Normal 5 6 2 6 2 2" xfId="13226"/>
    <cellStyle name="Normal 5 6 2 6 2 2 2" xfId="28732"/>
    <cellStyle name="Normal 5 6 2 6 2 2 3" xfId="39289"/>
    <cellStyle name="Normal 5 6 2 6 2 2 4" xfId="49844"/>
    <cellStyle name="Normal 5 6 2 6 2 2 5" xfId="60408"/>
    <cellStyle name="Normal 5 6 2 6 2 3" xfId="23452"/>
    <cellStyle name="Normal 5 6 2 6 2 4" xfId="34009"/>
    <cellStyle name="Normal 5 6 2 6 2 5" xfId="44564"/>
    <cellStyle name="Normal 5 6 2 6 2 6" xfId="55128"/>
    <cellStyle name="Normal 5 6 2 6 3" xfId="10585"/>
    <cellStyle name="Normal 5 6 2 6 3 2" xfId="26092"/>
    <cellStyle name="Normal 5 6 2 6 3 3" xfId="36649"/>
    <cellStyle name="Normal 5 6 2 6 3 4" xfId="47204"/>
    <cellStyle name="Normal 5 6 2 6 3 5" xfId="57768"/>
    <cellStyle name="Normal 5 6 2 6 4" xfId="5303"/>
    <cellStyle name="Normal 5 6 2 6 5" xfId="15881"/>
    <cellStyle name="Normal 5 6 2 6 6" xfId="20812"/>
    <cellStyle name="Normal 5 6 2 6 7" xfId="31369"/>
    <cellStyle name="Normal 5 6 2 6 8" xfId="41924"/>
    <cellStyle name="Normal 5 6 2 6 9" xfId="52488"/>
    <cellStyle name="Normal 5 6 2 7" xfId="5480"/>
    <cellStyle name="Normal 5 6 2 7 2" xfId="10762"/>
    <cellStyle name="Normal 5 6 2 7 2 2" xfId="26268"/>
    <cellStyle name="Normal 5 6 2 7 2 3" xfId="36825"/>
    <cellStyle name="Normal 5 6 2 7 2 4" xfId="47380"/>
    <cellStyle name="Normal 5 6 2 7 2 5" xfId="57944"/>
    <cellStyle name="Normal 5 6 2 7 3" xfId="20988"/>
    <cellStyle name="Normal 5 6 2 7 4" xfId="31545"/>
    <cellStyle name="Normal 5 6 2 7 5" xfId="42100"/>
    <cellStyle name="Normal 5 6 2 7 6" xfId="52664"/>
    <cellStyle name="Normal 5 6 2 8" xfId="8121"/>
    <cellStyle name="Normal 5 6 2 8 2" xfId="23628"/>
    <cellStyle name="Normal 5 6 2 8 3" xfId="34185"/>
    <cellStyle name="Normal 5 6 2 8 4" xfId="44740"/>
    <cellStyle name="Normal 5 6 2 8 5" xfId="55304"/>
    <cellStyle name="Normal 5 6 2 9" xfId="2836"/>
    <cellStyle name="Normal 5 6 3" xfId="283"/>
    <cellStyle name="Normal 5 6 3 10" xfId="28998"/>
    <cellStyle name="Normal 5 6 3 11" xfId="39553"/>
    <cellStyle name="Normal 5 6 3 12" xfId="50113"/>
    <cellStyle name="Normal 5 6 3 2" xfId="636"/>
    <cellStyle name="Normal 5 6 3 2 10" xfId="50465"/>
    <cellStyle name="Normal 5 6 3 2 2" xfId="1868"/>
    <cellStyle name="Normal 5 6 3 2 2 2" xfId="7154"/>
    <cellStyle name="Normal 5 6 3 2 2 2 2" xfId="12435"/>
    <cellStyle name="Normal 5 6 3 2 2 2 2 2" xfId="27941"/>
    <cellStyle name="Normal 5 6 3 2 2 2 2 3" xfId="38498"/>
    <cellStyle name="Normal 5 6 3 2 2 2 2 4" xfId="49053"/>
    <cellStyle name="Normal 5 6 3 2 2 2 2 5" xfId="59617"/>
    <cellStyle name="Normal 5 6 3 2 2 2 3" xfId="17554"/>
    <cellStyle name="Normal 5 6 3 2 2 2 4" xfId="22661"/>
    <cellStyle name="Normal 5 6 3 2 2 2 5" xfId="33218"/>
    <cellStyle name="Normal 5 6 3 2 2 2 6" xfId="43773"/>
    <cellStyle name="Normal 5 6 3 2 2 2 7" xfId="54337"/>
    <cellStyle name="Normal 5 6 3 2 2 3" xfId="9794"/>
    <cellStyle name="Normal 5 6 3 2 2 3 2" xfId="25301"/>
    <cellStyle name="Normal 5 6 3 2 2 3 3" xfId="35858"/>
    <cellStyle name="Normal 5 6 3 2 2 3 4" xfId="46413"/>
    <cellStyle name="Normal 5 6 3 2 2 3 5" xfId="56977"/>
    <cellStyle name="Normal 5 6 3 2 2 4" xfId="4512"/>
    <cellStyle name="Normal 5 6 3 2 2 5" xfId="15090"/>
    <cellStyle name="Normal 5 6 3 2 2 6" xfId="20021"/>
    <cellStyle name="Normal 5 6 3 2 2 7" xfId="30578"/>
    <cellStyle name="Normal 5 6 3 2 2 8" xfId="41133"/>
    <cellStyle name="Normal 5 6 3 2 2 9" xfId="51697"/>
    <cellStyle name="Normal 5 6 3 2 3" xfId="5922"/>
    <cellStyle name="Normal 5 6 3 2 3 2" xfId="11203"/>
    <cellStyle name="Normal 5 6 3 2 3 2 2" xfId="26709"/>
    <cellStyle name="Normal 5 6 3 2 3 2 3" xfId="37266"/>
    <cellStyle name="Normal 5 6 3 2 3 2 4" xfId="47821"/>
    <cellStyle name="Normal 5 6 3 2 3 2 5" xfId="58385"/>
    <cellStyle name="Normal 5 6 3 2 3 3" xfId="16322"/>
    <cellStyle name="Normal 5 6 3 2 3 4" xfId="21429"/>
    <cellStyle name="Normal 5 6 3 2 3 5" xfId="31986"/>
    <cellStyle name="Normal 5 6 3 2 3 6" xfId="42541"/>
    <cellStyle name="Normal 5 6 3 2 3 7" xfId="53105"/>
    <cellStyle name="Normal 5 6 3 2 4" xfId="8562"/>
    <cellStyle name="Normal 5 6 3 2 4 2" xfId="24069"/>
    <cellStyle name="Normal 5 6 3 2 4 3" xfId="34626"/>
    <cellStyle name="Normal 5 6 3 2 4 4" xfId="45181"/>
    <cellStyle name="Normal 5 6 3 2 4 5" xfId="55745"/>
    <cellStyle name="Normal 5 6 3 2 5" xfId="3280"/>
    <cellStyle name="Normal 5 6 3 2 6" xfId="13858"/>
    <cellStyle name="Normal 5 6 3 2 7" xfId="18789"/>
    <cellStyle name="Normal 5 6 3 2 8" xfId="29346"/>
    <cellStyle name="Normal 5 6 3 2 9" xfId="39901"/>
    <cellStyle name="Normal 5 6 3 3" xfId="988"/>
    <cellStyle name="Normal 5 6 3 3 10" xfId="50817"/>
    <cellStyle name="Normal 5 6 3 3 2" xfId="2220"/>
    <cellStyle name="Normal 5 6 3 3 2 2" xfId="7506"/>
    <cellStyle name="Normal 5 6 3 3 2 2 2" xfId="12787"/>
    <cellStyle name="Normal 5 6 3 3 2 2 2 2" xfId="28293"/>
    <cellStyle name="Normal 5 6 3 3 2 2 2 3" xfId="38850"/>
    <cellStyle name="Normal 5 6 3 3 2 2 2 4" xfId="49405"/>
    <cellStyle name="Normal 5 6 3 3 2 2 2 5" xfId="59969"/>
    <cellStyle name="Normal 5 6 3 3 2 2 3" xfId="17906"/>
    <cellStyle name="Normal 5 6 3 3 2 2 4" xfId="23013"/>
    <cellStyle name="Normal 5 6 3 3 2 2 5" xfId="33570"/>
    <cellStyle name="Normal 5 6 3 3 2 2 6" xfId="44125"/>
    <cellStyle name="Normal 5 6 3 3 2 2 7" xfId="54689"/>
    <cellStyle name="Normal 5 6 3 3 2 3" xfId="10146"/>
    <cellStyle name="Normal 5 6 3 3 2 3 2" xfId="25653"/>
    <cellStyle name="Normal 5 6 3 3 2 3 3" xfId="36210"/>
    <cellStyle name="Normal 5 6 3 3 2 3 4" xfId="46765"/>
    <cellStyle name="Normal 5 6 3 3 2 3 5" xfId="57329"/>
    <cellStyle name="Normal 5 6 3 3 2 4" xfId="4864"/>
    <cellStyle name="Normal 5 6 3 3 2 5" xfId="15442"/>
    <cellStyle name="Normal 5 6 3 3 2 6" xfId="20373"/>
    <cellStyle name="Normal 5 6 3 3 2 7" xfId="30930"/>
    <cellStyle name="Normal 5 6 3 3 2 8" xfId="41485"/>
    <cellStyle name="Normal 5 6 3 3 2 9" xfId="52049"/>
    <cellStyle name="Normal 5 6 3 3 3" xfId="6274"/>
    <cellStyle name="Normal 5 6 3 3 3 2" xfId="11555"/>
    <cellStyle name="Normal 5 6 3 3 3 2 2" xfId="27061"/>
    <cellStyle name="Normal 5 6 3 3 3 2 3" xfId="37618"/>
    <cellStyle name="Normal 5 6 3 3 3 2 4" xfId="48173"/>
    <cellStyle name="Normal 5 6 3 3 3 2 5" xfId="58737"/>
    <cellStyle name="Normal 5 6 3 3 3 3" xfId="16674"/>
    <cellStyle name="Normal 5 6 3 3 3 4" xfId="21781"/>
    <cellStyle name="Normal 5 6 3 3 3 5" xfId="32338"/>
    <cellStyle name="Normal 5 6 3 3 3 6" xfId="42893"/>
    <cellStyle name="Normal 5 6 3 3 3 7" xfId="53457"/>
    <cellStyle name="Normal 5 6 3 3 4" xfId="8914"/>
    <cellStyle name="Normal 5 6 3 3 4 2" xfId="24421"/>
    <cellStyle name="Normal 5 6 3 3 4 3" xfId="34978"/>
    <cellStyle name="Normal 5 6 3 3 4 4" xfId="45533"/>
    <cellStyle name="Normal 5 6 3 3 4 5" xfId="56097"/>
    <cellStyle name="Normal 5 6 3 3 5" xfId="3632"/>
    <cellStyle name="Normal 5 6 3 3 6" xfId="14210"/>
    <cellStyle name="Normal 5 6 3 3 7" xfId="19141"/>
    <cellStyle name="Normal 5 6 3 3 8" xfId="29698"/>
    <cellStyle name="Normal 5 6 3 3 9" xfId="40253"/>
    <cellStyle name="Normal 5 6 3 4" xfId="1516"/>
    <cellStyle name="Normal 5 6 3 4 2" xfId="6802"/>
    <cellStyle name="Normal 5 6 3 4 2 2" xfId="12083"/>
    <cellStyle name="Normal 5 6 3 4 2 2 2" xfId="27589"/>
    <cellStyle name="Normal 5 6 3 4 2 2 3" xfId="38146"/>
    <cellStyle name="Normal 5 6 3 4 2 2 4" xfId="48701"/>
    <cellStyle name="Normal 5 6 3 4 2 2 5" xfId="59265"/>
    <cellStyle name="Normal 5 6 3 4 2 3" xfId="17202"/>
    <cellStyle name="Normal 5 6 3 4 2 4" xfId="22309"/>
    <cellStyle name="Normal 5 6 3 4 2 5" xfId="32866"/>
    <cellStyle name="Normal 5 6 3 4 2 6" xfId="43421"/>
    <cellStyle name="Normal 5 6 3 4 2 7" xfId="53985"/>
    <cellStyle name="Normal 5 6 3 4 3" xfId="9442"/>
    <cellStyle name="Normal 5 6 3 4 3 2" xfId="24949"/>
    <cellStyle name="Normal 5 6 3 4 3 3" xfId="35506"/>
    <cellStyle name="Normal 5 6 3 4 3 4" xfId="46061"/>
    <cellStyle name="Normal 5 6 3 4 3 5" xfId="56625"/>
    <cellStyle name="Normal 5 6 3 4 4" xfId="4160"/>
    <cellStyle name="Normal 5 6 3 4 5" xfId="14738"/>
    <cellStyle name="Normal 5 6 3 4 6" xfId="19669"/>
    <cellStyle name="Normal 5 6 3 4 7" xfId="30226"/>
    <cellStyle name="Normal 5 6 3 4 8" xfId="40781"/>
    <cellStyle name="Normal 5 6 3 4 9" xfId="51345"/>
    <cellStyle name="Normal 5 6 3 5" xfId="5569"/>
    <cellStyle name="Normal 5 6 3 5 2" xfId="10851"/>
    <cellStyle name="Normal 5 6 3 5 2 2" xfId="26357"/>
    <cellStyle name="Normal 5 6 3 5 2 3" xfId="36914"/>
    <cellStyle name="Normal 5 6 3 5 2 4" xfId="47469"/>
    <cellStyle name="Normal 5 6 3 5 2 5" xfId="58033"/>
    <cellStyle name="Normal 5 6 3 5 3" xfId="15970"/>
    <cellStyle name="Normal 5 6 3 5 4" xfId="21077"/>
    <cellStyle name="Normal 5 6 3 5 5" xfId="31634"/>
    <cellStyle name="Normal 5 6 3 5 6" xfId="42189"/>
    <cellStyle name="Normal 5 6 3 5 7" xfId="52753"/>
    <cellStyle name="Normal 5 6 3 6" xfId="8210"/>
    <cellStyle name="Normal 5 6 3 6 2" xfId="23717"/>
    <cellStyle name="Normal 5 6 3 6 3" xfId="34274"/>
    <cellStyle name="Normal 5 6 3 6 4" xfId="44829"/>
    <cellStyle name="Normal 5 6 3 6 5" xfId="55393"/>
    <cellStyle name="Normal 5 6 3 7" xfId="2932"/>
    <cellStyle name="Normal 5 6 3 8" xfId="13506"/>
    <cellStyle name="Normal 5 6 3 9" xfId="18437"/>
    <cellStyle name="Normal 5 6 4" xfId="459"/>
    <cellStyle name="Normal 5 6 4 10" xfId="39727"/>
    <cellStyle name="Normal 5 6 4 11" xfId="50289"/>
    <cellStyle name="Normal 5 6 4 2" xfId="1164"/>
    <cellStyle name="Normal 5 6 4 2 10" xfId="50993"/>
    <cellStyle name="Normal 5 6 4 2 2" xfId="2396"/>
    <cellStyle name="Normal 5 6 4 2 2 2" xfId="7682"/>
    <cellStyle name="Normal 5 6 4 2 2 2 2" xfId="12963"/>
    <cellStyle name="Normal 5 6 4 2 2 2 2 2" xfId="28469"/>
    <cellStyle name="Normal 5 6 4 2 2 2 2 3" xfId="39026"/>
    <cellStyle name="Normal 5 6 4 2 2 2 2 4" xfId="49581"/>
    <cellStyle name="Normal 5 6 4 2 2 2 2 5" xfId="60145"/>
    <cellStyle name="Normal 5 6 4 2 2 2 3" xfId="18082"/>
    <cellStyle name="Normal 5 6 4 2 2 2 4" xfId="23189"/>
    <cellStyle name="Normal 5 6 4 2 2 2 5" xfId="33746"/>
    <cellStyle name="Normal 5 6 4 2 2 2 6" xfId="44301"/>
    <cellStyle name="Normal 5 6 4 2 2 2 7" xfId="54865"/>
    <cellStyle name="Normal 5 6 4 2 2 3" xfId="10322"/>
    <cellStyle name="Normal 5 6 4 2 2 3 2" xfId="25829"/>
    <cellStyle name="Normal 5 6 4 2 2 3 3" xfId="36386"/>
    <cellStyle name="Normal 5 6 4 2 2 3 4" xfId="46941"/>
    <cellStyle name="Normal 5 6 4 2 2 3 5" xfId="57505"/>
    <cellStyle name="Normal 5 6 4 2 2 4" xfId="5040"/>
    <cellStyle name="Normal 5 6 4 2 2 5" xfId="15618"/>
    <cellStyle name="Normal 5 6 4 2 2 6" xfId="20549"/>
    <cellStyle name="Normal 5 6 4 2 2 7" xfId="31106"/>
    <cellStyle name="Normal 5 6 4 2 2 8" xfId="41661"/>
    <cellStyle name="Normal 5 6 4 2 2 9" xfId="52225"/>
    <cellStyle name="Normal 5 6 4 2 3" xfId="6450"/>
    <cellStyle name="Normal 5 6 4 2 3 2" xfId="11731"/>
    <cellStyle name="Normal 5 6 4 2 3 2 2" xfId="27237"/>
    <cellStyle name="Normal 5 6 4 2 3 2 3" xfId="37794"/>
    <cellStyle name="Normal 5 6 4 2 3 2 4" xfId="48349"/>
    <cellStyle name="Normal 5 6 4 2 3 2 5" xfId="58913"/>
    <cellStyle name="Normal 5 6 4 2 3 3" xfId="16850"/>
    <cellStyle name="Normal 5 6 4 2 3 4" xfId="21957"/>
    <cellStyle name="Normal 5 6 4 2 3 5" xfId="32514"/>
    <cellStyle name="Normal 5 6 4 2 3 6" xfId="43069"/>
    <cellStyle name="Normal 5 6 4 2 3 7" xfId="53633"/>
    <cellStyle name="Normal 5 6 4 2 4" xfId="9090"/>
    <cellStyle name="Normal 5 6 4 2 4 2" xfId="24597"/>
    <cellStyle name="Normal 5 6 4 2 4 3" xfId="35154"/>
    <cellStyle name="Normal 5 6 4 2 4 4" xfId="45709"/>
    <cellStyle name="Normal 5 6 4 2 4 5" xfId="56273"/>
    <cellStyle name="Normal 5 6 4 2 5" xfId="3808"/>
    <cellStyle name="Normal 5 6 4 2 6" xfId="14386"/>
    <cellStyle name="Normal 5 6 4 2 7" xfId="19317"/>
    <cellStyle name="Normal 5 6 4 2 8" xfId="29874"/>
    <cellStyle name="Normal 5 6 4 2 9" xfId="40429"/>
    <cellStyle name="Normal 5 6 4 3" xfId="1692"/>
    <cellStyle name="Normal 5 6 4 3 2" xfId="6978"/>
    <cellStyle name="Normal 5 6 4 3 2 2" xfId="12259"/>
    <cellStyle name="Normal 5 6 4 3 2 2 2" xfId="27765"/>
    <cellStyle name="Normal 5 6 4 3 2 2 3" xfId="38322"/>
    <cellStyle name="Normal 5 6 4 3 2 2 4" xfId="48877"/>
    <cellStyle name="Normal 5 6 4 3 2 2 5" xfId="59441"/>
    <cellStyle name="Normal 5 6 4 3 2 3" xfId="17378"/>
    <cellStyle name="Normal 5 6 4 3 2 4" xfId="22485"/>
    <cellStyle name="Normal 5 6 4 3 2 5" xfId="33042"/>
    <cellStyle name="Normal 5 6 4 3 2 6" xfId="43597"/>
    <cellStyle name="Normal 5 6 4 3 2 7" xfId="54161"/>
    <cellStyle name="Normal 5 6 4 3 3" xfId="9618"/>
    <cellStyle name="Normal 5 6 4 3 3 2" xfId="25125"/>
    <cellStyle name="Normal 5 6 4 3 3 3" xfId="35682"/>
    <cellStyle name="Normal 5 6 4 3 3 4" xfId="46237"/>
    <cellStyle name="Normal 5 6 4 3 3 5" xfId="56801"/>
    <cellStyle name="Normal 5 6 4 3 4" xfId="4336"/>
    <cellStyle name="Normal 5 6 4 3 5" xfId="14914"/>
    <cellStyle name="Normal 5 6 4 3 6" xfId="19845"/>
    <cellStyle name="Normal 5 6 4 3 7" xfId="30402"/>
    <cellStyle name="Normal 5 6 4 3 8" xfId="40957"/>
    <cellStyle name="Normal 5 6 4 3 9" xfId="51521"/>
    <cellStyle name="Normal 5 6 4 4" xfId="5745"/>
    <cellStyle name="Normal 5 6 4 4 2" xfId="11027"/>
    <cellStyle name="Normal 5 6 4 4 2 2" xfId="26533"/>
    <cellStyle name="Normal 5 6 4 4 2 3" xfId="37090"/>
    <cellStyle name="Normal 5 6 4 4 2 4" xfId="47645"/>
    <cellStyle name="Normal 5 6 4 4 2 5" xfId="58209"/>
    <cellStyle name="Normal 5 6 4 4 3" xfId="16146"/>
    <cellStyle name="Normal 5 6 4 4 4" xfId="21253"/>
    <cellStyle name="Normal 5 6 4 4 5" xfId="31810"/>
    <cellStyle name="Normal 5 6 4 4 6" xfId="42365"/>
    <cellStyle name="Normal 5 6 4 4 7" xfId="52929"/>
    <cellStyle name="Normal 5 6 4 5" xfId="8386"/>
    <cellStyle name="Normal 5 6 4 5 2" xfId="23893"/>
    <cellStyle name="Normal 5 6 4 5 3" xfId="34450"/>
    <cellStyle name="Normal 5 6 4 5 4" xfId="45005"/>
    <cellStyle name="Normal 5 6 4 5 5" xfId="55569"/>
    <cellStyle name="Normal 5 6 4 6" xfId="3106"/>
    <cellStyle name="Normal 5 6 4 7" xfId="13682"/>
    <cellStyle name="Normal 5 6 4 8" xfId="18613"/>
    <cellStyle name="Normal 5 6 4 9" xfId="29172"/>
    <cellStyle name="Normal 5 6 5" xfId="812"/>
    <cellStyle name="Normal 5 6 5 10" xfId="50641"/>
    <cellStyle name="Normal 5 6 5 2" xfId="2044"/>
    <cellStyle name="Normal 5 6 5 2 2" xfId="7330"/>
    <cellStyle name="Normal 5 6 5 2 2 2" xfId="12611"/>
    <cellStyle name="Normal 5 6 5 2 2 2 2" xfId="28117"/>
    <cellStyle name="Normal 5 6 5 2 2 2 3" xfId="38674"/>
    <cellStyle name="Normal 5 6 5 2 2 2 4" xfId="49229"/>
    <cellStyle name="Normal 5 6 5 2 2 2 5" xfId="59793"/>
    <cellStyle name="Normal 5 6 5 2 2 3" xfId="17730"/>
    <cellStyle name="Normal 5 6 5 2 2 4" xfId="22837"/>
    <cellStyle name="Normal 5 6 5 2 2 5" xfId="33394"/>
    <cellStyle name="Normal 5 6 5 2 2 6" xfId="43949"/>
    <cellStyle name="Normal 5 6 5 2 2 7" xfId="54513"/>
    <cellStyle name="Normal 5 6 5 2 3" xfId="9970"/>
    <cellStyle name="Normal 5 6 5 2 3 2" xfId="25477"/>
    <cellStyle name="Normal 5 6 5 2 3 3" xfId="36034"/>
    <cellStyle name="Normal 5 6 5 2 3 4" xfId="46589"/>
    <cellStyle name="Normal 5 6 5 2 3 5" xfId="57153"/>
    <cellStyle name="Normal 5 6 5 2 4" xfId="4688"/>
    <cellStyle name="Normal 5 6 5 2 5" xfId="15266"/>
    <cellStyle name="Normal 5 6 5 2 6" xfId="20197"/>
    <cellStyle name="Normal 5 6 5 2 7" xfId="30754"/>
    <cellStyle name="Normal 5 6 5 2 8" xfId="41309"/>
    <cellStyle name="Normal 5 6 5 2 9" xfId="51873"/>
    <cellStyle name="Normal 5 6 5 3" xfId="6098"/>
    <cellStyle name="Normal 5 6 5 3 2" xfId="11379"/>
    <cellStyle name="Normal 5 6 5 3 2 2" xfId="26885"/>
    <cellStyle name="Normal 5 6 5 3 2 3" xfId="37442"/>
    <cellStyle name="Normal 5 6 5 3 2 4" xfId="47997"/>
    <cellStyle name="Normal 5 6 5 3 2 5" xfId="58561"/>
    <cellStyle name="Normal 5 6 5 3 3" xfId="16498"/>
    <cellStyle name="Normal 5 6 5 3 4" xfId="21605"/>
    <cellStyle name="Normal 5 6 5 3 5" xfId="32162"/>
    <cellStyle name="Normal 5 6 5 3 6" xfId="42717"/>
    <cellStyle name="Normal 5 6 5 3 7" xfId="53281"/>
    <cellStyle name="Normal 5 6 5 4" xfId="8738"/>
    <cellStyle name="Normal 5 6 5 4 2" xfId="24245"/>
    <cellStyle name="Normal 5 6 5 4 3" xfId="34802"/>
    <cellStyle name="Normal 5 6 5 4 4" xfId="45357"/>
    <cellStyle name="Normal 5 6 5 4 5" xfId="55921"/>
    <cellStyle name="Normal 5 6 5 5" xfId="3456"/>
    <cellStyle name="Normal 5 6 5 6" xfId="14034"/>
    <cellStyle name="Normal 5 6 5 7" xfId="18965"/>
    <cellStyle name="Normal 5 6 5 8" xfId="29522"/>
    <cellStyle name="Normal 5 6 5 9" xfId="40077"/>
    <cellStyle name="Normal 5 6 6" xfId="1340"/>
    <cellStyle name="Normal 5 6 6 2" xfId="6626"/>
    <cellStyle name="Normal 5 6 6 2 2" xfId="11907"/>
    <cellStyle name="Normal 5 6 6 2 2 2" xfId="27413"/>
    <cellStyle name="Normal 5 6 6 2 2 3" xfId="37970"/>
    <cellStyle name="Normal 5 6 6 2 2 4" xfId="48525"/>
    <cellStyle name="Normal 5 6 6 2 2 5" xfId="59089"/>
    <cellStyle name="Normal 5 6 6 2 3" xfId="17026"/>
    <cellStyle name="Normal 5 6 6 2 4" xfId="22133"/>
    <cellStyle name="Normal 5 6 6 2 5" xfId="32690"/>
    <cellStyle name="Normal 5 6 6 2 6" xfId="43245"/>
    <cellStyle name="Normal 5 6 6 2 7" xfId="53809"/>
    <cellStyle name="Normal 5 6 6 3" xfId="9266"/>
    <cellStyle name="Normal 5 6 6 3 2" xfId="24773"/>
    <cellStyle name="Normal 5 6 6 3 3" xfId="35330"/>
    <cellStyle name="Normal 5 6 6 3 4" xfId="45885"/>
    <cellStyle name="Normal 5 6 6 3 5" xfId="56449"/>
    <cellStyle name="Normal 5 6 6 4" xfId="3984"/>
    <cellStyle name="Normal 5 6 6 5" xfId="14562"/>
    <cellStyle name="Normal 5 6 6 6" xfId="19493"/>
    <cellStyle name="Normal 5 6 6 7" xfId="30050"/>
    <cellStyle name="Normal 5 6 6 8" xfId="40605"/>
    <cellStyle name="Normal 5 6 6 9" xfId="51169"/>
    <cellStyle name="Normal 5 6 7" xfId="2572"/>
    <cellStyle name="Normal 5 6 7 2" xfId="7858"/>
    <cellStyle name="Normal 5 6 7 2 2" xfId="13139"/>
    <cellStyle name="Normal 5 6 7 2 2 2" xfId="28645"/>
    <cellStyle name="Normal 5 6 7 2 2 3" xfId="39202"/>
    <cellStyle name="Normal 5 6 7 2 2 4" xfId="49757"/>
    <cellStyle name="Normal 5 6 7 2 2 5" xfId="60321"/>
    <cellStyle name="Normal 5 6 7 2 3" xfId="23365"/>
    <cellStyle name="Normal 5 6 7 2 4" xfId="33922"/>
    <cellStyle name="Normal 5 6 7 2 5" xfId="44477"/>
    <cellStyle name="Normal 5 6 7 2 6" xfId="55041"/>
    <cellStyle name="Normal 5 6 7 3" xfId="10498"/>
    <cellStyle name="Normal 5 6 7 3 2" xfId="26005"/>
    <cellStyle name="Normal 5 6 7 3 3" xfId="36562"/>
    <cellStyle name="Normal 5 6 7 3 4" xfId="47117"/>
    <cellStyle name="Normal 5 6 7 3 5" xfId="57681"/>
    <cellStyle name="Normal 5 6 7 4" xfId="5216"/>
    <cellStyle name="Normal 5 6 7 5" xfId="15794"/>
    <cellStyle name="Normal 5 6 7 6" xfId="20725"/>
    <cellStyle name="Normal 5 6 7 7" xfId="31282"/>
    <cellStyle name="Normal 5 6 7 8" xfId="41837"/>
    <cellStyle name="Normal 5 6 7 9" xfId="52401"/>
    <cellStyle name="Normal 5 6 8" xfId="5393"/>
    <cellStyle name="Normal 5 6 8 2" xfId="10675"/>
    <cellStyle name="Normal 5 6 8 2 2" xfId="26181"/>
    <cellStyle name="Normal 5 6 8 2 3" xfId="36738"/>
    <cellStyle name="Normal 5 6 8 2 4" xfId="47293"/>
    <cellStyle name="Normal 5 6 8 2 5" xfId="57857"/>
    <cellStyle name="Normal 5 6 8 3" xfId="20901"/>
    <cellStyle name="Normal 5 6 8 4" xfId="31458"/>
    <cellStyle name="Normal 5 6 8 5" xfId="42013"/>
    <cellStyle name="Normal 5 6 8 6" xfId="52577"/>
    <cellStyle name="Normal 5 6 9" xfId="8034"/>
    <cellStyle name="Normal 5 6 9 2" xfId="23541"/>
    <cellStyle name="Normal 5 6 9 3" xfId="34098"/>
    <cellStyle name="Normal 5 6 9 4" xfId="44653"/>
    <cellStyle name="Normal 5 6 9 5" xfId="55217"/>
    <cellStyle name="Normal 5 7" xfId="129"/>
    <cellStyle name="Normal 5 7 10" xfId="13359"/>
    <cellStyle name="Normal 5 7 11" xfId="18289"/>
    <cellStyle name="Normal 5 7 12" xfId="28851"/>
    <cellStyle name="Normal 5 7 13" xfId="39406"/>
    <cellStyle name="Normal 5 7 14" xfId="49966"/>
    <cellStyle name="Normal 5 7 2" xfId="312"/>
    <cellStyle name="Normal 5 7 2 10" xfId="29027"/>
    <cellStyle name="Normal 5 7 2 11" xfId="39582"/>
    <cellStyle name="Normal 5 7 2 12" xfId="50142"/>
    <cellStyle name="Normal 5 7 2 2" xfId="665"/>
    <cellStyle name="Normal 5 7 2 2 10" xfId="50494"/>
    <cellStyle name="Normal 5 7 2 2 2" xfId="1897"/>
    <cellStyle name="Normal 5 7 2 2 2 2" xfId="7183"/>
    <cellStyle name="Normal 5 7 2 2 2 2 2" xfId="12464"/>
    <cellStyle name="Normal 5 7 2 2 2 2 2 2" xfId="27970"/>
    <cellStyle name="Normal 5 7 2 2 2 2 2 3" xfId="38527"/>
    <cellStyle name="Normal 5 7 2 2 2 2 2 4" xfId="49082"/>
    <cellStyle name="Normal 5 7 2 2 2 2 2 5" xfId="59646"/>
    <cellStyle name="Normal 5 7 2 2 2 2 3" xfId="17583"/>
    <cellStyle name="Normal 5 7 2 2 2 2 4" xfId="22690"/>
    <cellStyle name="Normal 5 7 2 2 2 2 5" xfId="33247"/>
    <cellStyle name="Normal 5 7 2 2 2 2 6" xfId="43802"/>
    <cellStyle name="Normal 5 7 2 2 2 2 7" xfId="54366"/>
    <cellStyle name="Normal 5 7 2 2 2 3" xfId="9823"/>
    <cellStyle name="Normal 5 7 2 2 2 3 2" xfId="25330"/>
    <cellStyle name="Normal 5 7 2 2 2 3 3" xfId="35887"/>
    <cellStyle name="Normal 5 7 2 2 2 3 4" xfId="46442"/>
    <cellStyle name="Normal 5 7 2 2 2 3 5" xfId="57006"/>
    <cellStyle name="Normal 5 7 2 2 2 4" xfId="4541"/>
    <cellStyle name="Normal 5 7 2 2 2 5" xfId="15119"/>
    <cellStyle name="Normal 5 7 2 2 2 6" xfId="20050"/>
    <cellStyle name="Normal 5 7 2 2 2 7" xfId="30607"/>
    <cellStyle name="Normal 5 7 2 2 2 8" xfId="41162"/>
    <cellStyle name="Normal 5 7 2 2 2 9" xfId="51726"/>
    <cellStyle name="Normal 5 7 2 2 3" xfId="5951"/>
    <cellStyle name="Normal 5 7 2 2 3 2" xfId="11232"/>
    <cellStyle name="Normal 5 7 2 2 3 2 2" xfId="26738"/>
    <cellStyle name="Normal 5 7 2 2 3 2 3" xfId="37295"/>
    <cellStyle name="Normal 5 7 2 2 3 2 4" xfId="47850"/>
    <cellStyle name="Normal 5 7 2 2 3 2 5" xfId="58414"/>
    <cellStyle name="Normal 5 7 2 2 3 3" xfId="16351"/>
    <cellStyle name="Normal 5 7 2 2 3 4" xfId="21458"/>
    <cellStyle name="Normal 5 7 2 2 3 5" xfId="32015"/>
    <cellStyle name="Normal 5 7 2 2 3 6" xfId="42570"/>
    <cellStyle name="Normal 5 7 2 2 3 7" xfId="53134"/>
    <cellStyle name="Normal 5 7 2 2 4" xfId="8591"/>
    <cellStyle name="Normal 5 7 2 2 4 2" xfId="24098"/>
    <cellStyle name="Normal 5 7 2 2 4 3" xfId="34655"/>
    <cellStyle name="Normal 5 7 2 2 4 4" xfId="45210"/>
    <cellStyle name="Normal 5 7 2 2 4 5" xfId="55774"/>
    <cellStyle name="Normal 5 7 2 2 5" xfId="3309"/>
    <cellStyle name="Normal 5 7 2 2 6" xfId="13887"/>
    <cellStyle name="Normal 5 7 2 2 7" xfId="18818"/>
    <cellStyle name="Normal 5 7 2 2 8" xfId="29375"/>
    <cellStyle name="Normal 5 7 2 2 9" xfId="39930"/>
    <cellStyle name="Normal 5 7 2 3" xfId="1017"/>
    <cellStyle name="Normal 5 7 2 3 10" xfId="50846"/>
    <cellStyle name="Normal 5 7 2 3 2" xfId="2249"/>
    <cellStyle name="Normal 5 7 2 3 2 2" xfId="7535"/>
    <cellStyle name="Normal 5 7 2 3 2 2 2" xfId="12816"/>
    <cellStyle name="Normal 5 7 2 3 2 2 2 2" xfId="28322"/>
    <cellStyle name="Normal 5 7 2 3 2 2 2 3" xfId="38879"/>
    <cellStyle name="Normal 5 7 2 3 2 2 2 4" xfId="49434"/>
    <cellStyle name="Normal 5 7 2 3 2 2 2 5" xfId="59998"/>
    <cellStyle name="Normal 5 7 2 3 2 2 3" xfId="17935"/>
    <cellStyle name="Normal 5 7 2 3 2 2 4" xfId="23042"/>
    <cellStyle name="Normal 5 7 2 3 2 2 5" xfId="33599"/>
    <cellStyle name="Normal 5 7 2 3 2 2 6" xfId="44154"/>
    <cellStyle name="Normal 5 7 2 3 2 2 7" xfId="54718"/>
    <cellStyle name="Normal 5 7 2 3 2 3" xfId="10175"/>
    <cellStyle name="Normal 5 7 2 3 2 3 2" xfId="25682"/>
    <cellStyle name="Normal 5 7 2 3 2 3 3" xfId="36239"/>
    <cellStyle name="Normal 5 7 2 3 2 3 4" xfId="46794"/>
    <cellStyle name="Normal 5 7 2 3 2 3 5" xfId="57358"/>
    <cellStyle name="Normal 5 7 2 3 2 4" xfId="4893"/>
    <cellStyle name="Normal 5 7 2 3 2 5" xfId="15471"/>
    <cellStyle name="Normal 5 7 2 3 2 6" xfId="20402"/>
    <cellStyle name="Normal 5 7 2 3 2 7" xfId="30959"/>
    <cellStyle name="Normal 5 7 2 3 2 8" xfId="41514"/>
    <cellStyle name="Normal 5 7 2 3 2 9" xfId="52078"/>
    <cellStyle name="Normal 5 7 2 3 3" xfId="6303"/>
    <cellStyle name="Normal 5 7 2 3 3 2" xfId="11584"/>
    <cellStyle name="Normal 5 7 2 3 3 2 2" xfId="27090"/>
    <cellStyle name="Normal 5 7 2 3 3 2 3" xfId="37647"/>
    <cellStyle name="Normal 5 7 2 3 3 2 4" xfId="48202"/>
    <cellStyle name="Normal 5 7 2 3 3 2 5" xfId="58766"/>
    <cellStyle name="Normal 5 7 2 3 3 3" xfId="16703"/>
    <cellStyle name="Normal 5 7 2 3 3 4" xfId="21810"/>
    <cellStyle name="Normal 5 7 2 3 3 5" xfId="32367"/>
    <cellStyle name="Normal 5 7 2 3 3 6" xfId="42922"/>
    <cellStyle name="Normal 5 7 2 3 3 7" xfId="53486"/>
    <cellStyle name="Normal 5 7 2 3 4" xfId="8943"/>
    <cellStyle name="Normal 5 7 2 3 4 2" xfId="24450"/>
    <cellStyle name="Normal 5 7 2 3 4 3" xfId="35007"/>
    <cellStyle name="Normal 5 7 2 3 4 4" xfId="45562"/>
    <cellStyle name="Normal 5 7 2 3 4 5" xfId="56126"/>
    <cellStyle name="Normal 5 7 2 3 5" xfId="3661"/>
    <cellStyle name="Normal 5 7 2 3 6" xfId="14239"/>
    <cellStyle name="Normal 5 7 2 3 7" xfId="19170"/>
    <cellStyle name="Normal 5 7 2 3 8" xfId="29727"/>
    <cellStyle name="Normal 5 7 2 3 9" xfId="40282"/>
    <cellStyle name="Normal 5 7 2 4" xfId="1545"/>
    <cellStyle name="Normal 5 7 2 4 2" xfId="6831"/>
    <cellStyle name="Normal 5 7 2 4 2 2" xfId="12112"/>
    <cellStyle name="Normal 5 7 2 4 2 2 2" xfId="27618"/>
    <cellStyle name="Normal 5 7 2 4 2 2 3" xfId="38175"/>
    <cellStyle name="Normal 5 7 2 4 2 2 4" xfId="48730"/>
    <cellStyle name="Normal 5 7 2 4 2 2 5" xfId="59294"/>
    <cellStyle name="Normal 5 7 2 4 2 3" xfId="17231"/>
    <cellStyle name="Normal 5 7 2 4 2 4" xfId="22338"/>
    <cellStyle name="Normal 5 7 2 4 2 5" xfId="32895"/>
    <cellStyle name="Normal 5 7 2 4 2 6" xfId="43450"/>
    <cellStyle name="Normal 5 7 2 4 2 7" xfId="54014"/>
    <cellStyle name="Normal 5 7 2 4 3" xfId="9471"/>
    <cellStyle name="Normal 5 7 2 4 3 2" xfId="24978"/>
    <cellStyle name="Normal 5 7 2 4 3 3" xfId="35535"/>
    <cellStyle name="Normal 5 7 2 4 3 4" xfId="46090"/>
    <cellStyle name="Normal 5 7 2 4 3 5" xfId="56654"/>
    <cellStyle name="Normal 5 7 2 4 4" xfId="4189"/>
    <cellStyle name="Normal 5 7 2 4 5" xfId="14767"/>
    <cellStyle name="Normal 5 7 2 4 6" xfId="19698"/>
    <cellStyle name="Normal 5 7 2 4 7" xfId="30255"/>
    <cellStyle name="Normal 5 7 2 4 8" xfId="40810"/>
    <cellStyle name="Normal 5 7 2 4 9" xfId="51374"/>
    <cellStyle name="Normal 5 7 2 5" xfId="5598"/>
    <cellStyle name="Normal 5 7 2 5 2" xfId="10880"/>
    <cellStyle name="Normal 5 7 2 5 2 2" xfId="26386"/>
    <cellStyle name="Normal 5 7 2 5 2 3" xfId="36943"/>
    <cellStyle name="Normal 5 7 2 5 2 4" xfId="47498"/>
    <cellStyle name="Normal 5 7 2 5 2 5" xfId="58062"/>
    <cellStyle name="Normal 5 7 2 5 3" xfId="15999"/>
    <cellStyle name="Normal 5 7 2 5 4" xfId="21106"/>
    <cellStyle name="Normal 5 7 2 5 5" xfId="31663"/>
    <cellStyle name="Normal 5 7 2 5 6" xfId="42218"/>
    <cellStyle name="Normal 5 7 2 5 7" xfId="52782"/>
    <cellStyle name="Normal 5 7 2 6" xfId="8239"/>
    <cellStyle name="Normal 5 7 2 6 2" xfId="23746"/>
    <cellStyle name="Normal 5 7 2 6 3" xfId="34303"/>
    <cellStyle name="Normal 5 7 2 6 4" xfId="44858"/>
    <cellStyle name="Normal 5 7 2 6 5" xfId="55422"/>
    <cellStyle name="Normal 5 7 2 7" xfId="2961"/>
    <cellStyle name="Normal 5 7 2 8" xfId="13535"/>
    <cellStyle name="Normal 5 7 2 9" xfId="18466"/>
    <cellStyle name="Normal 5 7 3" xfId="488"/>
    <cellStyle name="Normal 5 7 3 10" xfId="39756"/>
    <cellStyle name="Normal 5 7 3 11" xfId="50318"/>
    <cellStyle name="Normal 5 7 3 2" xfId="1193"/>
    <cellStyle name="Normal 5 7 3 2 10" xfId="51022"/>
    <cellStyle name="Normal 5 7 3 2 2" xfId="2425"/>
    <cellStyle name="Normal 5 7 3 2 2 2" xfId="7711"/>
    <cellStyle name="Normal 5 7 3 2 2 2 2" xfId="12992"/>
    <cellStyle name="Normal 5 7 3 2 2 2 2 2" xfId="28498"/>
    <cellStyle name="Normal 5 7 3 2 2 2 2 3" xfId="39055"/>
    <cellStyle name="Normal 5 7 3 2 2 2 2 4" xfId="49610"/>
    <cellStyle name="Normal 5 7 3 2 2 2 2 5" xfId="60174"/>
    <cellStyle name="Normal 5 7 3 2 2 2 3" xfId="18111"/>
    <cellStyle name="Normal 5 7 3 2 2 2 4" xfId="23218"/>
    <cellStyle name="Normal 5 7 3 2 2 2 5" xfId="33775"/>
    <cellStyle name="Normal 5 7 3 2 2 2 6" xfId="44330"/>
    <cellStyle name="Normal 5 7 3 2 2 2 7" xfId="54894"/>
    <cellStyle name="Normal 5 7 3 2 2 3" xfId="10351"/>
    <cellStyle name="Normal 5 7 3 2 2 3 2" xfId="25858"/>
    <cellStyle name="Normal 5 7 3 2 2 3 3" xfId="36415"/>
    <cellStyle name="Normal 5 7 3 2 2 3 4" xfId="46970"/>
    <cellStyle name="Normal 5 7 3 2 2 3 5" xfId="57534"/>
    <cellStyle name="Normal 5 7 3 2 2 4" xfId="5069"/>
    <cellStyle name="Normal 5 7 3 2 2 5" xfId="15647"/>
    <cellStyle name="Normal 5 7 3 2 2 6" xfId="20578"/>
    <cellStyle name="Normal 5 7 3 2 2 7" xfId="31135"/>
    <cellStyle name="Normal 5 7 3 2 2 8" xfId="41690"/>
    <cellStyle name="Normal 5 7 3 2 2 9" xfId="52254"/>
    <cellStyle name="Normal 5 7 3 2 3" xfId="6479"/>
    <cellStyle name="Normal 5 7 3 2 3 2" xfId="11760"/>
    <cellStyle name="Normal 5 7 3 2 3 2 2" xfId="27266"/>
    <cellStyle name="Normal 5 7 3 2 3 2 3" xfId="37823"/>
    <cellStyle name="Normal 5 7 3 2 3 2 4" xfId="48378"/>
    <cellStyle name="Normal 5 7 3 2 3 2 5" xfId="58942"/>
    <cellStyle name="Normal 5 7 3 2 3 3" xfId="16879"/>
    <cellStyle name="Normal 5 7 3 2 3 4" xfId="21986"/>
    <cellStyle name="Normal 5 7 3 2 3 5" xfId="32543"/>
    <cellStyle name="Normal 5 7 3 2 3 6" xfId="43098"/>
    <cellStyle name="Normal 5 7 3 2 3 7" xfId="53662"/>
    <cellStyle name="Normal 5 7 3 2 4" xfId="9119"/>
    <cellStyle name="Normal 5 7 3 2 4 2" xfId="24626"/>
    <cellStyle name="Normal 5 7 3 2 4 3" xfId="35183"/>
    <cellStyle name="Normal 5 7 3 2 4 4" xfId="45738"/>
    <cellStyle name="Normal 5 7 3 2 4 5" xfId="56302"/>
    <cellStyle name="Normal 5 7 3 2 5" xfId="3837"/>
    <cellStyle name="Normal 5 7 3 2 6" xfId="14415"/>
    <cellStyle name="Normal 5 7 3 2 7" xfId="19346"/>
    <cellStyle name="Normal 5 7 3 2 8" xfId="29903"/>
    <cellStyle name="Normal 5 7 3 2 9" xfId="40458"/>
    <cellStyle name="Normal 5 7 3 3" xfId="1721"/>
    <cellStyle name="Normal 5 7 3 3 2" xfId="7007"/>
    <cellStyle name="Normal 5 7 3 3 2 2" xfId="12288"/>
    <cellStyle name="Normal 5 7 3 3 2 2 2" xfId="27794"/>
    <cellStyle name="Normal 5 7 3 3 2 2 3" xfId="38351"/>
    <cellStyle name="Normal 5 7 3 3 2 2 4" xfId="48906"/>
    <cellStyle name="Normal 5 7 3 3 2 2 5" xfId="59470"/>
    <cellStyle name="Normal 5 7 3 3 2 3" xfId="17407"/>
    <cellStyle name="Normal 5 7 3 3 2 4" xfId="22514"/>
    <cellStyle name="Normal 5 7 3 3 2 5" xfId="33071"/>
    <cellStyle name="Normal 5 7 3 3 2 6" xfId="43626"/>
    <cellStyle name="Normal 5 7 3 3 2 7" xfId="54190"/>
    <cellStyle name="Normal 5 7 3 3 3" xfId="9647"/>
    <cellStyle name="Normal 5 7 3 3 3 2" xfId="25154"/>
    <cellStyle name="Normal 5 7 3 3 3 3" xfId="35711"/>
    <cellStyle name="Normal 5 7 3 3 3 4" xfId="46266"/>
    <cellStyle name="Normal 5 7 3 3 3 5" xfId="56830"/>
    <cellStyle name="Normal 5 7 3 3 4" xfId="4365"/>
    <cellStyle name="Normal 5 7 3 3 5" xfId="14943"/>
    <cellStyle name="Normal 5 7 3 3 6" xfId="19874"/>
    <cellStyle name="Normal 5 7 3 3 7" xfId="30431"/>
    <cellStyle name="Normal 5 7 3 3 8" xfId="40986"/>
    <cellStyle name="Normal 5 7 3 3 9" xfId="51550"/>
    <cellStyle name="Normal 5 7 3 4" xfId="5774"/>
    <cellStyle name="Normal 5 7 3 4 2" xfId="11056"/>
    <cellStyle name="Normal 5 7 3 4 2 2" xfId="26562"/>
    <cellStyle name="Normal 5 7 3 4 2 3" xfId="37119"/>
    <cellStyle name="Normal 5 7 3 4 2 4" xfId="47674"/>
    <cellStyle name="Normal 5 7 3 4 2 5" xfId="58238"/>
    <cellStyle name="Normal 5 7 3 4 3" xfId="16175"/>
    <cellStyle name="Normal 5 7 3 4 4" xfId="21282"/>
    <cellStyle name="Normal 5 7 3 4 5" xfId="31839"/>
    <cellStyle name="Normal 5 7 3 4 6" xfId="42394"/>
    <cellStyle name="Normal 5 7 3 4 7" xfId="52958"/>
    <cellStyle name="Normal 5 7 3 5" xfId="8415"/>
    <cellStyle name="Normal 5 7 3 5 2" xfId="23922"/>
    <cellStyle name="Normal 5 7 3 5 3" xfId="34479"/>
    <cellStyle name="Normal 5 7 3 5 4" xfId="45034"/>
    <cellStyle name="Normal 5 7 3 5 5" xfId="55598"/>
    <cellStyle name="Normal 5 7 3 6" xfId="3135"/>
    <cellStyle name="Normal 5 7 3 7" xfId="13711"/>
    <cellStyle name="Normal 5 7 3 8" xfId="18642"/>
    <cellStyle name="Normal 5 7 3 9" xfId="29201"/>
    <cellStyle name="Normal 5 7 4" xfId="841"/>
    <cellStyle name="Normal 5 7 4 10" xfId="50670"/>
    <cellStyle name="Normal 5 7 4 2" xfId="2073"/>
    <cellStyle name="Normal 5 7 4 2 2" xfId="7359"/>
    <cellStyle name="Normal 5 7 4 2 2 2" xfId="12640"/>
    <cellStyle name="Normal 5 7 4 2 2 2 2" xfId="28146"/>
    <cellStyle name="Normal 5 7 4 2 2 2 3" xfId="38703"/>
    <cellStyle name="Normal 5 7 4 2 2 2 4" xfId="49258"/>
    <cellStyle name="Normal 5 7 4 2 2 2 5" xfId="59822"/>
    <cellStyle name="Normal 5 7 4 2 2 3" xfId="17759"/>
    <cellStyle name="Normal 5 7 4 2 2 4" xfId="22866"/>
    <cellStyle name="Normal 5 7 4 2 2 5" xfId="33423"/>
    <cellStyle name="Normal 5 7 4 2 2 6" xfId="43978"/>
    <cellStyle name="Normal 5 7 4 2 2 7" xfId="54542"/>
    <cellStyle name="Normal 5 7 4 2 3" xfId="9999"/>
    <cellStyle name="Normal 5 7 4 2 3 2" xfId="25506"/>
    <cellStyle name="Normal 5 7 4 2 3 3" xfId="36063"/>
    <cellStyle name="Normal 5 7 4 2 3 4" xfId="46618"/>
    <cellStyle name="Normal 5 7 4 2 3 5" xfId="57182"/>
    <cellStyle name="Normal 5 7 4 2 4" xfId="4717"/>
    <cellStyle name="Normal 5 7 4 2 5" xfId="15295"/>
    <cellStyle name="Normal 5 7 4 2 6" xfId="20226"/>
    <cellStyle name="Normal 5 7 4 2 7" xfId="30783"/>
    <cellStyle name="Normal 5 7 4 2 8" xfId="41338"/>
    <cellStyle name="Normal 5 7 4 2 9" xfId="51902"/>
    <cellStyle name="Normal 5 7 4 3" xfId="6127"/>
    <cellStyle name="Normal 5 7 4 3 2" xfId="11408"/>
    <cellStyle name="Normal 5 7 4 3 2 2" xfId="26914"/>
    <cellStyle name="Normal 5 7 4 3 2 3" xfId="37471"/>
    <cellStyle name="Normal 5 7 4 3 2 4" xfId="48026"/>
    <cellStyle name="Normal 5 7 4 3 2 5" xfId="58590"/>
    <cellStyle name="Normal 5 7 4 3 3" xfId="16527"/>
    <cellStyle name="Normal 5 7 4 3 4" xfId="21634"/>
    <cellStyle name="Normal 5 7 4 3 5" xfId="32191"/>
    <cellStyle name="Normal 5 7 4 3 6" xfId="42746"/>
    <cellStyle name="Normal 5 7 4 3 7" xfId="53310"/>
    <cellStyle name="Normal 5 7 4 4" xfId="8767"/>
    <cellStyle name="Normal 5 7 4 4 2" xfId="24274"/>
    <cellStyle name="Normal 5 7 4 4 3" xfId="34831"/>
    <cellStyle name="Normal 5 7 4 4 4" xfId="45386"/>
    <cellStyle name="Normal 5 7 4 4 5" xfId="55950"/>
    <cellStyle name="Normal 5 7 4 5" xfId="3485"/>
    <cellStyle name="Normal 5 7 4 6" xfId="14063"/>
    <cellStyle name="Normal 5 7 4 7" xfId="18994"/>
    <cellStyle name="Normal 5 7 4 8" xfId="29551"/>
    <cellStyle name="Normal 5 7 4 9" xfId="40106"/>
    <cellStyle name="Normal 5 7 5" xfId="1369"/>
    <cellStyle name="Normal 5 7 5 2" xfId="6655"/>
    <cellStyle name="Normal 5 7 5 2 2" xfId="11936"/>
    <cellStyle name="Normal 5 7 5 2 2 2" xfId="27442"/>
    <cellStyle name="Normal 5 7 5 2 2 3" xfId="37999"/>
    <cellStyle name="Normal 5 7 5 2 2 4" xfId="48554"/>
    <cellStyle name="Normal 5 7 5 2 2 5" xfId="59118"/>
    <cellStyle name="Normal 5 7 5 2 3" xfId="17055"/>
    <cellStyle name="Normal 5 7 5 2 4" xfId="22162"/>
    <cellStyle name="Normal 5 7 5 2 5" xfId="32719"/>
    <cellStyle name="Normal 5 7 5 2 6" xfId="43274"/>
    <cellStyle name="Normal 5 7 5 2 7" xfId="53838"/>
    <cellStyle name="Normal 5 7 5 3" xfId="9295"/>
    <cellStyle name="Normal 5 7 5 3 2" xfId="24802"/>
    <cellStyle name="Normal 5 7 5 3 3" xfId="35359"/>
    <cellStyle name="Normal 5 7 5 3 4" xfId="45914"/>
    <cellStyle name="Normal 5 7 5 3 5" xfId="56478"/>
    <cellStyle name="Normal 5 7 5 4" xfId="4013"/>
    <cellStyle name="Normal 5 7 5 5" xfId="14591"/>
    <cellStyle name="Normal 5 7 5 6" xfId="19522"/>
    <cellStyle name="Normal 5 7 5 7" xfId="30079"/>
    <cellStyle name="Normal 5 7 5 8" xfId="40634"/>
    <cellStyle name="Normal 5 7 5 9" xfId="51198"/>
    <cellStyle name="Normal 5 7 6" xfId="2601"/>
    <cellStyle name="Normal 5 7 6 2" xfId="7887"/>
    <cellStyle name="Normal 5 7 6 2 2" xfId="13168"/>
    <cellStyle name="Normal 5 7 6 2 2 2" xfId="28674"/>
    <cellStyle name="Normal 5 7 6 2 2 3" xfId="39231"/>
    <cellStyle name="Normal 5 7 6 2 2 4" xfId="49786"/>
    <cellStyle name="Normal 5 7 6 2 2 5" xfId="60350"/>
    <cellStyle name="Normal 5 7 6 2 3" xfId="23394"/>
    <cellStyle name="Normal 5 7 6 2 4" xfId="33951"/>
    <cellStyle name="Normal 5 7 6 2 5" xfId="44506"/>
    <cellStyle name="Normal 5 7 6 2 6" xfId="55070"/>
    <cellStyle name="Normal 5 7 6 3" xfId="10527"/>
    <cellStyle name="Normal 5 7 6 3 2" xfId="26034"/>
    <cellStyle name="Normal 5 7 6 3 3" xfId="36591"/>
    <cellStyle name="Normal 5 7 6 3 4" xfId="47146"/>
    <cellStyle name="Normal 5 7 6 3 5" xfId="57710"/>
    <cellStyle name="Normal 5 7 6 4" xfId="5245"/>
    <cellStyle name="Normal 5 7 6 5" xfId="15823"/>
    <cellStyle name="Normal 5 7 6 6" xfId="20754"/>
    <cellStyle name="Normal 5 7 6 7" xfId="31311"/>
    <cellStyle name="Normal 5 7 6 8" xfId="41866"/>
    <cellStyle name="Normal 5 7 6 9" xfId="52430"/>
    <cellStyle name="Normal 5 7 7" xfId="5422"/>
    <cellStyle name="Normal 5 7 7 2" xfId="10704"/>
    <cellStyle name="Normal 5 7 7 2 2" xfId="26210"/>
    <cellStyle name="Normal 5 7 7 2 3" xfId="36767"/>
    <cellStyle name="Normal 5 7 7 2 4" xfId="47322"/>
    <cellStyle name="Normal 5 7 7 2 5" xfId="57886"/>
    <cellStyle name="Normal 5 7 7 3" xfId="20930"/>
    <cellStyle name="Normal 5 7 7 4" xfId="31487"/>
    <cellStyle name="Normal 5 7 7 5" xfId="42042"/>
    <cellStyle name="Normal 5 7 7 6" xfId="52606"/>
    <cellStyle name="Normal 5 7 8" xfId="8063"/>
    <cellStyle name="Normal 5 7 8 2" xfId="23570"/>
    <cellStyle name="Normal 5 7 8 3" xfId="34127"/>
    <cellStyle name="Normal 5 7 8 4" xfId="44682"/>
    <cellStyle name="Normal 5 7 8 5" xfId="55246"/>
    <cellStyle name="Normal 5 7 9" xfId="2778"/>
    <cellStyle name="Normal 5 8" xfId="223"/>
    <cellStyle name="Normal 5 8 10" xfId="28939"/>
    <cellStyle name="Normal 5 8 11" xfId="39494"/>
    <cellStyle name="Normal 5 8 12" xfId="50054"/>
    <cellStyle name="Normal 5 8 2" xfId="576"/>
    <cellStyle name="Normal 5 8 2 10" xfId="50405"/>
    <cellStyle name="Normal 5 8 2 2" xfId="1808"/>
    <cellStyle name="Normal 5 8 2 2 2" xfId="7094"/>
    <cellStyle name="Normal 5 8 2 2 2 2" xfId="12375"/>
    <cellStyle name="Normal 5 8 2 2 2 2 2" xfId="27881"/>
    <cellStyle name="Normal 5 8 2 2 2 2 3" xfId="38438"/>
    <cellStyle name="Normal 5 8 2 2 2 2 4" xfId="48993"/>
    <cellStyle name="Normal 5 8 2 2 2 2 5" xfId="59557"/>
    <cellStyle name="Normal 5 8 2 2 2 3" xfId="17494"/>
    <cellStyle name="Normal 5 8 2 2 2 4" xfId="22601"/>
    <cellStyle name="Normal 5 8 2 2 2 5" xfId="33158"/>
    <cellStyle name="Normal 5 8 2 2 2 6" xfId="43713"/>
    <cellStyle name="Normal 5 8 2 2 2 7" xfId="54277"/>
    <cellStyle name="Normal 5 8 2 2 3" xfId="9734"/>
    <cellStyle name="Normal 5 8 2 2 3 2" xfId="25241"/>
    <cellStyle name="Normal 5 8 2 2 3 3" xfId="35798"/>
    <cellStyle name="Normal 5 8 2 2 3 4" xfId="46353"/>
    <cellStyle name="Normal 5 8 2 2 3 5" xfId="56917"/>
    <cellStyle name="Normal 5 8 2 2 4" xfId="4452"/>
    <cellStyle name="Normal 5 8 2 2 5" xfId="15030"/>
    <cellStyle name="Normal 5 8 2 2 6" xfId="19961"/>
    <cellStyle name="Normal 5 8 2 2 7" xfId="30518"/>
    <cellStyle name="Normal 5 8 2 2 8" xfId="41073"/>
    <cellStyle name="Normal 5 8 2 2 9" xfId="51637"/>
    <cellStyle name="Normal 5 8 2 3" xfId="5862"/>
    <cellStyle name="Normal 5 8 2 3 2" xfId="11143"/>
    <cellStyle name="Normal 5 8 2 3 2 2" xfId="26649"/>
    <cellStyle name="Normal 5 8 2 3 2 3" xfId="37206"/>
    <cellStyle name="Normal 5 8 2 3 2 4" xfId="47761"/>
    <cellStyle name="Normal 5 8 2 3 2 5" xfId="58325"/>
    <cellStyle name="Normal 5 8 2 3 3" xfId="16262"/>
    <cellStyle name="Normal 5 8 2 3 4" xfId="21369"/>
    <cellStyle name="Normal 5 8 2 3 5" xfId="31926"/>
    <cellStyle name="Normal 5 8 2 3 6" xfId="42481"/>
    <cellStyle name="Normal 5 8 2 3 7" xfId="53045"/>
    <cellStyle name="Normal 5 8 2 4" xfId="8502"/>
    <cellStyle name="Normal 5 8 2 4 2" xfId="24009"/>
    <cellStyle name="Normal 5 8 2 4 3" xfId="34566"/>
    <cellStyle name="Normal 5 8 2 4 4" xfId="45121"/>
    <cellStyle name="Normal 5 8 2 4 5" xfId="55685"/>
    <cellStyle name="Normal 5 8 2 5" xfId="3220"/>
    <cellStyle name="Normal 5 8 2 6" xfId="13798"/>
    <cellStyle name="Normal 5 8 2 7" xfId="18729"/>
    <cellStyle name="Normal 5 8 2 8" xfId="29286"/>
    <cellStyle name="Normal 5 8 2 9" xfId="39841"/>
    <cellStyle name="Normal 5 8 3" xfId="928"/>
    <cellStyle name="Normal 5 8 3 10" xfId="50757"/>
    <cellStyle name="Normal 5 8 3 2" xfId="2160"/>
    <cellStyle name="Normal 5 8 3 2 2" xfId="7446"/>
    <cellStyle name="Normal 5 8 3 2 2 2" xfId="12727"/>
    <cellStyle name="Normal 5 8 3 2 2 2 2" xfId="28233"/>
    <cellStyle name="Normal 5 8 3 2 2 2 3" xfId="38790"/>
    <cellStyle name="Normal 5 8 3 2 2 2 4" xfId="49345"/>
    <cellStyle name="Normal 5 8 3 2 2 2 5" xfId="59909"/>
    <cellStyle name="Normal 5 8 3 2 2 3" xfId="17846"/>
    <cellStyle name="Normal 5 8 3 2 2 4" xfId="22953"/>
    <cellStyle name="Normal 5 8 3 2 2 5" xfId="33510"/>
    <cellStyle name="Normal 5 8 3 2 2 6" xfId="44065"/>
    <cellStyle name="Normal 5 8 3 2 2 7" xfId="54629"/>
    <cellStyle name="Normal 5 8 3 2 3" xfId="10086"/>
    <cellStyle name="Normal 5 8 3 2 3 2" xfId="25593"/>
    <cellStyle name="Normal 5 8 3 2 3 3" xfId="36150"/>
    <cellStyle name="Normal 5 8 3 2 3 4" xfId="46705"/>
    <cellStyle name="Normal 5 8 3 2 3 5" xfId="57269"/>
    <cellStyle name="Normal 5 8 3 2 4" xfId="4804"/>
    <cellStyle name="Normal 5 8 3 2 5" xfId="15382"/>
    <cellStyle name="Normal 5 8 3 2 6" xfId="20313"/>
    <cellStyle name="Normal 5 8 3 2 7" xfId="30870"/>
    <cellStyle name="Normal 5 8 3 2 8" xfId="41425"/>
    <cellStyle name="Normal 5 8 3 2 9" xfId="51989"/>
    <cellStyle name="Normal 5 8 3 3" xfId="6214"/>
    <cellStyle name="Normal 5 8 3 3 2" xfId="11495"/>
    <cellStyle name="Normal 5 8 3 3 2 2" xfId="27001"/>
    <cellStyle name="Normal 5 8 3 3 2 3" xfId="37558"/>
    <cellStyle name="Normal 5 8 3 3 2 4" xfId="48113"/>
    <cellStyle name="Normal 5 8 3 3 2 5" xfId="58677"/>
    <cellStyle name="Normal 5 8 3 3 3" xfId="16614"/>
    <cellStyle name="Normal 5 8 3 3 4" xfId="21721"/>
    <cellStyle name="Normal 5 8 3 3 5" xfId="32278"/>
    <cellStyle name="Normal 5 8 3 3 6" xfId="42833"/>
    <cellStyle name="Normal 5 8 3 3 7" xfId="53397"/>
    <cellStyle name="Normal 5 8 3 4" xfId="8854"/>
    <cellStyle name="Normal 5 8 3 4 2" xfId="24361"/>
    <cellStyle name="Normal 5 8 3 4 3" xfId="34918"/>
    <cellStyle name="Normal 5 8 3 4 4" xfId="45473"/>
    <cellStyle name="Normal 5 8 3 4 5" xfId="56037"/>
    <cellStyle name="Normal 5 8 3 5" xfId="3572"/>
    <cellStyle name="Normal 5 8 3 6" xfId="14150"/>
    <cellStyle name="Normal 5 8 3 7" xfId="19081"/>
    <cellStyle name="Normal 5 8 3 8" xfId="29638"/>
    <cellStyle name="Normal 5 8 3 9" xfId="40193"/>
    <cellStyle name="Normal 5 8 4" xfId="1456"/>
    <cellStyle name="Normal 5 8 4 2" xfId="6742"/>
    <cellStyle name="Normal 5 8 4 2 2" xfId="12023"/>
    <cellStyle name="Normal 5 8 4 2 2 2" xfId="27529"/>
    <cellStyle name="Normal 5 8 4 2 2 3" xfId="38086"/>
    <cellStyle name="Normal 5 8 4 2 2 4" xfId="48641"/>
    <cellStyle name="Normal 5 8 4 2 2 5" xfId="59205"/>
    <cellStyle name="Normal 5 8 4 2 3" xfId="17142"/>
    <cellStyle name="Normal 5 8 4 2 4" xfId="22249"/>
    <cellStyle name="Normal 5 8 4 2 5" xfId="32806"/>
    <cellStyle name="Normal 5 8 4 2 6" xfId="43361"/>
    <cellStyle name="Normal 5 8 4 2 7" xfId="53925"/>
    <cellStyle name="Normal 5 8 4 3" xfId="9382"/>
    <cellStyle name="Normal 5 8 4 3 2" xfId="24889"/>
    <cellStyle name="Normal 5 8 4 3 3" xfId="35446"/>
    <cellStyle name="Normal 5 8 4 3 4" xfId="46001"/>
    <cellStyle name="Normal 5 8 4 3 5" xfId="56565"/>
    <cellStyle name="Normal 5 8 4 4" xfId="4100"/>
    <cellStyle name="Normal 5 8 4 5" xfId="14678"/>
    <cellStyle name="Normal 5 8 4 6" xfId="19609"/>
    <cellStyle name="Normal 5 8 4 7" xfId="30166"/>
    <cellStyle name="Normal 5 8 4 8" xfId="40721"/>
    <cellStyle name="Normal 5 8 4 9" xfId="51285"/>
    <cellStyle name="Normal 5 8 5" xfId="5509"/>
    <cellStyle name="Normal 5 8 5 2" xfId="10791"/>
    <cellStyle name="Normal 5 8 5 2 2" xfId="26297"/>
    <cellStyle name="Normal 5 8 5 2 3" xfId="36854"/>
    <cellStyle name="Normal 5 8 5 2 4" xfId="47409"/>
    <cellStyle name="Normal 5 8 5 2 5" xfId="57973"/>
    <cellStyle name="Normal 5 8 5 3" xfId="15910"/>
    <cellStyle name="Normal 5 8 5 4" xfId="21017"/>
    <cellStyle name="Normal 5 8 5 5" xfId="31574"/>
    <cellStyle name="Normal 5 8 5 6" xfId="42129"/>
    <cellStyle name="Normal 5 8 5 7" xfId="52693"/>
    <cellStyle name="Normal 5 8 6" xfId="8150"/>
    <cellStyle name="Normal 5 8 6 2" xfId="23657"/>
    <cellStyle name="Normal 5 8 6 3" xfId="34214"/>
    <cellStyle name="Normal 5 8 6 4" xfId="44769"/>
    <cellStyle name="Normal 5 8 6 5" xfId="55333"/>
    <cellStyle name="Normal 5 8 7" xfId="2873"/>
    <cellStyle name="Normal 5 8 8" xfId="13446"/>
    <cellStyle name="Normal 5 8 9" xfId="18378"/>
    <cellStyle name="Normal 5 9" xfId="412"/>
    <cellStyle name="Normal 5 9 10" xfId="39682"/>
    <cellStyle name="Normal 5 9 11" xfId="50242"/>
    <cellStyle name="Normal 5 9 2" xfId="1117"/>
    <cellStyle name="Normal 5 9 2 10" xfId="50946"/>
    <cellStyle name="Normal 5 9 2 2" xfId="2349"/>
    <cellStyle name="Normal 5 9 2 2 2" xfId="7635"/>
    <cellStyle name="Normal 5 9 2 2 2 2" xfId="12916"/>
    <cellStyle name="Normal 5 9 2 2 2 2 2" xfId="28422"/>
    <cellStyle name="Normal 5 9 2 2 2 2 3" xfId="38979"/>
    <cellStyle name="Normal 5 9 2 2 2 2 4" xfId="49534"/>
    <cellStyle name="Normal 5 9 2 2 2 2 5" xfId="60098"/>
    <cellStyle name="Normal 5 9 2 2 2 3" xfId="18035"/>
    <cellStyle name="Normal 5 9 2 2 2 4" xfId="23142"/>
    <cellStyle name="Normal 5 9 2 2 2 5" xfId="33699"/>
    <cellStyle name="Normal 5 9 2 2 2 6" xfId="44254"/>
    <cellStyle name="Normal 5 9 2 2 2 7" xfId="54818"/>
    <cellStyle name="Normal 5 9 2 2 3" xfId="10275"/>
    <cellStyle name="Normal 5 9 2 2 3 2" xfId="25782"/>
    <cellStyle name="Normal 5 9 2 2 3 3" xfId="36339"/>
    <cellStyle name="Normal 5 9 2 2 3 4" xfId="46894"/>
    <cellStyle name="Normal 5 9 2 2 3 5" xfId="57458"/>
    <cellStyle name="Normal 5 9 2 2 4" xfId="4993"/>
    <cellStyle name="Normal 5 9 2 2 5" xfId="15571"/>
    <cellStyle name="Normal 5 9 2 2 6" xfId="20502"/>
    <cellStyle name="Normal 5 9 2 2 7" xfId="31059"/>
    <cellStyle name="Normal 5 9 2 2 8" xfId="41614"/>
    <cellStyle name="Normal 5 9 2 2 9" xfId="52178"/>
    <cellStyle name="Normal 5 9 2 3" xfId="6403"/>
    <cellStyle name="Normal 5 9 2 3 2" xfId="11684"/>
    <cellStyle name="Normal 5 9 2 3 2 2" xfId="27190"/>
    <cellStyle name="Normal 5 9 2 3 2 3" xfId="37747"/>
    <cellStyle name="Normal 5 9 2 3 2 4" xfId="48302"/>
    <cellStyle name="Normal 5 9 2 3 2 5" xfId="58866"/>
    <cellStyle name="Normal 5 9 2 3 3" xfId="16803"/>
    <cellStyle name="Normal 5 9 2 3 4" xfId="21910"/>
    <cellStyle name="Normal 5 9 2 3 5" xfId="32467"/>
    <cellStyle name="Normal 5 9 2 3 6" xfId="43022"/>
    <cellStyle name="Normal 5 9 2 3 7" xfId="53586"/>
    <cellStyle name="Normal 5 9 2 4" xfId="9043"/>
    <cellStyle name="Normal 5 9 2 4 2" xfId="24550"/>
    <cellStyle name="Normal 5 9 2 4 3" xfId="35107"/>
    <cellStyle name="Normal 5 9 2 4 4" xfId="45662"/>
    <cellStyle name="Normal 5 9 2 4 5" xfId="56226"/>
    <cellStyle name="Normal 5 9 2 5" xfId="3761"/>
    <cellStyle name="Normal 5 9 2 6" xfId="14339"/>
    <cellStyle name="Normal 5 9 2 7" xfId="19270"/>
    <cellStyle name="Normal 5 9 2 8" xfId="29827"/>
    <cellStyle name="Normal 5 9 2 9" xfId="40382"/>
    <cellStyle name="Normal 5 9 3" xfId="1645"/>
    <cellStyle name="Normal 5 9 3 2" xfId="6931"/>
    <cellStyle name="Normal 5 9 3 2 2" xfId="12212"/>
    <cellStyle name="Normal 5 9 3 2 2 2" xfId="27718"/>
    <cellStyle name="Normal 5 9 3 2 2 3" xfId="38275"/>
    <cellStyle name="Normal 5 9 3 2 2 4" xfId="48830"/>
    <cellStyle name="Normal 5 9 3 2 2 5" xfId="59394"/>
    <cellStyle name="Normal 5 9 3 2 3" xfId="17331"/>
    <cellStyle name="Normal 5 9 3 2 4" xfId="22438"/>
    <cellStyle name="Normal 5 9 3 2 5" xfId="32995"/>
    <cellStyle name="Normal 5 9 3 2 6" xfId="43550"/>
    <cellStyle name="Normal 5 9 3 2 7" xfId="54114"/>
    <cellStyle name="Normal 5 9 3 3" xfId="9571"/>
    <cellStyle name="Normal 5 9 3 3 2" xfId="25078"/>
    <cellStyle name="Normal 5 9 3 3 3" xfId="35635"/>
    <cellStyle name="Normal 5 9 3 3 4" xfId="46190"/>
    <cellStyle name="Normal 5 9 3 3 5" xfId="56754"/>
    <cellStyle name="Normal 5 9 3 4" xfId="4289"/>
    <cellStyle name="Normal 5 9 3 5" xfId="14867"/>
    <cellStyle name="Normal 5 9 3 6" xfId="19798"/>
    <cellStyle name="Normal 5 9 3 7" xfId="30355"/>
    <cellStyle name="Normal 5 9 3 8" xfId="40910"/>
    <cellStyle name="Normal 5 9 3 9" xfId="51474"/>
    <cellStyle name="Normal 5 9 4" xfId="5698"/>
    <cellStyle name="Normal 5 9 4 2" xfId="10980"/>
    <cellStyle name="Normal 5 9 4 2 2" xfId="26486"/>
    <cellStyle name="Normal 5 9 4 2 3" xfId="37043"/>
    <cellStyle name="Normal 5 9 4 2 4" xfId="47598"/>
    <cellStyle name="Normal 5 9 4 2 5" xfId="58162"/>
    <cellStyle name="Normal 5 9 4 3" xfId="16099"/>
    <cellStyle name="Normal 5 9 4 4" xfId="21206"/>
    <cellStyle name="Normal 5 9 4 5" xfId="31763"/>
    <cellStyle name="Normal 5 9 4 6" xfId="42318"/>
    <cellStyle name="Normal 5 9 4 7" xfId="52882"/>
    <cellStyle name="Normal 5 9 5" xfId="8339"/>
    <cellStyle name="Normal 5 9 5 2" xfId="23846"/>
    <cellStyle name="Normal 5 9 5 3" xfId="34403"/>
    <cellStyle name="Normal 5 9 5 4" xfId="44958"/>
    <cellStyle name="Normal 5 9 5 5" xfId="55522"/>
    <cellStyle name="Normal 5 9 6" xfId="3061"/>
    <cellStyle name="Normal 5 9 7" xfId="13635"/>
    <cellStyle name="Normal 5 9 8" xfId="18566"/>
    <cellStyle name="Normal 5 9 9" xfId="29127"/>
    <cellStyle name="Normal 6" xfId="5"/>
    <cellStyle name="Normal 6 10" xfId="767"/>
    <cellStyle name="Normal 6 10 10" xfId="50596"/>
    <cellStyle name="Normal 6 10 2" xfId="1999"/>
    <cellStyle name="Normal 6 10 2 2" xfId="7285"/>
    <cellStyle name="Normal 6 10 2 2 2" xfId="12566"/>
    <cellStyle name="Normal 6 10 2 2 2 2" xfId="28072"/>
    <cellStyle name="Normal 6 10 2 2 2 3" xfId="38629"/>
    <cellStyle name="Normal 6 10 2 2 2 4" xfId="49184"/>
    <cellStyle name="Normal 6 10 2 2 2 5" xfId="59748"/>
    <cellStyle name="Normal 6 10 2 2 3" xfId="17685"/>
    <cellStyle name="Normal 6 10 2 2 4" xfId="22792"/>
    <cellStyle name="Normal 6 10 2 2 5" xfId="33349"/>
    <cellStyle name="Normal 6 10 2 2 6" xfId="43904"/>
    <cellStyle name="Normal 6 10 2 2 7" xfId="54468"/>
    <cellStyle name="Normal 6 10 2 3" xfId="9925"/>
    <cellStyle name="Normal 6 10 2 3 2" xfId="25432"/>
    <cellStyle name="Normal 6 10 2 3 3" xfId="35989"/>
    <cellStyle name="Normal 6 10 2 3 4" xfId="46544"/>
    <cellStyle name="Normal 6 10 2 3 5" xfId="57108"/>
    <cellStyle name="Normal 6 10 2 4" xfId="4643"/>
    <cellStyle name="Normal 6 10 2 5" xfId="15221"/>
    <cellStyle name="Normal 6 10 2 6" xfId="20152"/>
    <cellStyle name="Normal 6 10 2 7" xfId="30709"/>
    <cellStyle name="Normal 6 10 2 8" xfId="41264"/>
    <cellStyle name="Normal 6 10 2 9" xfId="51828"/>
    <cellStyle name="Normal 6 10 3" xfId="6053"/>
    <cellStyle name="Normal 6 10 3 2" xfId="11334"/>
    <cellStyle name="Normal 6 10 3 2 2" xfId="26840"/>
    <cellStyle name="Normal 6 10 3 2 3" xfId="37397"/>
    <cellStyle name="Normal 6 10 3 2 4" xfId="47952"/>
    <cellStyle name="Normal 6 10 3 2 5" xfId="58516"/>
    <cellStyle name="Normal 6 10 3 3" xfId="16453"/>
    <cellStyle name="Normal 6 10 3 4" xfId="21560"/>
    <cellStyle name="Normal 6 10 3 5" xfId="32117"/>
    <cellStyle name="Normal 6 10 3 6" xfId="42672"/>
    <cellStyle name="Normal 6 10 3 7" xfId="53236"/>
    <cellStyle name="Normal 6 10 4" xfId="8693"/>
    <cellStyle name="Normal 6 10 4 2" xfId="24200"/>
    <cellStyle name="Normal 6 10 4 3" xfId="34757"/>
    <cellStyle name="Normal 6 10 4 4" xfId="45312"/>
    <cellStyle name="Normal 6 10 4 5" xfId="55876"/>
    <cellStyle name="Normal 6 10 5" xfId="3411"/>
    <cellStyle name="Normal 6 10 6" xfId="13989"/>
    <cellStyle name="Normal 6 10 7" xfId="18920"/>
    <cellStyle name="Normal 6 10 8" xfId="29477"/>
    <cellStyle name="Normal 6 10 9" xfId="40032"/>
    <cellStyle name="Normal 6 11" xfId="1295"/>
    <cellStyle name="Normal 6 11 2" xfId="6581"/>
    <cellStyle name="Normal 6 11 2 2" xfId="11862"/>
    <cellStyle name="Normal 6 11 2 2 2" xfId="27368"/>
    <cellStyle name="Normal 6 11 2 2 3" xfId="37925"/>
    <cellStyle name="Normal 6 11 2 2 4" xfId="48480"/>
    <cellStyle name="Normal 6 11 2 2 5" xfId="59044"/>
    <cellStyle name="Normal 6 11 2 3" xfId="16981"/>
    <cellStyle name="Normal 6 11 2 4" xfId="22088"/>
    <cellStyle name="Normal 6 11 2 5" xfId="32645"/>
    <cellStyle name="Normal 6 11 2 6" xfId="43200"/>
    <cellStyle name="Normal 6 11 2 7" xfId="53764"/>
    <cellStyle name="Normal 6 11 3" xfId="9221"/>
    <cellStyle name="Normal 6 11 3 2" xfId="24728"/>
    <cellStyle name="Normal 6 11 3 3" xfId="35285"/>
    <cellStyle name="Normal 6 11 3 4" xfId="45840"/>
    <cellStyle name="Normal 6 11 3 5" xfId="56404"/>
    <cellStyle name="Normal 6 11 4" xfId="3939"/>
    <cellStyle name="Normal 6 11 5" xfId="14517"/>
    <cellStyle name="Normal 6 11 6" xfId="19448"/>
    <cellStyle name="Normal 6 11 7" xfId="30005"/>
    <cellStyle name="Normal 6 11 8" xfId="40560"/>
    <cellStyle name="Normal 6 11 9" xfId="51124"/>
    <cellStyle name="Normal 6 12" xfId="2527"/>
    <cellStyle name="Normal 6 12 2" xfId="7813"/>
    <cellStyle name="Normal 6 12 2 2" xfId="13094"/>
    <cellStyle name="Normal 6 12 2 2 2" xfId="28600"/>
    <cellStyle name="Normal 6 12 2 2 3" xfId="39157"/>
    <cellStyle name="Normal 6 12 2 2 4" xfId="49712"/>
    <cellStyle name="Normal 6 12 2 2 5" xfId="60276"/>
    <cellStyle name="Normal 6 12 2 3" xfId="23320"/>
    <cellStyle name="Normal 6 12 2 4" xfId="33877"/>
    <cellStyle name="Normal 6 12 2 5" xfId="44432"/>
    <cellStyle name="Normal 6 12 2 6" xfId="54996"/>
    <cellStyle name="Normal 6 12 3" xfId="10453"/>
    <cellStyle name="Normal 6 12 3 2" xfId="25960"/>
    <cellStyle name="Normal 6 12 3 3" xfId="36517"/>
    <cellStyle name="Normal 6 12 3 4" xfId="47072"/>
    <cellStyle name="Normal 6 12 3 5" xfId="57636"/>
    <cellStyle name="Normal 6 12 4" xfId="5171"/>
    <cellStyle name="Normal 6 12 5" xfId="15749"/>
    <cellStyle name="Normal 6 12 6" xfId="20680"/>
    <cellStyle name="Normal 6 12 7" xfId="31237"/>
    <cellStyle name="Normal 6 12 8" xfId="41792"/>
    <cellStyle name="Normal 6 12 9" xfId="52356"/>
    <cellStyle name="Normal 6 13" xfId="5347"/>
    <cellStyle name="Normal 6 13 2" xfId="10629"/>
    <cellStyle name="Normal 6 13 2 2" xfId="26136"/>
    <cellStyle name="Normal 6 13 2 3" xfId="36693"/>
    <cellStyle name="Normal 6 13 2 4" xfId="47248"/>
    <cellStyle name="Normal 6 13 2 5" xfId="57812"/>
    <cellStyle name="Normal 6 13 3" xfId="20856"/>
    <cellStyle name="Normal 6 13 4" xfId="31413"/>
    <cellStyle name="Normal 6 13 5" xfId="41968"/>
    <cellStyle name="Normal 6 13 6" xfId="52532"/>
    <cellStyle name="Normal 6 14" xfId="7989"/>
    <cellStyle name="Normal 6 14 2" xfId="23496"/>
    <cellStyle name="Normal 6 14 3" xfId="34053"/>
    <cellStyle name="Normal 6 14 4" xfId="44608"/>
    <cellStyle name="Normal 6 14 5" xfId="55172"/>
    <cellStyle name="Normal 6 15" xfId="13285"/>
    <cellStyle name="Normal 6 16" xfId="18213"/>
    <cellStyle name="Normal 6 17" xfId="49890"/>
    <cellStyle name="Normal 6 2" xfId="18"/>
    <cellStyle name="Normal 6 2 10" xfId="1302"/>
    <cellStyle name="Normal 6 2 10 2" xfId="6588"/>
    <cellStyle name="Normal 6 2 10 2 2" xfId="11869"/>
    <cellStyle name="Normal 6 2 10 2 2 2" xfId="27375"/>
    <cellStyle name="Normal 6 2 10 2 2 3" xfId="37932"/>
    <cellStyle name="Normal 6 2 10 2 2 4" xfId="48487"/>
    <cellStyle name="Normal 6 2 10 2 2 5" xfId="59051"/>
    <cellStyle name="Normal 6 2 10 2 3" xfId="16988"/>
    <cellStyle name="Normal 6 2 10 2 4" xfId="22095"/>
    <cellStyle name="Normal 6 2 10 2 5" xfId="32652"/>
    <cellStyle name="Normal 6 2 10 2 6" xfId="43207"/>
    <cellStyle name="Normal 6 2 10 2 7" xfId="53771"/>
    <cellStyle name="Normal 6 2 10 3" xfId="9228"/>
    <cellStyle name="Normal 6 2 10 3 2" xfId="24735"/>
    <cellStyle name="Normal 6 2 10 3 3" xfId="35292"/>
    <cellStyle name="Normal 6 2 10 3 4" xfId="45847"/>
    <cellStyle name="Normal 6 2 10 3 5" xfId="56411"/>
    <cellStyle name="Normal 6 2 10 4" xfId="3946"/>
    <cellStyle name="Normal 6 2 10 5" xfId="14524"/>
    <cellStyle name="Normal 6 2 10 6" xfId="19455"/>
    <cellStyle name="Normal 6 2 10 7" xfId="30012"/>
    <cellStyle name="Normal 6 2 10 8" xfId="40567"/>
    <cellStyle name="Normal 6 2 10 9" xfId="51131"/>
    <cellStyle name="Normal 6 2 11" xfId="2534"/>
    <cellStyle name="Normal 6 2 11 2" xfId="7820"/>
    <cellStyle name="Normal 6 2 11 2 2" xfId="13101"/>
    <cellStyle name="Normal 6 2 11 2 2 2" xfId="28607"/>
    <cellStyle name="Normal 6 2 11 2 2 3" xfId="39164"/>
    <cellStyle name="Normal 6 2 11 2 2 4" xfId="49719"/>
    <cellStyle name="Normal 6 2 11 2 2 5" xfId="60283"/>
    <cellStyle name="Normal 6 2 11 2 3" xfId="23327"/>
    <cellStyle name="Normal 6 2 11 2 4" xfId="33884"/>
    <cellStyle name="Normal 6 2 11 2 5" xfId="44439"/>
    <cellStyle name="Normal 6 2 11 2 6" xfId="55003"/>
    <cellStyle name="Normal 6 2 11 3" xfId="10460"/>
    <cellStyle name="Normal 6 2 11 3 2" xfId="25967"/>
    <cellStyle name="Normal 6 2 11 3 3" xfId="36524"/>
    <cellStyle name="Normal 6 2 11 3 4" xfId="47079"/>
    <cellStyle name="Normal 6 2 11 3 5" xfId="57643"/>
    <cellStyle name="Normal 6 2 11 4" xfId="5178"/>
    <cellStyle name="Normal 6 2 11 5" xfId="15756"/>
    <cellStyle name="Normal 6 2 11 6" xfId="20687"/>
    <cellStyle name="Normal 6 2 11 7" xfId="31244"/>
    <cellStyle name="Normal 6 2 11 8" xfId="41799"/>
    <cellStyle name="Normal 6 2 11 9" xfId="52363"/>
    <cellStyle name="Normal 6 2 12" xfId="5354"/>
    <cellStyle name="Normal 6 2 12 2" xfId="10636"/>
    <cellStyle name="Normal 6 2 12 2 2" xfId="26143"/>
    <cellStyle name="Normal 6 2 12 2 3" xfId="36700"/>
    <cellStyle name="Normal 6 2 12 2 4" xfId="47255"/>
    <cellStyle name="Normal 6 2 12 2 5" xfId="57819"/>
    <cellStyle name="Normal 6 2 12 3" xfId="20863"/>
    <cellStyle name="Normal 6 2 12 4" xfId="31420"/>
    <cellStyle name="Normal 6 2 12 5" xfId="41975"/>
    <cellStyle name="Normal 6 2 12 6" xfId="52539"/>
    <cellStyle name="Normal 6 2 13" xfId="7996"/>
    <cellStyle name="Normal 6 2 13 2" xfId="23503"/>
    <cellStyle name="Normal 6 2 13 3" xfId="34060"/>
    <cellStyle name="Normal 6 2 13 4" xfId="44615"/>
    <cellStyle name="Normal 6 2 13 5" xfId="55179"/>
    <cellStyle name="Normal 6 2 14" xfId="13292"/>
    <cellStyle name="Normal 6 2 15" xfId="18221"/>
    <cellStyle name="Normal 6 2 16" xfId="49898"/>
    <cellStyle name="Normal 6 2 2" xfId="88"/>
    <cellStyle name="Normal 6 2 2 10" xfId="2744"/>
    <cellStyle name="Normal 6 2 2 11" xfId="13308"/>
    <cellStyle name="Normal 6 2 2 12" xfId="18237"/>
    <cellStyle name="Normal 6 2 2 13" xfId="28818"/>
    <cellStyle name="Normal 6 2 2 14" xfId="39373"/>
    <cellStyle name="Normal 6 2 2 15" xfId="49914"/>
    <cellStyle name="Normal 6 2 2 2" xfId="168"/>
    <cellStyle name="Normal 6 2 2 2 10" xfId="13395"/>
    <cellStyle name="Normal 6 2 2 2 11" xfId="18325"/>
    <cellStyle name="Normal 6 2 2 2 12" xfId="28887"/>
    <cellStyle name="Normal 6 2 2 2 13" xfId="39442"/>
    <cellStyle name="Normal 6 2 2 2 14" xfId="50002"/>
    <cellStyle name="Normal 6 2 2 2 2" xfId="348"/>
    <cellStyle name="Normal 6 2 2 2 2 10" xfId="29063"/>
    <cellStyle name="Normal 6 2 2 2 2 11" xfId="39618"/>
    <cellStyle name="Normal 6 2 2 2 2 12" xfId="50178"/>
    <cellStyle name="Normal 6 2 2 2 2 2" xfId="701"/>
    <cellStyle name="Normal 6 2 2 2 2 2 10" xfId="50530"/>
    <cellStyle name="Normal 6 2 2 2 2 2 2" xfId="1933"/>
    <cellStyle name="Normal 6 2 2 2 2 2 2 2" xfId="7219"/>
    <cellStyle name="Normal 6 2 2 2 2 2 2 2 2" xfId="12500"/>
    <cellStyle name="Normal 6 2 2 2 2 2 2 2 2 2" xfId="28006"/>
    <cellStyle name="Normal 6 2 2 2 2 2 2 2 2 3" xfId="38563"/>
    <cellStyle name="Normal 6 2 2 2 2 2 2 2 2 4" xfId="49118"/>
    <cellStyle name="Normal 6 2 2 2 2 2 2 2 2 5" xfId="59682"/>
    <cellStyle name="Normal 6 2 2 2 2 2 2 2 3" xfId="17619"/>
    <cellStyle name="Normal 6 2 2 2 2 2 2 2 4" xfId="22726"/>
    <cellStyle name="Normal 6 2 2 2 2 2 2 2 5" xfId="33283"/>
    <cellStyle name="Normal 6 2 2 2 2 2 2 2 6" xfId="43838"/>
    <cellStyle name="Normal 6 2 2 2 2 2 2 2 7" xfId="54402"/>
    <cellStyle name="Normal 6 2 2 2 2 2 2 3" xfId="9859"/>
    <cellStyle name="Normal 6 2 2 2 2 2 2 3 2" xfId="25366"/>
    <cellStyle name="Normal 6 2 2 2 2 2 2 3 3" xfId="35923"/>
    <cellStyle name="Normal 6 2 2 2 2 2 2 3 4" xfId="46478"/>
    <cellStyle name="Normal 6 2 2 2 2 2 2 3 5" xfId="57042"/>
    <cellStyle name="Normal 6 2 2 2 2 2 2 4" xfId="4577"/>
    <cellStyle name="Normal 6 2 2 2 2 2 2 5" xfId="15155"/>
    <cellStyle name="Normal 6 2 2 2 2 2 2 6" xfId="20086"/>
    <cellStyle name="Normal 6 2 2 2 2 2 2 7" xfId="30643"/>
    <cellStyle name="Normal 6 2 2 2 2 2 2 8" xfId="41198"/>
    <cellStyle name="Normal 6 2 2 2 2 2 2 9" xfId="51762"/>
    <cellStyle name="Normal 6 2 2 2 2 2 3" xfId="5987"/>
    <cellStyle name="Normal 6 2 2 2 2 2 3 2" xfId="11268"/>
    <cellStyle name="Normal 6 2 2 2 2 2 3 2 2" xfId="26774"/>
    <cellStyle name="Normal 6 2 2 2 2 2 3 2 3" xfId="37331"/>
    <cellStyle name="Normal 6 2 2 2 2 2 3 2 4" xfId="47886"/>
    <cellStyle name="Normal 6 2 2 2 2 2 3 2 5" xfId="58450"/>
    <cellStyle name="Normal 6 2 2 2 2 2 3 3" xfId="16387"/>
    <cellStyle name="Normal 6 2 2 2 2 2 3 4" xfId="21494"/>
    <cellStyle name="Normal 6 2 2 2 2 2 3 5" xfId="32051"/>
    <cellStyle name="Normal 6 2 2 2 2 2 3 6" xfId="42606"/>
    <cellStyle name="Normal 6 2 2 2 2 2 3 7" xfId="53170"/>
    <cellStyle name="Normal 6 2 2 2 2 2 4" xfId="8627"/>
    <cellStyle name="Normal 6 2 2 2 2 2 4 2" xfId="24134"/>
    <cellStyle name="Normal 6 2 2 2 2 2 4 3" xfId="34691"/>
    <cellStyle name="Normal 6 2 2 2 2 2 4 4" xfId="45246"/>
    <cellStyle name="Normal 6 2 2 2 2 2 4 5" xfId="55810"/>
    <cellStyle name="Normal 6 2 2 2 2 2 5" xfId="3345"/>
    <cellStyle name="Normal 6 2 2 2 2 2 6" xfId="13923"/>
    <cellStyle name="Normal 6 2 2 2 2 2 7" xfId="18854"/>
    <cellStyle name="Normal 6 2 2 2 2 2 8" xfId="29411"/>
    <cellStyle name="Normal 6 2 2 2 2 2 9" xfId="39966"/>
    <cellStyle name="Normal 6 2 2 2 2 3" xfId="1053"/>
    <cellStyle name="Normal 6 2 2 2 2 3 10" xfId="50882"/>
    <cellStyle name="Normal 6 2 2 2 2 3 2" xfId="2285"/>
    <cellStyle name="Normal 6 2 2 2 2 3 2 2" xfId="7571"/>
    <cellStyle name="Normal 6 2 2 2 2 3 2 2 2" xfId="12852"/>
    <cellStyle name="Normal 6 2 2 2 2 3 2 2 2 2" xfId="28358"/>
    <cellStyle name="Normal 6 2 2 2 2 3 2 2 2 3" xfId="38915"/>
    <cellStyle name="Normal 6 2 2 2 2 3 2 2 2 4" xfId="49470"/>
    <cellStyle name="Normal 6 2 2 2 2 3 2 2 2 5" xfId="60034"/>
    <cellStyle name="Normal 6 2 2 2 2 3 2 2 3" xfId="17971"/>
    <cellStyle name="Normal 6 2 2 2 2 3 2 2 4" xfId="23078"/>
    <cellStyle name="Normal 6 2 2 2 2 3 2 2 5" xfId="33635"/>
    <cellStyle name="Normal 6 2 2 2 2 3 2 2 6" xfId="44190"/>
    <cellStyle name="Normal 6 2 2 2 2 3 2 2 7" xfId="54754"/>
    <cellStyle name="Normal 6 2 2 2 2 3 2 3" xfId="10211"/>
    <cellStyle name="Normal 6 2 2 2 2 3 2 3 2" xfId="25718"/>
    <cellStyle name="Normal 6 2 2 2 2 3 2 3 3" xfId="36275"/>
    <cellStyle name="Normal 6 2 2 2 2 3 2 3 4" xfId="46830"/>
    <cellStyle name="Normal 6 2 2 2 2 3 2 3 5" xfId="57394"/>
    <cellStyle name="Normal 6 2 2 2 2 3 2 4" xfId="4929"/>
    <cellStyle name="Normal 6 2 2 2 2 3 2 5" xfId="15507"/>
    <cellStyle name="Normal 6 2 2 2 2 3 2 6" xfId="20438"/>
    <cellStyle name="Normal 6 2 2 2 2 3 2 7" xfId="30995"/>
    <cellStyle name="Normal 6 2 2 2 2 3 2 8" xfId="41550"/>
    <cellStyle name="Normal 6 2 2 2 2 3 2 9" xfId="52114"/>
    <cellStyle name="Normal 6 2 2 2 2 3 3" xfId="6339"/>
    <cellStyle name="Normal 6 2 2 2 2 3 3 2" xfId="11620"/>
    <cellStyle name="Normal 6 2 2 2 2 3 3 2 2" xfId="27126"/>
    <cellStyle name="Normal 6 2 2 2 2 3 3 2 3" xfId="37683"/>
    <cellStyle name="Normal 6 2 2 2 2 3 3 2 4" xfId="48238"/>
    <cellStyle name="Normal 6 2 2 2 2 3 3 2 5" xfId="58802"/>
    <cellStyle name="Normal 6 2 2 2 2 3 3 3" xfId="16739"/>
    <cellStyle name="Normal 6 2 2 2 2 3 3 4" xfId="21846"/>
    <cellStyle name="Normal 6 2 2 2 2 3 3 5" xfId="32403"/>
    <cellStyle name="Normal 6 2 2 2 2 3 3 6" xfId="42958"/>
    <cellStyle name="Normal 6 2 2 2 2 3 3 7" xfId="53522"/>
    <cellStyle name="Normal 6 2 2 2 2 3 4" xfId="8979"/>
    <cellStyle name="Normal 6 2 2 2 2 3 4 2" xfId="24486"/>
    <cellStyle name="Normal 6 2 2 2 2 3 4 3" xfId="35043"/>
    <cellStyle name="Normal 6 2 2 2 2 3 4 4" xfId="45598"/>
    <cellStyle name="Normal 6 2 2 2 2 3 4 5" xfId="56162"/>
    <cellStyle name="Normal 6 2 2 2 2 3 5" xfId="3697"/>
    <cellStyle name="Normal 6 2 2 2 2 3 6" xfId="14275"/>
    <cellStyle name="Normal 6 2 2 2 2 3 7" xfId="19206"/>
    <cellStyle name="Normal 6 2 2 2 2 3 8" xfId="29763"/>
    <cellStyle name="Normal 6 2 2 2 2 3 9" xfId="40318"/>
    <cellStyle name="Normal 6 2 2 2 2 4" xfId="1581"/>
    <cellStyle name="Normal 6 2 2 2 2 4 2" xfId="6867"/>
    <cellStyle name="Normal 6 2 2 2 2 4 2 2" xfId="12148"/>
    <cellStyle name="Normal 6 2 2 2 2 4 2 2 2" xfId="27654"/>
    <cellStyle name="Normal 6 2 2 2 2 4 2 2 3" xfId="38211"/>
    <cellStyle name="Normal 6 2 2 2 2 4 2 2 4" xfId="48766"/>
    <cellStyle name="Normal 6 2 2 2 2 4 2 2 5" xfId="59330"/>
    <cellStyle name="Normal 6 2 2 2 2 4 2 3" xfId="17267"/>
    <cellStyle name="Normal 6 2 2 2 2 4 2 4" xfId="22374"/>
    <cellStyle name="Normal 6 2 2 2 2 4 2 5" xfId="32931"/>
    <cellStyle name="Normal 6 2 2 2 2 4 2 6" xfId="43486"/>
    <cellStyle name="Normal 6 2 2 2 2 4 2 7" xfId="54050"/>
    <cellStyle name="Normal 6 2 2 2 2 4 3" xfId="9507"/>
    <cellStyle name="Normal 6 2 2 2 2 4 3 2" xfId="25014"/>
    <cellStyle name="Normal 6 2 2 2 2 4 3 3" xfId="35571"/>
    <cellStyle name="Normal 6 2 2 2 2 4 3 4" xfId="46126"/>
    <cellStyle name="Normal 6 2 2 2 2 4 3 5" xfId="56690"/>
    <cellStyle name="Normal 6 2 2 2 2 4 4" xfId="4225"/>
    <cellStyle name="Normal 6 2 2 2 2 4 5" xfId="14803"/>
    <cellStyle name="Normal 6 2 2 2 2 4 6" xfId="19734"/>
    <cellStyle name="Normal 6 2 2 2 2 4 7" xfId="30291"/>
    <cellStyle name="Normal 6 2 2 2 2 4 8" xfId="40846"/>
    <cellStyle name="Normal 6 2 2 2 2 4 9" xfId="51410"/>
    <cellStyle name="Normal 6 2 2 2 2 5" xfId="5634"/>
    <cellStyle name="Normal 6 2 2 2 2 5 2" xfId="10916"/>
    <cellStyle name="Normal 6 2 2 2 2 5 2 2" xfId="26422"/>
    <cellStyle name="Normal 6 2 2 2 2 5 2 3" xfId="36979"/>
    <cellStyle name="Normal 6 2 2 2 2 5 2 4" xfId="47534"/>
    <cellStyle name="Normal 6 2 2 2 2 5 2 5" xfId="58098"/>
    <cellStyle name="Normal 6 2 2 2 2 5 3" xfId="16035"/>
    <cellStyle name="Normal 6 2 2 2 2 5 4" xfId="21142"/>
    <cellStyle name="Normal 6 2 2 2 2 5 5" xfId="31699"/>
    <cellStyle name="Normal 6 2 2 2 2 5 6" xfId="42254"/>
    <cellStyle name="Normal 6 2 2 2 2 5 7" xfId="52818"/>
    <cellStyle name="Normal 6 2 2 2 2 6" xfId="8275"/>
    <cellStyle name="Normal 6 2 2 2 2 6 2" xfId="23782"/>
    <cellStyle name="Normal 6 2 2 2 2 6 3" xfId="34339"/>
    <cellStyle name="Normal 6 2 2 2 2 6 4" xfId="44894"/>
    <cellStyle name="Normal 6 2 2 2 2 6 5" xfId="55458"/>
    <cellStyle name="Normal 6 2 2 2 2 7" xfId="2997"/>
    <cellStyle name="Normal 6 2 2 2 2 8" xfId="13571"/>
    <cellStyle name="Normal 6 2 2 2 2 9" xfId="18502"/>
    <cellStyle name="Normal 6 2 2 2 3" xfId="524"/>
    <cellStyle name="Normal 6 2 2 2 3 10" xfId="39790"/>
    <cellStyle name="Normal 6 2 2 2 3 11" xfId="50354"/>
    <cellStyle name="Normal 6 2 2 2 3 2" xfId="1229"/>
    <cellStyle name="Normal 6 2 2 2 3 2 10" xfId="51058"/>
    <cellStyle name="Normal 6 2 2 2 3 2 2" xfId="2461"/>
    <cellStyle name="Normal 6 2 2 2 3 2 2 2" xfId="7747"/>
    <cellStyle name="Normal 6 2 2 2 3 2 2 2 2" xfId="13028"/>
    <cellStyle name="Normal 6 2 2 2 3 2 2 2 2 2" xfId="28534"/>
    <cellStyle name="Normal 6 2 2 2 3 2 2 2 2 3" xfId="39091"/>
    <cellStyle name="Normal 6 2 2 2 3 2 2 2 2 4" xfId="49646"/>
    <cellStyle name="Normal 6 2 2 2 3 2 2 2 2 5" xfId="60210"/>
    <cellStyle name="Normal 6 2 2 2 3 2 2 2 3" xfId="18147"/>
    <cellStyle name="Normal 6 2 2 2 3 2 2 2 4" xfId="23254"/>
    <cellStyle name="Normal 6 2 2 2 3 2 2 2 5" xfId="33811"/>
    <cellStyle name="Normal 6 2 2 2 3 2 2 2 6" xfId="44366"/>
    <cellStyle name="Normal 6 2 2 2 3 2 2 2 7" xfId="54930"/>
    <cellStyle name="Normal 6 2 2 2 3 2 2 3" xfId="10387"/>
    <cellStyle name="Normal 6 2 2 2 3 2 2 3 2" xfId="25894"/>
    <cellStyle name="Normal 6 2 2 2 3 2 2 3 3" xfId="36451"/>
    <cellStyle name="Normal 6 2 2 2 3 2 2 3 4" xfId="47006"/>
    <cellStyle name="Normal 6 2 2 2 3 2 2 3 5" xfId="57570"/>
    <cellStyle name="Normal 6 2 2 2 3 2 2 4" xfId="5105"/>
    <cellStyle name="Normal 6 2 2 2 3 2 2 5" xfId="15683"/>
    <cellStyle name="Normal 6 2 2 2 3 2 2 6" xfId="20614"/>
    <cellStyle name="Normal 6 2 2 2 3 2 2 7" xfId="31171"/>
    <cellStyle name="Normal 6 2 2 2 3 2 2 8" xfId="41726"/>
    <cellStyle name="Normal 6 2 2 2 3 2 2 9" xfId="52290"/>
    <cellStyle name="Normal 6 2 2 2 3 2 3" xfId="6515"/>
    <cellStyle name="Normal 6 2 2 2 3 2 3 2" xfId="11796"/>
    <cellStyle name="Normal 6 2 2 2 3 2 3 2 2" xfId="27302"/>
    <cellStyle name="Normal 6 2 2 2 3 2 3 2 3" xfId="37859"/>
    <cellStyle name="Normal 6 2 2 2 3 2 3 2 4" xfId="48414"/>
    <cellStyle name="Normal 6 2 2 2 3 2 3 2 5" xfId="58978"/>
    <cellStyle name="Normal 6 2 2 2 3 2 3 3" xfId="16915"/>
    <cellStyle name="Normal 6 2 2 2 3 2 3 4" xfId="22022"/>
    <cellStyle name="Normal 6 2 2 2 3 2 3 5" xfId="32579"/>
    <cellStyle name="Normal 6 2 2 2 3 2 3 6" xfId="43134"/>
    <cellStyle name="Normal 6 2 2 2 3 2 3 7" xfId="53698"/>
    <cellStyle name="Normal 6 2 2 2 3 2 4" xfId="9155"/>
    <cellStyle name="Normal 6 2 2 2 3 2 4 2" xfId="24662"/>
    <cellStyle name="Normal 6 2 2 2 3 2 4 3" xfId="35219"/>
    <cellStyle name="Normal 6 2 2 2 3 2 4 4" xfId="45774"/>
    <cellStyle name="Normal 6 2 2 2 3 2 4 5" xfId="56338"/>
    <cellStyle name="Normal 6 2 2 2 3 2 5" xfId="3873"/>
    <cellStyle name="Normal 6 2 2 2 3 2 6" xfId="14451"/>
    <cellStyle name="Normal 6 2 2 2 3 2 7" xfId="19382"/>
    <cellStyle name="Normal 6 2 2 2 3 2 8" xfId="29939"/>
    <cellStyle name="Normal 6 2 2 2 3 2 9" xfId="40494"/>
    <cellStyle name="Normal 6 2 2 2 3 3" xfId="1757"/>
    <cellStyle name="Normal 6 2 2 2 3 3 2" xfId="7043"/>
    <cellStyle name="Normal 6 2 2 2 3 3 2 2" xfId="12324"/>
    <cellStyle name="Normal 6 2 2 2 3 3 2 2 2" xfId="27830"/>
    <cellStyle name="Normal 6 2 2 2 3 3 2 2 3" xfId="38387"/>
    <cellStyle name="Normal 6 2 2 2 3 3 2 2 4" xfId="48942"/>
    <cellStyle name="Normal 6 2 2 2 3 3 2 2 5" xfId="59506"/>
    <cellStyle name="Normal 6 2 2 2 3 3 2 3" xfId="17443"/>
    <cellStyle name="Normal 6 2 2 2 3 3 2 4" xfId="22550"/>
    <cellStyle name="Normal 6 2 2 2 3 3 2 5" xfId="33107"/>
    <cellStyle name="Normal 6 2 2 2 3 3 2 6" xfId="43662"/>
    <cellStyle name="Normal 6 2 2 2 3 3 2 7" xfId="54226"/>
    <cellStyle name="Normal 6 2 2 2 3 3 3" xfId="9683"/>
    <cellStyle name="Normal 6 2 2 2 3 3 3 2" xfId="25190"/>
    <cellStyle name="Normal 6 2 2 2 3 3 3 3" xfId="35747"/>
    <cellStyle name="Normal 6 2 2 2 3 3 3 4" xfId="46302"/>
    <cellStyle name="Normal 6 2 2 2 3 3 3 5" xfId="56866"/>
    <cellStyle name="Normal 6 2 2 2 3 3 4" xfId="4401"/>
    <cellStyle name="Normal 6 2 2 2 3 3 5" xfId="14979"/>
    <cellStyle name="Normal 6 2 2 2 3 3 6" xfId="19910"/>
    <cellStyle name="Normal 6 2 2 2 3 3 7" xfId="30467"/>
    <cellStyle name="Normal 6 2 2 2 3 3 8" xfId="41022"/>
    <cellStyle name="Normal 6 2 2 2 3 3 9" xfId="51586"/>
    <cellStyle name="Normal 6 2 2 2 3 4" xfId="5810"/>
    <cellStyle name="Normal 6 2 2 2 3 4 2" xfId="11092"/>
    <cellStyle name="Normal 6 2 2 2 3 4 2 2" xfId="26598"/>
    <cellStyle name="Normal 6 2 2 2 3 4 2 3" xfId="37155"/>
    <cellStyle name="Normal 6 2 2 2 3 4 2 4" xfId="47710"/>
    <cellStyle name="Normal 6 2 2 2 3 4 2 5" xfId="58274"/>
    <cellStyle name="Normal 6 2 2 2 3 4 3" xfId="16211"/>
    <cellStyle name="Normal 6 2 2 2 3 4 4" xfId="21318"/>
    <cellStyle name="Normal 6 2 2 2 3 4 5" xfId="31875"/>
    <cellStyle name="Normal 6 2 2 2 3 4 6" xfId="42430"/>
    <cellStyle name="Normal 6 2 2 2 3 4 7" xfId="52994"/>
    <cellStyle name="Normal 6 2 2 2 3 5" xfId="8451"/>
    <cellStyle name="Normal 6 2 2 2 3 5 2" xfId="23958"/>
    <cellStyle name="Normal 6 2 2 2 3 5 3" xfId="34515"/>
    <cellStyle name="Normal 6 2 2 2 3 5 4" xfId="45070"/>
    <cellStyle name="Normal 6 2 2 2 3 5 5" xfId="55634"/>
    <cellStyle name="Normal 6 2 2 2 3 6" xfId="3169"/>
    <cellStyle name="Normal 6 2 2 2 3 7" xfId="13747"/>
    <cellStyle name="Normal 6 2 2 2 3 8" xfId="18678"/>
    <cellStyle name="Normal 6 2 2 2 3 9" xfId="29235"/>
    <cellStyle name="Normal 6 2 2 2 4" xfId="877"/>
    <cellStyle name="Normal 6 2 2 2 4 10" xfId="50706"/>
    <cellStyle name="Normal 6 2 2 2 4 2" xfId="2109"/>
    <cellStyle name="Normal 6 2 2 2 4 2 2" xfId="7395"/>
    <cellStyle name="Normal 6 2 2 2 4 2 2 2" xfId="12676"/>
    <cellStyle name="Normal 6 2 2 2 4 2 2 2 2" xfId="28182"/>
    <cellStyle name="Normal 6 2 2 2 4 2 2 2 3" xfId="38739"/>
    <cellStyle name="Normal 6 2 2 2 4 2 2 2 4" xfId="49294"/>
    <cellStyle name="Normal 6 2 2 2 4 2 2 2 5" xfId="59858"/>
    <cellStyle name="Normal 6 2 2 2 4 2 2 3" xfId="17795"/>
    <cellStyle name="Normal 6 2 2 2 4 2 2 4" xfId="22902"/>
    <cellStyle name="Normal 6 2 2 2 4 2 2 5" xfId="33459"/>
    <cellStyle name="Normal 6 2 2 2 4 2 2 6" xfId="44014"/>
    <cellStyle name="Normal 6 2 2 2 4 2 2 7" xfId="54578"/>
    <cellStyle name="Normal 6 2 2 2 4 2 3" xfId="10035"/>
    <cellStyle name="Normal 6 2 2 2 4 2 3 2" xfId="25542"/>
    <cellStyle name="Normal 6 2 2 2 4 2 3 3" xfId="36099"/>
    <cellStyle name="Normal 6 2 2 2 4 2 3 4" xfId="46654"/>
    <cellStyle name="Normal 6 2 2 2 4 2 3 5" xfId="57218"/>
    <cellStyle name="Normal 6 2 2 2 4 2 4" xfId="4753"/>
    <cellStyle name="Normal 6 2 2 2 4 2 5" xfId="15331"/>
    <cellStyle name="Normal 6 2 2 2 4 2 6" xfId="20262"/>
    <cellStyle name="Normal 6 2 2 2 4 2 7" xfId="30819"/>
    <cellStyle name="Normal 6 2 2 2 4 2 8" xfId="41374"/>
    <cellStyle name="Normal 6 2 2 2 4 2 9" xfId="51938"/>
    <cellStyle name="Normal 6 2 2 2 4 3" xfId="6163"/>
    <cellStyle name="Normal 6 2 2 2 4 3 2" xfId="11444"/>
    <cellStyle name="Normal 6 2 2 2 4 3 2 2" xfId="26950"/>
    <cellStyle name="Normal 6 2 2 2 4 3 2 3" xfId="37507"/>
    <cellStyle name="Normal 6 2 2 2 4 3 2 4" xfId="48062"/>
    <cellStyle name="Normal 6 2 2 2 4 3 2 5" xfId="58626"/>
    <cellStyle name="Normal 6 2 2 2 4 3 3" xfId="16563"/>
    <cellStyle name="Normal 6 2 2 2 4 3 4" xfId="21670"/>
    <cellStyle name="Normal 6 2 2 2 4 3 5" xfId="32227"/>
    <cellStyle name="Normal 6 2 2 2 4 3 6" xfId="42782"/>
    <cellStyle name="Normal 6 2 2 2 4 3 7" xfId="53346"/>
    <cellStyle name="Normal 6 2 2 2 4 4" xfId="8803"/>
    <cellStyle name="Normal 6 2 2 2 4 4 2" xfId="24310"/>
    <cellStyle name="Normal 6 2 2 2 4 4 3" xfId="34867"/>
    <cellStyle name="Normal 6 2 2 2 4 4 4" xfId="45422"/>
    <cellStyle name="Normal 6 2 2 2 4 4 5" xfId="55986"/>
    <cellStyle name="Normal 6 2 2 2 4 5" xfId="3521"/>
    <cellStyle name="Normal 6 2 2 2 4 6" xfId="14099"/>
    <cellStyle name="Normal 6 2 2 2 4 7" xfId="19030"/>
    <cellStyle name="Normal 6 2 2 2 4 8" xfId="29587"/>
    <cellStyle name="Normal 6 2 2 2 4 9" xfId="40142"/>
    <cellStyle name="Normal 6 2 2 2 5" xfId="1405"/>
    <cellStyle name="Normal 6 2 2 2 5 2" xfId="6691"/>
    <cellStyle name="Normal 6 2 2 2 5 2 2" xfId="11972"/>
    <cellStyle name="Normal 6 2 2 2 5 2 2 2" xfId="27478"/>
    <cellStyle name="Normal 6 2 2 2 5 2 2 3" xfId="38035"/>
    <cellStyle name="Normal 6 2 2 2 5 2 2 4" xfId="48590"/>
    <cellStyle name="Normal 6 2 2 2 5 2 2 5" xfId="59154"/>
    <cellStyle name="Normal 6 2 2 2 5 2 3" xfId="17091"/>
    <cellStyle name="Normal 6 2 2 2 5 2 4" xfId="22198"/>
    <cellStyle name="Normal 6 2 2 2 5 2 5" xfId="32755"/>
    <cellStyle name="Normal 6 2 2 2 5 2 6" xfId="43310"/>
    <cellStyle name="Normal 6 2 2 2 5 2 7" xfId="53874"/>
    <cellStyle name="Normal 6 2 2 2 5 3" xfId="9331"/>
    <cellStyle name="Normal 6 2 2 2 5 3 2" xfId="24838"/>
    <cellStyle name="Normal 6 2 2 2 5 3 3" xfId="35395"/>
    <cellStyle name="Normal 6 2 2 2 5 3 4" xfId="45950"/>
    <cellStyle name="Normal 6 2 2 2 5 3 5" xfId="56514"/>
    <cellStyle name="Normal 6 2 2 2 5 4" xfId="4049"/>
    <cellStyle name="Normal 6 2 2 2 5 5" xfId="14627"/>
    <cellStyle name="Normal 6 2 2 2 5 6" xfId="19558"/>
    <cellStyle name="Normal 6 2 2 2 5 7" xfId="30115"/>
    <cellStyle name="Normal 6 2 2 2 5 8" xfId="40670"/>
    <cellStyle name="Normal 6 2 2 2 5 9" xfId="51234"/>
    <cellStyle name="Normal 6 2 2 2 6" xfId="2637"/>
    <cellStyle name="Normal 6 2 2 2 6 2" xfId="7923"/>
    <cellStyle name="Normal 6 2 2 2 6 2 2" xfId="13204"/>
    <cellStyle name="Normal 6 2 2 2 6 2 2 2" xfId="28710"/>
    <cellStyle name="Normal 6 2 2 2 6 2 2 3" xfId="39267"/>
    <cellStyle name="Normal 6 2 2 2 6 2 2 4" xfId="49822"/>
    <cellStyle name="Normal 6 2 2 2 6 2 2 5" xfId="60386"/>
    <cellStyle name="Normal 6 2 2 2 6 2 3" xfId="23430"/>
    <cellStyle name="Normal 6 2 2 2 6 2 4" xfId="33987"/>
    <cellStyle name="Normal 6 2 2 2 6 2 5" xfId="44542"/>
    <cellStyle name="Normal 6 2 2 2 6 2 6" xfId="55106"/>
    <cellStyle name="Normal 6 2 2 2 6 3" xfId="10563"/>
    <cellStyle name="Normal 6 2 2 2 6 3 2" xfId="26070"/>
    <cellStyle name="Normal 6 2 2 2 6 3 3" xfId="36627"/>
    <cellStyle name="Normal 6 2 2 2 6 3 4" xfId="47182"/>
    <cellStyle name="Normal 6 2 2 2 6 3 5" xfId="57746"/>
    <cellStyle name="Normal 6 2 2 2 6 4" xfId="5281"/>
    <cellStyle name="Normal 6 2 2 2 6 5" xfId="15859"/>
    <cellStyle name="Normal 6 2 2 2 6 6" xfId="20790"/>
    <cellStyle name="Normal 6 2 2 2 6 7" xfId="31347"/>
    <cellStyle name="Normal 6 2 2 2 6 8" xfId="41902"/>
    <cellStyle name="Normal 6 2 2 2 6 9" xfId="52466"/>
    <cellStyle name="Normal 6 2 2 2 7" xfId="5458"/>
    <cellStyle name="Normal 6 2 2 2 7 2" xfId="10740"/>
    <cellStyle name="Normal 6 2 2 2 7 2 2" xfId="26246"/>
    <cellStyle name="Normal 6 2 2 2 7 2 3" xfId="36803"/>
    <cellStyle name="Normal 6 2 2 2 7 2 4" xfId="47358"/>
    <cellStyle name="Normal 6 2 2 2 7 2 5" xfId="57922"/>
    <cellStyle name="Normal 6 2 2 2 7 3" xfId="20966"/>
    <cellStyle name="Normal 6 2 2 2 7 4" xfId="31523"/>
    <cellStyle name="Normal 6 2 2 2 7 5" xfId="42078"/>
    <cellStyle name="Normal 6 2 2 2 7 6" xfId="52642"/>
    <cellStyle name="Normal 6 2 2 2 8" xfId="8099"/>
    <cellStyle name="Normal 6 2 2 2 8 2" xfId="23606"/>
    <cellStyle name="Normal 6 2 2 2 8 3" xfId="34163"/>
    <cellStyle name="Normal 6 2 2 2 8 4" xfId="44718"/>
    <cellStyle name="Normal 6 2 2 2 8 5" xfId="55282"/>
    <cellStyle name="Normal 6 2 2 2 9" xfId="2814"/>
    <cellStyle name="Normal 6 2 2 3" xfId="261"/>
    <cellStyle name="Normal 6 2 2 3 10" xfId="28976"/>
    <cellStyle name="Normal 6 2 2 3 11" xfId="39531"/>
    <cellStyle name="Normal 6 2 2 3 12" xfId="50091"/>
    <cellStyle name="Normal 6 2 2 3 2" xfId="614"/>
    <cellStyle name="Normal 6 2 2 3 2 10" xfId="50443"/>
    <cellStyle name="Normal 6 2 2 3 2 2" xfId="1846"/>
    <cellStyle name="Normal 6 2 2 3 2 2 2" xfId="7132"/>
    <cellStyle name="Normal 6 2 2 3 2 2 2 2" xfId="12413"/>
    <cellStyle name="Normal 6 2 2 3 2 2 2 2 2" xfId="27919"/>
    <cellStyle name="Normal 6 2 2 3 2 2 2 2 3" xfId="38476"/>
    <cellStyle name="Normal 6 2 2 3 2 2 2 2 4" xfId="49031"/>
    <cellStyle name="Normal 6 2 2 3 2 2 2 2 5" xfId="59595"/>
    <cellStyle name="Normal 6 2 2 3 2 2 2 3" xfId="17532"/>
    <cellStyle name="Normal 6 2 2 3 2 2 2 4" xfId="22639"/>
    <cellStyle name="Normal 6 2 2 3 2 2 2 5" xfId="33196"/>
    <cellStyle name="Normal 6 2 2 3 2 2 2 6" xfId="43751"/>
    <cellStyle name="Normal 6 2 2 3 2 2 2 7" xfId="54315"/>
    <cellStyle name="Normal 6 2 2 3 2 2 3" xfId="9772"/>
    <cellStyle name="Normal 6 2 2 3 2 2 3 2" xfId="25279"/>
    <cellStyle name="Normal 6 2 2 3 2 2 3 3" xfId="35836"/>
    <cellStyle name="Normal 6 2 2 3 2 2 3 4" xfId="46391"/>
    <cellStyle name="Normal 6 2 2 3 2 2 3 5" xfId="56955"/>
    <cellStyle name="Normal 6 2 2 3 2 2 4" xfId="4490"/>
    <cellStyle name="Normal 6 2 2 3 2 2 5" xfId="15068"/>
    <cellStyle name="Normal 6 2 2 3 2 2 6" xfId="19999"/>
    <cellStyle name="Normal 6 2 2 3 2 2 7" xfId="30556"/>
    <cellStyle name="Normal 6 2 2 3 2 2 8" xfId="41111"/>
    <cellStyle name="Normal 6 2 2 3 2 2 9" xfId="51675"/>
    <cellStyle name="Normal 6 2 2 3 2 3" xfId="5900"/>
    <cellStyle name="Normal 6 2 2 3 2 3 2" xfId="11181"/>
    <cellStyle name="Normal 6 2 2 3 2 3 2 2" xfId="26687"/>
    <cellStyle name="Normal 6 2 2 3 2 3 2 3" xfId="37244"/>
    <cellStyle name="Normal 6 2 2 3 2 3 2 4" xfId="47799"/>
    <cellStyle name="Normal 6 2 2 3 2 3 2 5" xfId="58363"/>
    <cellStyle name="Normal 6 2 2 3 2 3 3" xfId="16300"/>
    <cellStyle name="Normal 6 2 2 3 2 3 4" xfId="21407"/>
    <cellStyle name="Normal 6 2 2 3 2 3 5" xfId="31964"/>
    <cellStyle name="Normal 6 2 2 3 2 3 6" xfId="42519"/>
    <cellStyle name="Normal 6 2 2 3 2 3 7" xfId="53083"/>
    <cellStyle name="Normal 6 2 2 3 2 4" xfId="8540"/>
    <cellStyle name="Normal 6 2 2 3 2 4 2" xfId="24047"/>
    <cellStyle name="Normal 6 2 2 3 2 4 3" xfId="34604"/>
    <cellStyle name="Normal 6 2 2 3 2 4 4" xfId="45159"/>
    <cellStyle name="Normal 6 2 2 3 2 4 5" xfId="55723"/>
    <cellStyle name="Normal 6 2 2 3 2 5" xfId="3258"/>
    <cellStyle name="Normal 6 2 2 3 2 6" xfId="13836"/>
    <cellStyle name="Normal 6 2 2 3 2 7" xfId="18767"/>
    <cellStyle name="Normal 6 2 2 3 2 8" xfId="29324"/>
    <cellStyle name="Normal 6 2 2 3 2 9" xfId="39879"/>
    <cellStyle name="Normal 6 2 2 3 3" xfId="966"/>
    <cellStyle name="Normal 6 2 2 3 3 10" xfId="50795"/>
    <cellStyle name="Normal 6 2 2 3 3 2" xfId="2198"/>
    <cellStyle name="Normal 6 2 2 3 3 2 2" xfId="7484"/>
    <cellStyle name="Normal 6 2 2 3 3 2 2 2" xfId="12765"/>
    <cellStyle name="Normal 6 2 2 3 3 2 2 2 2" xfId="28271"/>
    <cellStyle name="Normal 6 2 2 3 3 2 2 2 3" xfId="38828"/>
    <cellStyle name="Normal 6 2 2 3 3 2 2 2 4" xfId="49383"/>
    <cellStyle name="Normal 6 2 2 3 3 2 2 2 5" xfId="59947"/>
    <cellStyle name="Normal 6 2 2 3 3 2 2 3" xfId="17884"/>
    <cellStyle name="Normal 6 2 2 3 3 2 2 4" xfId="22991"/>
    <cellStyle name="Normal 6 2 2 3 3 2 2 5" xfId="33548"/>
    <cellStyle name="Normal 6 2 2 3 3 2 2 6" xfId="44103"/>
    <cellStyle name="Normal 6 2 2 3 3 2 2 7" xfId="54667"/>
    <cellStyle name="Normal 6 2 2 3 3 2 3" xfId="10124"/>
    <cellStyle name="Normal 6 2 2 3 3 2 3 2" xfId="25631"/>
    <cellStyle name="Normal 6 2 2 3 3 2 3 3" xfId="36188"/>
    <cellStyle name="Normal 6 2 2 3 3 2 3 4" xfId="46743"/>
    <cellStyle name="Normal 6 2 2 3 3 2 3 5" xfId="57307"/>
    <cellStyle name="Normal 6 2 2 3 3 2 4" xfId="4842"/>
    <cellStyle name="Normal 6 2 2 3 3 2 5" xfId="15420"/>
    <cellStyle name="Normal 6 2 2 3 3 2 6" xfId="20351"/>
    <cellStyle name="Normal 6 2 2 3 3 2 7" xfId="30908"/>
    <cellStyle name="Normal 6 2 2 3 3 2 8" xfId="41463"/>
    <cellStyle name="Normal 6 2 2 3 3 2 9" xfId="52027"/>
    <cellStyle name="Normal 6 2 2 3 3 3" xfId="6252"/>
    <cellStyle name="Normal 6 2 2 3 3 3 2" xfId="11533"/>
    <cellStyle name="Normal 6 2 2 3 3 3 2 2" xfId="27039"/>
    <cellStyle name="Normal 6 2 2 3 3 3 2 3" xfId="37596"/>
    <cellStyle name="Normal 6 2 2 3 3 3 2 4" xfId="48151"/>
    <cellStyle name="Normal 6 2 2 3 3 3 2 5" xfId="58715"/>
    <cellStyle name="Normal 6 2 2 3 3 3 3" xfId="16652"/>
    <cellStyle name="Normal 6 2 2 3 3 3 4" xfId="21759"/>
    <cellStyle name="Normal 6 2 2 3 3 3 5" xfId="32316"/>
    <cellStyle name="Normal 6 2 2 3 3 3 6" xfId="42871"/>
    <cellStyle name="Normal 6 2 2 3 3 3 7" xfId="53435"/>
    <cellStyle name="Normal 6 2 2 3 3 4" xfId="8892"/>
    <cellStyle name="Normal 6 2 2 3 3 4 2" xfId="24399"/>
    <cellStyle name="Normal 6 2 2 3 3 4 3" xfId="34956"/>
    <cellStyle name="Normal 6 2 2 3 3 4 4" xfId="45511"/>
    <cellStyle name="Normal 6 2 2 3 3 4 5" xfId="56075"/>
    <cellStyle name="Normal 6 2 2 3 3 5" xfId="3610"/>
    <cellStyle name="Normal 6 2 2 3 3 6" xfId="14188"/>
    <cellStyle name="Normal 6 2 2 3 3 7" xfId="19119"/>
    <cellStyle name="Normal 6 2 2 3 3 8" xfId="29676"/>
    <cellStyle name="Normal 6 2 2 3 3 9" xfId="40231"/>
    <cellStyle name="Normal 6 2 2 3 4" xfId="1494"/>
    <cellStyle name="Normal 6 2 2 3 4 2" xfId="6780"/>
    <cellStyle name="Normal 6 2 2 3 4 2 2" xfId="12061"/>
    <cellStyle name="Normal 6 2 2 3 4 2 2 2" xfId="27567"/>
    <cellStyle name="Normal 6 2 2 3 4 2 2 3" xfId="38124"/>
    <cellStyle name="Normal 6 2 2 3 4 2 2 4" xfId="48679"/>
    <cellStyle name="Normal 6 2 2 3 4 2 2 5" xfId="59243"/>
    <cellStyle name="Normal 6 2 2 3 4 2 3" xfId="17180"/>
    <cellStyle name="Normal 6 2 2 3 4 2 4" xfId="22287"/>
    <cellStyle name="Normal 6 2 2 3 4 2 5" xfId="32844"/>
    <cellStyle name="Normal 6 2 2 3 4 2 6" xfId="43399"/>
    <cellStyle name="Normal 6 2 2 3 4 2 7" xfId="53963"/>
    <cellStyle name="Normal 6 2 2 3 4 3" xfId="9420"/>
    <cellStyle name="Normal 6 2 2 3 4 3 2" xfId="24927"/>
    <cellStyle name="Normal 6 2 2 3 4 3 3" xfId="35484"/>
    <cellStyle name="Normal 6 2 2 3 4 3 4" xfId="46039"/>
    <cellStyle name="Normal 6 2 2 3 4 3 5" xfId="56603"/>
    <cellStyle name="Normal 6 2 2 3 4 4" xfId="4138"/>
    <cellStyle name="Normal 6 2 2 3 4 5" xfId="14716"/>
    <cellStyle name="Normal 6 2 2 3 4 6" xfId="19647"/>
    <cellStyle name="Normal 6 2 2 3 4 7" xfId="30204"/>
    <cellStyle name="Normal 6 2 2 3 4 8" xfId="40759"/>
    <cellStyle name="Normal 6 2 2 3 4 9" xfId="51323"/>
    <cellStyle name="Normal 6 2 2 3 5" xfId="5547"/>
    <cellStyle name="Normal 6 2 2 3 5 2" xfId="10829"/>
    <cellStyle name="Normal 6 2 2 3 5 2 2" xfId="26335"/>
    <cellStyle name="Normal 6 2 2 3 5 2 3" xfId="36892"/>
    <cellStyle name="Normal 6 2 2 3 5 2 4" xfId="47447"/>
    <cellStyle name="Normal 6 2 2 3 5 2 5" xfId="58011"/>
    <cellStyle name="Normal 6 2 2 3 5 3" xfId="15948"/>
    <cellStyle name="Normal 6 2 2 3 5 4" xfId="21055"/>
    <cellStyle name="Normal 6 2 2 3 5 5" xfId="31612"/>
    <cellStyle name="Normal 6 2 2 3 5 6" xfId="42167"/>
    <cellStyle name="Normal 6 2 2 3 5 7" xfId="52731"/>
    <cellStyle name="Normal 6 2 2 3 6" xfId="8188"/>
    <cellStyle name="Normal 6 2 2 3 6 2" xfId="23695"/>
    <cellStyle name="Normal 6 2 2 3 6 3" xfId="34252"/>
    <cellStyle name="Normal 6 2 2 3 6 4" xfId="44807"/>
    <cellStyle name="Normal 6 2 2 3 6 5" xfId="55371"/>
    <cellStyle name="Normal 6 2 2 3 7" xfId="2910"/>
    <cellStyle name="Normal 6 2 2 3 8" xfId="13484"/>
    <cellStyle name="Normal 6 2 2 3 9" xfId="18415"/>
    <cellStyle name="Normal 6 2 2 4" xfId="439"/>
    <cellStyle name="Normal 6 2 2 4 10" xfId="39707"/>
    <cellStyle name="Normal 6 2 2 4 11" xfId="50269"/>
    <cellStyle name="Normal 6 2 2 4 2" xfId="1144"/>
    <cellStyle name="Normal 6 2 2 4 2 10" xfId="50973"/>
    <cellStyle name="Normal 6 2 2 4 2 2" xfId="2376"/>
    <cellStyle name="Normal 6 2 2 4 2 2 2" xfId="7662"/>
    <cellStyle name="Normal 6 2 2 4 2 2 2 2" xfId="12943"/>
    <cellStyle name="Normal 6 2 2 4 2 2 2 2 2" xfId="28449"/>
    <cellStyle name="Normal 6 2 2 4 2 2 2 2 3" xfId="39006"/>
    <cellStyle name="Normal 6 2 2 4 2 2 2 2 4" xfId="49561"/>
    <cellStyle name="Normal 6 2 2 4 2 2 2 2 5" xfId="60125"/>
    <cellStyle name="Normal 6 2 2 4 2 2 2 3" xfId="18062"/>
    <cellStyle name="Normal 6 2 2 4 2 2 2 4" xfId="23169"/>
    <cellStyle name="Normal 6 2 2 4 2 2 2 5" xfId="33726"/>
    <cellStyle name="Normal 6 2 2 4 2 2 2 6" xfId="44281"/>
    <cellStyle name="Normal 6 2 2 4 2 2 2 7" xfId="54845"/>
    <cellStyle name="Normal 6 2 2 4 2 2 3" xfId="10302"/>
    <cellStyle name="Normal 6 2 2 4 2 2 3 2" xfId="25809"/>
    <cellStyle name="Normal 6 2 2 4 2 2 3 3" xfId="36366"/>
    <cellStyle name="Normal 6 2 2 4 2 2 3 4" xfId="46921"/>
    <cellStyle name="Normal 6 2 2 4 2 2 3 5" xfId="57485"/>
    <cellStyle name="Normal 6 2 2 4 2 2 4" xfId="5020"/>
    <cellStyle name="Normal 6 2 2 4 2 2 5" xfId="15598"/>
    <cellStyle name="Normal 6 2 2 4 2 2 6" xfId="20529"/>
    <cellStyle name="Normal 6 2 2 4 2 2 7" xfId="31086"/>
    <cellStyle name="Normal 6 2 2 4 2 2 8" xfId="41641"/>
    <cellStyle name="Normal 6 2 2 4 2 2 9" xfId="52205"/>
    <cellStyle name="Normal 6 2 2 4 2 3" xfId="6430"/>
    <cellStyle name="Normal 6 2 2 4 2 3 2" xfId="11711"/>
    <cellStyle name="Normal 6 2 2 4 2 3 2 2" xfId="27217"/>
    <cellStyle name="Normal 6 2 2 4 2 3 2 3" xfId="37774"/>
    <cellStyle name="Normal 6 2 2 4 2 3 2 4" xfId="48329"/>
    <cellStyle name="Normal 6 2 2 4 2 3 2 5" xfId="58893"/>
    <cellStyle name="Normal 6 2 2 4 2 3 3" xfId="16830"/>
    <cellStyle name="Normal 6 2 2 4 2 3 4" xfId="21937"/>
    <cellStyle name="Normal 6 2 2 4 2 3 5" xfId="32494"/>
    <cellStyle name="Normal 6 2 2 4 2 3 6" xfId="43049"/>
    <cellStyle name="Normal 6 2 2 4 2 3 7" xfId="53613"/>
    <cellStyle name="Normal 6 2 2 4 2 4" xfId="9070"/>
    <cellStyle name="Normal 6 2 2 4 2 4 2" xfId="24577"/>
    <cellStyle name="Normal 6 2 2 4 2 4 3" xfId="35134"/>
    <cellStyle name="Normal 6 2 2 4 2 4 4" xfId="45689"/>
    <cellStyle name="Normal 6 2 2 4 2 4 5" xfId="56253"/>
    <cellStyle name="Normal 6 2 2 4 2 5" xfId="3788"/>
    <cellStyle name="Normal 6 2 2 4 2 6" xfId="14366"/>
    <cellStyle name="Normal 6 2 2 4 2 7" xfId="19297"/>
    <cellStyle name="Normal 6 2 2 4 2 8" xfId="29854"/>
    <cellStyle name="Normal 6 2 2 4 2 9" xfId="40409"/>
    <cellStyle name="Normal 6 2 2 4 3" xfId="1672"/>
    <cellStyle name="Normal 6 2 2 4 3 2" xfId="6958"/>
    <cellStyle name="Normal 6 2 2 4 3 2 2" xfId="12239"/>
    <cellStyle name="Normal 6 2 2 4 3 2 2 2" xfId="27745"/>
    <cellStyle name="Normal 6 2 2 4 3 2 2 3" xfId="38302"/>
    <cellStyle name="Normal 6 2 2 4 3 2 2 4" xfId="48857"/>
    <cellStyle name="Normal 6 2 2 4 3 2 2 5" xfId="59421"/>
    <cellStyle name="Normal 6 2 2 4 3 2 3" xfId="17358"/>
    <cellStyle name="Normal 6 2 2 4 3 2 4" xfId="22465"/>
    <cellStyle name="Normal 6 2 2 4 3 2 5" xfId="33022"/>
    <cellStyle name="Normal 6 2 2 4 3 2 6" xfId="43577"/>
    <cellStyle name="Normal 6 2 2 4 3 2 7" xfId="54141"/>
    <cellStyle name="Normal 6 2 2 4 3 3" xfId="9598"/>
    <cellStyle name="Normal 6 2 2 4 3 3 2" xfId="25105"/>
    <cellStyle name="Normal 6 2 2 4 3 3 3" xfId="35662"/>
    <cellStyle name="Normal 6 2 2 4 3 3 4" xfId="46217"/>
    <cellStyle name="Normal 6 2 2 4 3 3 5" xfId="56781"/>
    <cellStyle name="Normal 6 2 2 4 3 4" xfId="4316"/>
    <cellStyle name="Normal 6 2 2 4 3 5" xfId="14894"/>
    <cellStyle name="Normal 6 2 2 4 3 6" xfId="19825"/>
    <cellStyle name="Normal 6 2 2 4 3 7" xfId="30382"/>
    <cellStyle name="Normal 6 2 2 4 3 8" xfId="40937"/>
    <cellStyle name="Normal 6 2 2 4 3 9" xfId="51501"/>
    <cellStyle name="Normal 6 2 2 4 4" xfId="5725"/>
    <cellStyle name="Normal 6 2 2 4 4 2" xfId="11007"/>
    <cellStyle name="Normal 6 2 2 4 4 2 2" xfId="26513"/>
    <cellStyle name="Normal 6 2 2 4 4 2 3" xfId="37070"/>
    <cellStyle name="Normal 6 2 2 4 4 2 4" xfId="47625"/>
    <cellStyle name="Normal 6 2 2 4 4 2 5" xfId="58189"/>
    <cellStyle name="Normal 6 2 2 4 4 3" xfId="16126"/>
    <cellStyle name="Normal 6 2 2 4 4 4" xfId="21233"/>
    <cellStyle name="Normal 6 2 2 4 4 5" xfId="31790"/>
    <cellStyle name="Normal 6 2 2 4 4 6" xfId="42345"/>
    <cellStyle name="Normal 6 2 2 4 4 7" xfId="52909"/>
    <cellStyle name="Normal 6 2 2 4 5" xfId="8366"/>
    <cellStyle name="Normal 6 2 2 4 5 2" xfId="23873"/>
    <cellStyle name="Normal 6 2 2 4 5 3" xfId="34430"/>
    <cellStyle name="Normal 6 2 2 4 5 4" xfId="44985"/>
    <cellStyle name="Normal 6 2 2 4 5 5" xfId="55549"/>
    <cellStyle name="Normal 6 2 2 4 6" xfId="3086"/>
    <cellStyle name="Normal 6 2 2 4 7" xfId="13662"/>
    <cellStyle name="Normal 6 2 2 4 8" xfId="18593"/>
    <cellStyle name="Normal 6 2 2 4 9" xfId="29152"/>
    <cellStyle name="Normal 6 2 2 5" xfId="792"/>
    <cellStyle name="Normal 6 2 2 5 10" xfId="50621"/>
    <cellStyle name="Normal 6 2 2 5 2" xfId="2024"/>
    <cellStyle name="Normal 6 2 2 5 2 2" xfId="7310"/>
    <cellStyle name="Normal 6 2 2 5 2 2 2" xfId="12591"/>
    <cellStyle name="Normal 6 2 2 5 2 2 2 2" xfId="28097"/>
    <cellStyle name="Normal 6 2 2 5 2 2 2 3" xfId="38654"/>
    <cellStyle name="Normal 6 2 2 5 2 2 2 4" xfId="49209"/>
    <cellStyle name="Normal 6 2 2 5 2 2 2 5" xfId="59773"/>
    <cellStyle name="Normal 6 2 2 5 2 2 3" xfId="17710"/>
    <cellStyle name="Normal 6 2 2 5 2 2 4" xfId="22817"/>
    <cellStyle name="Normal 6 2 2 5 2 2 5" xfId="33374"/>
    <cellStyle name="Normal 6 2 2 5 2 2 6" xfId="43929"/>
    <cellStyle name="Normal 6 2 2 5 2 2 7" xfId="54493"/>
    <cellStyle name="Normal 6 2 2 5 2 3" xfId="9950"/>
    <cellStyle name="Normal 6 2 2 5 2 3 2" xfId="25457"/>
    <cellStyle name="Normal 6 2 2 5 2 3 3" xfId="36014"/>
    <cellStyle name="Normal 6 2 2 5 2 3 4" xfId="46569"/>
    <cellStyle name="Normal 6 2 2 5 2 3 5" xfId="57133"/>
    <cellStyle name="Normal 6 2 2 5 2 4" xfId="4668"/>
    <cellStyle name="Normal 6 2 2 5 2 5" xfId="15246"/>
    <cellStyle name="Normal 6 2 2 5 2 6" xfId="20177"/>
    <cellStyle name="Normal 6 2 2 5 2 7" xfId="30734"/>
    <cellStyle name="Normal 6 2 2 5 2 8" xfId="41289"/>
    <cellStyle name="Normal 6 2 2 5 2 9" xfId="51853"/>
    <cellStyle name="Normal 6 2 2 5 3" xfId="6078"/>
    <cellStyle name="Normal 6 2 2 5 3 2" xfId="11359"/>
    <cellStyle name="Normal 6 2 2 5 3 2 2" xfId="26865"/>
    <cellStyle name="Normal 6 2 2 5 3 2 3" xfId="37422"/>
    <cellStyle name="Normal 6 2 2 5 3 2 4" xfId="47977"/>
    <cellStyle name="Normal 6 2 2 5 3 2 5" xfId="58541"/>
    <cellStyle name="Normal 6 2 2 5 3 3" xfId="16478"/>
    <cellStyle name="Normal 6 2 2 5 3 4" xfId="21585"/>
    <cellStyle name="Normal 6 2 2 5 3 5" xfId="32142"/>
    <cellStyle name="Normal 6 2 2 5 3 6" xfId="42697"/>
    <cellStyle name="Normal 6 2 2 5 3 7" xfId="53261"/>
    <cellStyle name="Normal 6 2 2 5 4" xfId="8718"/>
    <cellStyle name="Normal 6 2 2 5 4 2" xfId="24225"/>
    <cellStyle name="Normal 6 2 2 5 4 3" xfId="34782"/>
    <cellStyle name="Normal 6 2 2 5 4 4" xfId="45337"/>
    <cellStyle name="Normal 6 2 2 5 4 5" xfId="55901"/>
    <cellStyle name="Normal 6 2 2 5 5" xfId="3436"/>
    <cellStyle name="Normal 6 2 2 5 6" xfId="14014"/>
    <cellStyle name="Normal 6 2 2 5 7" xfId="18945"/>
    <cellStyle name="Normal 6 2 2 5 8" xfId="29502"/>
    <cellStyle name="Normal 6 2 2 5 9" xfId="40057"/>
    <cellStyle name="Normal 6 2 2 6" xfId="1318"/>
    <cellStyle name="Normal 6 2 2 6 2" xfId="6604"/>
    <cellStyle name="Normal 6 2 2 6 2 2" xfId="11885"/>
    <cellStyle name="Normal 6 2 2 6 2 2 2" xfId="27391"/>
    <cellStyle name="Normal 6 2 2 6 2 2 3" xfId="37948"/>
    <cellStyle name="Normal 6 2 2 6 2 2 4" xfId="48503"/>
    <cellStyle name="Normal 6 2 2 6 2 2 5" xfId="59067"/>
    <cellStyle name="Normal 6 2 2 6 2 3" xfId="17004"/>
    <cellStyle name="Normal 6 2 2 6 2 4" xfId="22111"/>
    <cellStyle name="Normal 6 2 2 6 2 5" xfId="32668"/>
    <cellStyle name="Normal 6 2 2 6 2 6" xfId="43223"/>
    <cellStyle name="Normal 6 2 2 6 2 7" xfId="53787"/>
    <cellStyle name="Normal 6 2 2 6 3" xfId="9244"/>
    <cellStyle name="Normal 6 2 2 6 3 2" xfId="24751"/>
    <cellStyle name="Normal 6 2 2 6 3 3" xfId="35308"/>
    <cellStyle name="Normal 6 2 2 6 3 4" xfId="45863"/>
    <cellStyle name="Normal 6 2 2 6 3 5" xfId="56427"/>
    <cellStyle name="Normal 6 2 2 6 4" xfId="3962"/>
    <cellStyle name="Normal 6 2 2 6 5" xfId="14540"/>
    <cellStyle name="Normal 6 2 2 6 6" xfId="19471"/>
    <cellStyle name="Normal 6 2 2 6 7" xfId="30028"/>
    <cellStyle name="Normal 6 2 2 6 8" xfId="40583"/>
    <cellStyle name="Normal 6 2 2 6 9" xfId="51147"/>
    <cellStyle name="Normal 6 2 2 7" xfId="2550"/>
    <cellStyle name="Normal 6 2 2 7 2" xfId="7836"/>
    <cellStyle name="Normal 6 2 2 7 2 2" xfId="13117"/>
    <cellStyle name="Normal 6 2 2 7 2 2 2" xfId="28623"/>
    <cellStyle name="Normal 6 2 2 7 2 2 3" xfId="39180"/>
    <cellStyle name="Normal 6 2 2 7 2 2 4" xfId="49735"/>
    <cellStyle name="Normal 6 2 2 7 2 2 5" xfId="60299"/>
    <cellStyle name="Normal 6 2 2 7 2 3" xfId="23343"/>
    <cellStyle name="Normal 6 2 2 7 2 4" xfId="33900"/>
    <cellStyle name="Normal 6 2 2 7 2 5" xfId="44455"/>
    <cellStyle name="Normal 6 2 2 7 2 6" xfId="55019"/>
    <cellStyle name="Normal 6 2 2 7 3" xfId="10476"/>
    <cellStyle name="Normal 6 2 2 7 3 2" xfId="25983"/>
    <cellStyle name="Normal 6 2 2 7 3 3" xfId="36540"/>
    <cellStyle name="Normal 6 2 2 7 3 4" xfId="47095"/>
    <cellStyle name="Normal 6 2 2 7 3 5" xfId="57659"/>
    <cellStyle name="Normal 6 2 2 7 4" xfId="5194"/>
    <cellStyle name="Normal 6 2 2 7 5" xfId="15772"/>
    <cellStyle name="Normal 6 2 2 7 6" xfId="20703"/>
    <cellStyle name="Normal 6 2 2 7 7" xfId="31260"/>
    <cellStyle name="Normal 6 2 2 7 8" xfId="41815"/>
    <cellStyle name="Normal 6 2 2 7 9" xfId="52379"/>
    <cellStyle name="Normal 6 2 2 8" xfId="5373"/>
    <cellStyle name="Normal 6 2 2 8 2" xfId="10655"/>
    <cellStyle name="Normal 6 2 2 8 2 2" xfId="26161"/>
    <cellStyle name="Normal 6 2 2 8 2 3" xfId="36718"/>
    <cellStyle name="Normal 6 2 2 8 2 4" xfId="47273"/>
    <cellStyle name="Normal 6 2 2 8 2 5" xfId="57837"/>
    <cellStyle name="Normal 6 2 2 8 3" xfId="20881"/>
    <cellStyle name="Normal 6 2 2 8 4" xfId="31438"/>
    <cellStyle name="Normal 6 2 2 8 5" xfId="41993"/>
    <cellStyle name="Normal 6 2 2 8 6" xfId="52557"/>
    <cellStyle name="Normal 6 2 2 9" xfId="8014"/>
    <cellStyle name="Normal 6 2 2 9 2" xfId="23521"/>
    <cellStyle name="Normal 6 2 2 9 3" xfId="34078"/>
    <cellStyle name="Normal 6 2 2 9 4" xfId="44633"/>
    <cellStyle name="Normal 6 2 2 9 5" xfId="55197"/>
    <cellStyle name="Normal 6 2 3" xfId="104"/>
    <cellStyle name="Normal 6 2 3 10" xfId="2760"/>
    <cellStyle name="Normal 6 2 3 11" xfId="13324"/>
    <cellStyle name="Normal 6 2 3 12" xfId="18253"/>
    <cellStyle name="Normal 6 2 3 13" xfId="28834"/>
    <cellStyle name="Normal 6 2 3 14" xfId="39389"/>
    <cellStyle name="Normal 6 2 3 15" xfId="49930"/>
    <cellStyle name="Normal 6 2 3 2" xfId="184"/>
    <cellStyle name="Normal 6 2 3 2 10" xfId="13411"/>
    <cellStyle name="Normal 6 2 3 2 11" xfId="18341"/>
    <cellStyle name="Normal 6 2 3 2 12" xfId="28903"/>
    <cellStyle name="Normal 6 2 3 2 13" xfId="39458"/>
    <cellStyle name="Normal 6 2 3 2 14" xfId="50018"/>
    <cellStyle name="Normal 6 2 3 2 2" xfId="364"/>
    <cellStyle name="Normal 6 2 3 2 2 10" xfId="29079"/>
    <cellStyle name="Normal 6 2 3 2 2 11" xfId="39634"/>
    <cellStyle name="Normal 6 2 3 2 2 12" xfId="50194"/>
    <cellStyle name="Normal 6 2 3 2 2 2" xfId="717"/>
    <cellStyle name="Normal 6 2 3 2 2 2 10" xfId="50546"/>
    <cellStyle name="Normal 6 2 3 2 2 2 2" xfId="1949"/>
    <cellStyle name="Normal 6 2 3 2 2 2 2 2" xfId="7235"/>
    <cellStyle name="Normal 6 2 3 2 2 2 2 2 2" xfId="12516"/>
    <cellStyle name="Normal 6 2 3 2 2 2 2 2 2 2" xfId="28022"/>
    <cellStyle name="Normal 6 2 3 2 2 2 2 2 2 3" xfId="38579"/>
    <cellStyle name="Normal 6 2 3 2 2 2 2 2 2 4" xfId="49134"/>
    <cellStyle name="Normal 6 2 3 2 2 2 2 2 2 5" xfId="59698"/>
    <cellStyle name="Normal 6 2 3 2 2 2 2 2 3" xfId="17635"/>
    <cellStyle name="Normal 6 2 3 2 2 2 2 2 4" xfId="22742"/>
    <cellStyle name="Normal 6 2 3 2 2 2 2 2 5" xfId="33299"/>
    <cellStyle name="Normal 6 2 3 2 2 2 2 2 6" xfId="43854"/>
    <cellStyle name="Normal 6 2 3 2 2 2 2 2 7" xfId="54418"/>
    <cellStyle name="Normal 6 2 3 2 2 2 2 3" xfId="9875"/>
    <cellStyle name="Normal 6 2 3 2 2 2 2 3 2" xfId="25382"/>
    <cellStyle name="Normal 6 2 3 2 2 2 2 3 3" xfId="35939"/>
    <cellStyle name="Normal 6 2 3 2 2 2 2 3 4" xfId="46494"/>
    <cellStyle name="Normal 6 2 3 2 2 2 2 3 5" xfId="57058"/>
    <cellStyle name="Normal 6 2 3 2 2 2 2 4" xfId="4593"/>
    <cellStyle name="Normal 6 2 3 2 2 2 2 5" xfId="15171"/>
    <cellStyle name="Normal 6 2 3 2 2 2 2 6" xfId="20102"/>
    <cellStyle name="Normal 6 2 3 2 2 2 2 7" xfId="30659"/>
    <cellStyle name="Normal 6 2 3 2 2 2 2 8" xfId="41214"/>
    <cellStyle name="Normal 6 2 3 2 2 2 2 9" xfId="51778"/>
    <cellStyle name="Normal 6 2 3 2 2 2 3" xfId="6003"/>
    <cellStyle name="Normal 6 2 3 2 2 2 3 2" xfId="11284"/>
    <cellStyle name="Normal 6 2 3 2 2 2 3 2 2" xfId="26790"/>
    <cellStyle name="Normal 6 2 3 2 2 2 3 2 3" xfId="37347"/>
    <cellStyle name="Normal 6 2 3 2 2 2 3 2 4" xfId="47902"/>
    <cellStyle name="Normal 6 2 3 2 2 2 3 2 5" xfId="58466"/>
    <cellStyle name="Normal 6 2 3 2 2 2 3 3" xfId="16403"/>
    <cellStyle name="Normal 6 2 3 2 2 2 3 4" xfId="21510"/>
    <cellStyle name="Normal 6 2 3 2 2 2 3 5" xfId="32067"/>
    <cellStyle name="Normal 6 2 3 2 2 2 3 6" xfId="42622"/>
    <cellStyle name="Normal 6 2 3 2 2 2 3 7" xfId="53186"/>
    <cellStyle name="Normal 6 2 3 2 2 2 4" xfId="8643"/>
    <cellStyle name="Normal 6 2 3 2 2 2 4 2" xfId="24150"/>
    <cellStyle name="Normal 6 2 3 2 2 2 4 3" xfId="34707"/>
    <cellStyle name="Normal 6 2 3 2 2 2 4 4" xfId="45262"/>
    <cellStyle name="Normal 6 2 3 2 2 2 4 5" xfId="55826"/>
    <cellStyle name="Normal 6 2 3 2 2 2 5" xfId="3361"/>
    <cellStyle name="Normal 6 2 3 2 2 2 6" xfId="13939"/>
    <cellStyle name="Normal 6 2 3 2 2 2 7" xfId="18870"/>
    <cellStyle name="Normal 6 2 3 2 2 2 8" xfId="29427"/>
    <cellStyle name="Normal 6 2 3 2 2 2 9" xfId="39982"/>
    <cellStyle name="Normal 6 2 3 2 2 3" xfId="1069"/>
    <cellStyle name="Normal 6 2 3 2 2 3 10" xfId="50898"/>
    <cellStyle name="Normal 6 2 3 2 2 3 2" xfId="2301"/>
    <cellStyle name="Normal 6 2 3 2 2 3 2 2" xfId="7587"/>
    <cellStyle name="Normal 6 2 3 2 2 3 2 2 2" xfId="12868"/>
    <cellStyle name="Normal 6 2 3 2 2 3 2 2 2 2" xfId="28374"/>
    <cellStyle name="Normal 6 2 3 2 2 3 2 2 2 3" xfId="38931"/>
    <cellStyle name="Normal 6 2 3 2 2 3 2 2 2 4" xfId="49486"/>
    <cellStyle name="Normal 6 2 3 2 2 3 2 2 2 5" xfId="60050"/>
    <cellStyle name="Normal 6 2 3 2 2 3 2 2 3" xfId="17987"/>
    <cellStyle name="Normal 6 2 3 2 2 3 2 2 4" xfId="23094"/>
    <cellStyle name="Normal 6 2 3 2 2 3 2 2 5" xfId="33651"/>
    <cellStyle name="Normal 6 2 3 2 2 3 2 2 6" xfId="44206"/>
    <cellStyle name="Normal 6 2 3 2 2 3 2 2 7" xfId="54770"/>
    <cellStyle name="Normal 6 2 3 2 2 3 2 3" xfId="10227"/>
    <cellStyle name="Normal 6 2 3 2 2 3 2 3 2" xfId="25734"/>
    <cellStyle name="Normal 6 2 3 2 2 3 2 3 3" xfId="36291"/>
    <cellStyle name="Normal 6 2 3 2 2 3 2 3 4" xfId="46846"/>
    <cellStyle name="Normal 6 2 3 2 2 3 2 3 5" xfId="57410"/>
    <cellStyle name="Normal 6 2 3 2 2 3 2 4" xfId="4945"/>
    <cellStyle name="Normal 6 2 3 2 2 3 2 5" xfId="15523"/>
    <cellStyle name="Normal 6 2 3 2 2 3 2 6" xfId="20454"/>
    <cellStyle name="Normal 6 2 3 2 2 3 2 7" xfId="31011"/>
    <cellStyle name="Normal 6 2 3 2 2 3 2 8" xfId="41566"/>
    <cellStyle name="Normal 6 2 3 2 2 3 2 9" xfId="52130"/>
    <cellStyle name="Normal 6 2 3 2 2 3 3" xfId="6355"/>
    <cellStyle name="Normal 6 2 3 2 2 3 3 2" xfId="11636"/>
    <cellStyle name="Normal 6 2 3 2 2 3 3 2 2" xfId="27142"/>
    <cellStyle name="Normal 6 2 3 2 2 3 3 2 3" xfId="37699"/>
    <cellStyle name="Normal 6 2 3 2 2 3 3 2 4" xfId="48254"/>
    <cellStyle name="Normal 6 2 3 2 2 3 3 2 5" xfId="58818"/>
    <cellStyle name="Normal 6 2 3 2 2 3 3 3" xfId="16755"/>
    <cellStyle name="Normal 6 2 3 2 2 3 3 4" xfId="21862"/>
    <cellStyle name="Normal 6 2 3 2 2 3 3 5" xfId="32419"/>
    <cellStyle name="Normal 6 2 3 2 2 3 3 6" xfId="42974"/>
    <cellStyle name="Normal 6 2 3 2 2 3 3 7" xfId="53538"/>
    <cellStyle name="Normal 6 2 3 2 2 3 4" xfId="8995"/>
    <cellStyle name="Normal 6 2 3 2 2 3 4 2" xfId="24502"/>
    <cellStyle name="Normal 6 2 3 2 2 3 4 3" xfId="35059"/>
    <cellStyle name="Normal 6 2 3 2 2 3 4 4" xfId="45614"/>
    <cellStyle name="Normal 6 2 3 2 2 3 4 5" xfId="56178"/>
    <cellStyle name="Normal 6 2 3 2 2 3 5" xfId="3713"/>
    <cellStyle name="Normal 6 2 3 2 2 3 6" xfId="14291"/>
    <cellStyle name="Normal 6 2 3 2 2 3 7" xfId="19222"/>
    <cellStyle name="Normal 6 2 3 2 2 3 8" xfId="29779"/>
    <cellStyle name="Normal 6 2 3 2 2 3 9" xfId="40334"/>
    <cellStyle name="Normal 6 2 3 2 2 4" xfId="1597"/>
    <cellStyle name="Normal 6 2 3 2 2 4 2" xfId="6883"/>
    <cellStyle name="Normal 6 2 3 2 2 4 2 2" xfId="12164"/>
    <cellStyle name="Normal 6 2 3 2 2 4 2 2 2" xfId="27670"/>
    <cellStyle name="Normal 6 2 3 2 2 4 2 2 3" xfId="38227"/>
    <cellStyle name="Normal 6 2 3 2 2 4 2 2 4" xfId="48782"/>
    <cellStyle name="Normal 6 2 3 2 2 4 2 2 5" xfId="59346"/>
    <cellStyle name="Normal 6 2 3 2 2 4 2 3" xfId="17283"/>
    <cellStyle name="Normal 6 2 3 2 2 4 2 4" xfId="22390"/>
    <cellStyle name="Normal 6 2 3 2 2 4 2 5" xfId="32947"/>
    <cellStyle name="Normal 6 2 3 2 2 4 2 6" xfId="43502"/>
    <cellStyle name="Normal 6 2 3 2 2 4 2 7" xfId="54066"/>
    <cellStyle name="Normal 6 2 3 2 2 4 3" xfId="9523"/>
    <cellStyle name="Normal 6 2 3 2 2 4 3 2" xfId="25030"/>
    <cellStyle name="Normal 6 2 3 2 2 4 3 3" xfId="35587"/>
    <cellStyle name="Normal 6 2 3 2 2 4 3 4" xfId="46142"/>
    <cellStyle name="Normal 6 2 3 2 2 4 3 5" xfId="56706"/>
    <cellStyle name="Normal 6 2 3 2 2 4 4" xfId="4241"/>
    <cellStyle name="Normal 6 2 3 2 2 4 5" xfId="14819"/>
    <cellStyle name="Normal 6 2 3 2 2 4 6" xfId="19750"/>
    <cellStyle name="Normal 6 2 3 2 2 4 7" xfId="30307"/>
    <cellStyle name="Normal 6 2 3 2 2 4 8" xfId="40862"/>
    <cellStyle name="Normal 6 2 3 2 2 4 9" xfId="51426"/>
    <cellStyle name="Normal 6 2 3 2 2 5" xfId="5650"/>
    <cellStyle name="Normal 6 2 3 2 2 5 2" xfId="10932"/>
    <cellStyle name="Normal 6 2 3 2 2 5 2 2" xfId="26438"/>
    <cellStyle name="Normal 6 2 3 2 2 5 2 3" xfId="36995"/>
    <cellStyle name="Normal 6 2 3 2 2 5 2 4" xfId="47550"/>
    <cellStyle name="Normal 6 2 3 2 2 5 2 5" xfId="58114"/>
    <cellStyle name="Normal 6 2 3 2 2 5 3" xfId="16051"/>
    <cellStyle name="Normal 6 2 3 2 2 5 4" xfId="21158"/>
    <cellStyle name="Normal 6 2 3 2 2 5 5" xfId="31715"/>
    <cellStyle name="Normal 6 2 3 2 2 5 6" xfId="42270"/>
    <cellStyle name="Normal 6 2 3 2 2 5 7" xfId="52834"/>
    <cellStyle name="Normal 6 2 3 2 2 6" xfId="8291"/>
    <cellStyle name="Normal 6 2 3 2 2 6 2" xfId="23798"/>
    <cellStyle name="Normal 6 2 3 2 2 6 3" xfId="34355"/>
    <cellStyle name="Normal 6 2 3 2 2 6 4" xfId="44910"/>
    <cellStyle name="Normal 6 2 3 2 2 6 5" xfId="55474"/>
    <cellStyle name="Normal 6 2 3 2 2 7" xfId="3013"/>
    <cellStyle name="Normal 6 2 3 2 2 8" xfId="13587"/>
    <cellStyle name="Normal 6 2 3 2 2 9" xfId="18518"/>
    <cellStyle name="Normal 6 2 3 2 3" xfId="540"/>
    <cellStyle name="Normal 6 2 3 2 3 10" xfId="39806"/>
    <cellStyle name="Normal 6 2 3 2 3 11" xfId="50370"/>
    <cellStyle name="Normal 6 2 3 2 3 2" xfId="1245"/>
    <cellStyle name="Normal 6 2 3 2 3 2 10" xfId="51074"/>
    <cellStyle name="Normal 6 2 3 2 3 2 2" xfId="2477"/>
    <cellStyle name="Normal 6 2 3 2 3 2 2 2" xfId="7763"/>
    <cellStyle name="Normal 6 2 3 2 3 2 2 2 2" xfId="13044"/>
    <cellStyle name="Normal 6 2 3 2 3 2 2 2 2 2" xfId="28550"/>
    <cellStyle name="Normal 6 2 3 2 3 2 2 2 2 3" xfId="39107"/>
    <cellStyle name="Normal 6 2 3 2 3 2 2 2 2 4" xfId="49662"/>
    <cellStyle name="Normal 6 2 3 2 3 2 2 2 2 5" xfId="60226"/>
    <cellStyle name="Normal 6 2 3 2 3 2 2 2 3" xfId="18163"/>
    <cellStyle name="Normal 6 2 3 2 3 2 2 2 4" xfId="23270"/>
    <cellStyle name="Normal 6 2 3 2 3 2 2 2 5" xfId="33827"/>
    <cellStyle name="Normal 6 2 3 2 3 2 2 2 6" xfId="44382"/>
    <cellStyle name="Normal 6 2 3 2 3 2 2 2 7" xfId="54946"/>
    <cellStyle name="Normal 6 2 3 2 3 2 2 3" xfId="10403"/>
    <cellStyle name="Normal 6 2 3 2 3 2 2 3 2" xfId="25910"/>
    <cellStyle name="Normal 6 2 3 2 3 2 2 3 3" xfId="36467"/>
    <cellStyle name="Normal 6 2 3 2 3 2 2 3 4" xfId="47022"/>
    <cellStyle name="Normal 6 2 3 2 3 2 2 3 5" xfId="57586"/>
    <cellStyle name="Normal 6 2 3 2 3 2 2 4" xfId="5121"/>
    <cellStyle name="Normal 6 2 3 2 3 2 2 5" xfId="15699"/>
    <cellStyle name="Normal 6 2 3 2 3 2 2 6" xfId="20630"/>
    <cellStyle name="Normal 6 2 3 2 3 2 2 7" xfId="31187"/>
    <cellStyle name="Normal 6 2 3 2 3 2 2 8" xfId="41742"/>
    <cellStyle name="Normal 6 2 3 2 3 2 2 9" xfId="52306"/>
    <cellStyle name="Normal 6 2 3 2 3 2 3" xfId="6531"/>
    <cellStyle name="Normal 6 2 3 2 3 2 3 2" xfId="11812"/>
    <cellStyle name="Normal 6 2 3 2 3 2 3 2 2" xfId="27318"/>
    <cellStyle name="Normal 6 2 3 2 3 2 3 2 3" xfId="37875"/>
    <cellStyle name="Normal 6 2 3 2 3 2 3 2 4" xfId="48430"/>
    <cellStyle name="Normal 6 2 3 2 3 2 3 2 5" xfId="58994"/>
    <cellStyle name="Normal 6 2 3 2 3 2 3 3" xfId="16931"/>
    <cellStyle name="Normal 6 2 3 2 3 2 3 4" xfId="22038"/>
    <cellStyle name="Normal 6 2 3 2 3 2 3 5" xfId="32595"/>
    <cellStyle name="Normal 6 2 3 2 3 2 3 6" xfId="43150"/>
    <cellStyle name="Normal 6 2 3 2 3 2 3 7" xfId="53714"/>
    <cellStyle name="Normal 6 2 3 2 3 2 4" xfId="9171"/>
    <cellStyle name="Normal 6 2 3 2 3 2 4 2" xfId="24678"/>
    <cellStyle name="Normal 6 2 3 2 3 2 4 3" xfId="35235"/>
    <cellStyle name="Normal 6 2 3 2 3 2 4 4" xfId="45790"/>
    <cellStyle name="Normal 6 2 3 2 3 2 4 5" xfId="56354"/>
    <cellStyle name="Normal 6 2 3 2 3 2 5" xfId="3889"/>
    <cellStyle name="Normal 6 2 3 2 3 2 6" xfId="14467"/>
    <cellStyle name="Normal 6 2 3 2 3 2 7" xfId="19398"/>
    <cellStyle name="Normal 6 2 3 2 3 2 8" xfId="29955"/>
    <cellStyle name="Normal 6 2 3 2 3 2 9" xfId="40510"/>
    <cellStyle name="Normal 6 2 3 2 3 3" xfId="1773"/>
    <cellStyle name="Normal 6 2 3 2 3 3 2" xfId="7059"/>
    <cellStyle name="Normal 6 2 3 2 3 3 2 2" xfId="12340"/>
    <cellStyle name="Normal 6 2 3 2 3 3 2 2 2" xfId="27846"/>
    <cellStyle name="Normal 6 2 3 2 3 3 2 2 3" xfId="38403"/>
    <cellStyle name="Normal 6 2 3 2 3 3 2 2 4" xfId="48958"/>
    <cellStyle name="Normal 6 2 3 2 3 3 2 2 5" xfId="59522"/>
    <cellStyle name="Normal 6 2 3 2 3 3 2 3" xfId="17459"/>
    <cellStyle name="Normal 6 2 3 2 3 3 2 4" xfId="22566"/>
    <cellStyle name="Normal 6 2 3 2 3 3 2 5" xfId="33123"/>
    <cellStyle name="Normal 6 2 3 2 3 3 2 6" xfId="43678"/>
    <cellStyle name="Normal 6 2 3 2 3 3 2 7" xfId="54242"/>
    <cellStyle name="Normal 6 2 3 2 3 3 3" xfId="9699"/>
    <cellStyle name="Normal 6 2 3 2 3 3 3 2" xfId="25206"/>
    <cellStyle name="Normal 6 2 3 2 3 3 3 3" xfId="35763"/>
    <cellStyle name="Normal 6 2 3 2 3 3 3 4" xfId="46318"/>
    <cellStyle name="Normal 6 2 3 2 3 3 3 5" xfId="56882"/>
    <cellStyle name="Normal 6 2 3 2 3 3 4" xfId="4417"/>
    <cellStyle name="Normal 6 2 3 2 3 3 5" xfId="14995"/>
    <cellStyle name="Normal 6 2 3 2 3 3 6" xfId="19926"/>
    <cellStyle name="Normal 6 2 3 2 3 3 7" xfId="30483"/>
    <cellStyle name="Normal 6 2 3 2 3 3 8" xfId="41038"/>
    <cellStyle name="Normal 6 2 3 2 3 3 9" xfId="51602"/>
    <cellStyle name="Normal 6 2 3 2 3 4" xfId="5826"/>
    <cellStyle name="Normal 6 2 3 2 3 4 2" xfId="11108"/>
    <cellStyle name="Normal 6 2 3 2 3 4 2 2" xfId="26614"/>
    <cellStyle name="Normal 6 2 3 2 3 4 2 3" xfId="37171"/>
    <cellStyle name="Normal 6 2 3 2 3 4 2 4" xfId="47726"/>
    <cellStyle name="Normal 6 2 3 2 3 4 2 5" xfId="58290"/>
    <cellStyle name="Normal 6 2 3 2 3 4 3" xfId="16227"/>
    <cellStyle name="Normal 6 2 3 2 3 4 4" xfId="21334"/>
    <cellStyle name="Normal 6 2 3 2 3 4 5" xfId="31891"/>
    <cellStyle name="Normal 6 2 3 2 3 4 6" xfId="42446"/>
    <cellStyle name="Normal 6 2 3 2 3 4 7" xfId="53010"/>
    <cellStyle name="Normal 6 2 3 2 3 5" xfId="8467"/>
    <cellStyle name="Normal 6 2 3 2 3 5 2" xfId="23974"/>
    <cellStyle name="Normal 6 2 3 2 3 5 3" xfId="34531"/>
    <cellStyle name="Normal 6 2 3 2 3 5 4" xfId="45086"/>
    <cellStyle name="Normal 6 2 3 2 3 5 5" xfId="55650"/>
    <cellStyle name="Normal 6 2 3 2 3 6" xfId="3185"/>
    <cellStyle name="Normal 6 2 3 2 3 7" xfId="13763"/>
    <cellStyle name="Normal 6 2 3 2 3 8" xfId="18694"/>
    <cellStyle name="Normal 6 2 3 2 3 9" xfId="29251"/>
    <cellStyle name="Normal 6 2 3 2 4" xfId="893"/>
    <cellStyle name="Normal 6 2 3 2 4 10" xfId="50722"/>
    <cellStyle name="Normal 6 2 3 2 4 2" xfId="2125"/>
    <cellStyle name="Normal 6 2 3 2 4 2 2" xfId="7411"/>
    <cellStyle name="Normal 6 2 3 2 4 2 2 2" xfId="12692"/>
    <cellStyle name="Normal 6 2 3 2 4 2 2 2 2" xfId="28198"/>
    <cellStyle name="Normal 6 2 3 2 4 2 2 2 3" xfId="38755"/>
    <cellStyle name="Normal 6 2 3 2 4 2 2 2 4" xfId="49310"/>
    <cellStyle name="Normal 6 2 3 2 4 2 2 2 5" xfId="59874"/>
    <cellStyle name="Normal 6 2 3 2 4 2 2 3" xfId="17811"/>
    <cellStyle name="Normal 6 2 3 2 4 2 2 4" xfId="22918"/>
    <cellStyle name="Normal 6 2 3 2 4 2 2 5" xfId="33475"/>
    <cellStyle name="Normal 6 2 3 2 4 2 2 6" xfId="44030"/>
    <cellStyle name="Normal 6 2 3 2 4 2 2 7" xfId="54594"/>
    <cellStyle name="Normal 6 2 3 2 4 2 3" xfId="10051"/>
    <cellStyle name="Normal 6 2 3 2 4 2 3 2" xfId="25558"/>
    <cellStyle name="Normal 6 2 3 2 4 2 3 3" xfId="36115"/>
    <cellStyle name="Normal 6 2 3 2 4 2 3 4" xfId="46670"/>
    <cellStyle name="Normal 6 2 3 2 4 2 3 5" xfId="57234"/>
    <cellStyle name="Normal 6 2 3 2 4 2 4" xfId="4769"/>
    <cellStyle name="Normal 6 2 3 2 4 2 5" xfId="15347"/>
    <cellStyle name="Normal 6 2 3 2 4 2 6" xfId="20278"/>
    <cellStyle name="Normal 6 2 3 2 4 2 7" xfId="30835"/>
    <cellStyle name="Normal 6 2 3 2 4 2 8" xfId="41390"/>
    <cellStyle name="Normal 6 2 3 2 4 2 9" xfId="51954"/>
    <cellStyle name="Normal 6 2 3 2 4 3" xfId="6179"/>
    <cellStyle name="Normal 6 2 3 2 4 3 2" xfId="11460"/>
    <cellStyle name="Normal 6 2 3 2 4 3 2 2" xfId="26966"/>
    <cellStyle name="Normal 6 2 3 2 4 3 2 3" xfId="37523"/>
    <cellStyle name="Normal 6 2 3 2 4 3 2 4" xfId="48078"/>
    <cellStyle name="Normal 6 2 3 2 4 3 2 5" xfId="58642"/>
    <cellStyle name="Normal 6 2 3 2 4 3 3" xfId="16579"/>
    <cellStyle name="Normal 6 2 3 2 4 3 4" xfId="21686"/>
    <cellStyle name="Normal 6 2 3 2 4 3 5" xfId="32243"/>
    <cellStyle name="Normal 6 2 3 2 4 3 6" xfId="42798"/>
    <cellStyle name="Normal 6 2 3 2 4 3 7" xfId="53362"/>
    <cellStyle name="Normal 6 2 3 2 4 4" xfId="8819"/>
    <cellStyle name="Normal 6 2 3 2 4 4 2" xfId="24326"/>
    <cellStyle name="Normal 6 2 3 2 4 4 3" xfId="34883"/>
    <cellStyle name="Normal 6 2 3 2 4 4 4" xfId="45438"/>
    <cellStyle name="Normal 6 2 3 2 4 4 5" xfId="56002"/>
    <cellStyle name="Normal 6 2 3 2 4 5" xfId="3537"/>
    <cellStyle name="Normal 6 2 3 2 4 6" xfId="14115"/>
    <cellStyle name="Normal 6 2 3 2 4 7" xfId="19046"/>
    <cellStyle name="Normal 6 2 3 2 4 8" xfId="29603"/>
    <cellStyle name="Normal 6 2 3 2 4 9" xfId="40158"/>
    <cellStyle name="Normal 6 2 3 2 5" xfId="1421"/>
    <cellStyle name="Normal 6 2 3 2 5 2" xfId="6707"/>
    <cellStyle name="Normal 6 2 3 2 5 2 2" xfId="11988"/>
    <cellStyle name="Normal 6 2 3 2 5 2 2 2" xfId="27494"/>
    <cellStyle name="Normal 6 2 3 2 5 2 2 3" xfId="38051"/>
    <cellStyle name="Normal 6 2 3 2 5 2 2 4" xfId="48606"/>
    <cellStyle name="Normal 6 2 3 2 5 2 2 5" xfId="59170"/>
    <cellStyle name="Normal 6 2 3 2 5 2 3" xfId="17107"/>
    <cellStyle name="Normal 6 2 3 2 5 2 4" xfId="22214"/>
    <cellStyle name="Normal 6 2 3 2 5 2 5" xfId="32771"/>
    <cellStyle name="Normal 6 2 3 2 5 2 6" xfId="43326"/>
    <cellStyle name="Normal 6 2 3 2 5 2 7" xfId="53890"/>
    <cellStyle name="Normal 6 2 3 2 5 3" xfId="9347"/>
    <cellStyle name="Normal 6 2 3 2 5 3 2" xfId="24854"/>
    <cellStyle name="Normal 6 2 3 2 5 3 3" xfId="35411"/>
    <cellStyle name="Normal 6 2 3 2 5 3 4" xfId="45966"/>
    <cellStyle name="Normal 6 2 3 2 5 3 5" xfId="56530"/>
    <cellStyle name="Normal 6 2 3 2 5 4" xfId="4065"/>
    <cellStyle name="Normal 6 2 3 2 5 5" xfId="14643"/>
    <cellStyle name="Normal 6 2 3 2 5 6" xfId="19574"/>
    <cellStyle name="Normal 6 2 3 2 5 7" xfId="30131"/>
    <cellStyle name="Normal 6 2 3 2 5 8" xfId="40686"/>
    <cellStyle name="Normal 6 2 3 2 5 9" xfId="51250"/>
    <cellStyle name="Normal 6 2 3 2 6" xfId="2653"/>
    <cellStyle name="Normal 6 2 3 2 6 2" xfId="7939"/>
    <cellStyle name="Normal 6 2 3 2 6 2 2" xfId="13220"/>
    <cellStyle name="Normal 6 2 3 2 6 2 2 2" xfId="28726"/>
    <cellStyle name="Normal 6 2 3 2 6 2 2 3" xfId="39283"/>
    <cellStyle name="Normal 6 2 3 2 6 2 2 4" xfId="49838"/>
    <cellStyle name="Normal 6 2 3 2 6 2 2 5" xfId="60402"/>
    <cellStyle name="Normal 6 2 3 2 6 2 3" xfId="23446"/>
    <cellStyle name="Normal 6 2 3 2 6 2 4" xfId="34003"/>
    <cellStyle name="Normal 6 2 3 2 6 2 5" xfId="44558"/>
    <cellStyle name="Normal 6 2 3 2 6 2 6" xfId="55122"/>
    <cellStyle name="Normal 6 2 3 2 6 3" xfId="10579"/>
    <cellStyle name="Normal 6 2 3 2 6 3 2" xfId="26086"/>
    <cellStyle name="Normal 6 2 3 2 6 3 3" xfId="36643"/>
    <cellStyle name="Normal 6 2 3 2 6 3 4" xfId="47198"/>
    <cellStyle name="Normal 6 2 3 2 6 3 5" xfId="57762"/>
    <cellStyle name="Normal 6 2 3 2 6 4" xfId="5297"/>
    <cellStyle name="Normal 6 2 3 2 6 5" xfId="15875"/>
    <cellStyle name="Normal 6 2 3 2 6 6" xfId="20806"/>
    <cellStyle name="Normal 6 2 3 2 6 7" xfId="31363"/>
    <cellStyle name="Normal 6 2 3 2 6 8" xfId="41918"/>
    <cellStyle name="Normal 6 2 3 2 6 9" xfId="52482"/>
    <cellStyle name="Normal 6 2 3 2 7" xfId="5474"/>
    <cellStyle name="Normal 6 2 3 2 7 2" xfId="10756"/>
    <cellStyle name="Normal 6 2 3 2 7 2 2" xfId="26262"/>
    <cellStyle name="Normal 6 2 3 2 7 2 3" xfId="36819"/>
    <cellStyle name="Normal 6 2 3 2 7 2 4" xfId="47374"/>
    <cellStyle name="Normal 6 2 3 2 7 2 5" xfId="57938"/>
    <cellStyle name="Normal 6 2 3 2 7 3" xfId="20982"/>
    <cellStyle name="Normal 6 2 3 2 7 4" xfId="31539"/>
    <cellStyle name="Normal 6 2 3 2 7 5" xfId="42094"/>
    <cellStyle name="Normal 6 2 3 2 7 6" xfId="52658"/>
    <cellStyle name="Normal 6 2 3 2 8" xfId="8115"/>
    <cellStyle name="Normal 6 2 3 2 8 2" xfId="23622"/>
    <cellStyle name="Normal 6 2 3 2 8 3" xfId="34179"/>
    <cellStyle name="Normal 6 2 3 2 8 4" xfId="44734"/>
    <cellStyle name="Normal 6 2 3 2 8 5" xfId="55298"/>
    <cellStyle name="Normal 6 2 3 2 9" xfId="2830"/>
    <cellStyle name="Normal 6 2 3 3" xfId="277"/>
    <cellStyle name="Normal 6 2 3 3 10" xfId="28992"/>
    <cellStyle name="Normal 6 2 3 3 11" xfId="39547"/>
    <cellStyle name="Normal 6 2 3 3 12" xfId="50107"/>
    <cellStyle name="Normal 6 2 3 3 2" xfId="630"/>
    <cellStyle name="Normal 6 2 3 3 2 10" xfId="50459"/>
    <cellStyle name="Normal 6 2 3 3 2 2" xfId="1862"/>
    <cellStyle name="Normal 6 2 3 3 2 2 2" xfId="7148"/>
    <cellStyle name="Normal 6 2 3 3 2 2 2 2" xfId="12429"/>
    <cellStyle name="Normal 6 2 3 3 2 2 2 2 2" xfId="27935"/>
    <cellStyle name="Normal 6 2 3 3 2 2 2 2 3" xfId="38492"/>
    <cellStyle name="Normal 6 2 3 3 2 2 2 2 4" xfId="49047"/>
    <cellStyle name="Normal 6 2 3 3 2 2 2 2 5" xfId="59611"/>
    <cellStyle name="Normal 6 2 3 3 2 2 2 3" xfId="17548"/>
    <cellStyle name="Normal 6 2 3 3 2 2 2 4" xfId="22655"/>
    <cellStyle name="Normal 6 2 3 3 2 2 2 5" xfId="33212"/>
    <cellStyle name="Normal 6 2 3 3 2 2 2 6" xfId="43767"/>
    <cellStyle name="Normal 6 2 3 3 2 2 2 7" xfId="54331"/>
    <cellStyle name="Normal 6 2 3 3 2 2 3" xfId="9788"/>
    <cellStyle name="Normal 6 2 3 3 2 2 3 2" xfId="25295"/>
    <cellStyle name="Normal 6 2 3 3 2 2 3 3" xfId="35852"/>
    <cellStyle name="Normal 6 2 3 3 2 2 3 4" xfId="46407"/>
    <cellStyle name="Normal 6 2 3 3 2 2 3 5" xfId="56971"/>
    <cellStyle name="Normal 6 2 3 3 2 2 4" xfId="4506"/>
    <cellStyle name="Normal 6 2 3 3 2 2 5" xfId="15084"/>
    <cellStyle name="Normal 6 2 3 3 2 2 6" xfId="20015"/>
    <cellStyle name="Normal 6 2 3 3 2 2 7" xfId="30572"/>
    <cellStyle name="Normal 6 2 3 3 2 2 8" xfId="41127"/>
    <cellStyle name="Normal 6 2 3 3 2 2 9" xfId="51691"/>
    <cellStyle name="Normal 6 2 3 3 2 3" xfId="5916"/>
    <cellStyle name="Normal 6 2 3 3 2 3 2" xfId="11197"/>
    <cellStyle name="Normal 6 2 3 3 2 3 2 2" xfId="26703"/>
    <cellStyle name="Normal 6 2 3 3 2 3 2 3" xfId="37260"/>
    <cellStyle name="Normal 6 2 3 3 2 3 2 4" xfId="47815"/>
    <cellStyle name="Normal 6 2 3 3 2 3 2 5" xfId="58379"/>
    <cellStyle name="Normal 6 2 3 3 2 3 3" xfId="16316"/>
    <cellStyle name="Normal 6 2 3 3 2 3 4" xfId="21423"/>
    <cellStyle name="Normal 6 2 3 3 2 3 5" xfId="31980"/>
    <cellStyle name="Normal 6 2 3 3 2 3 6" xfId="42535"/>
    <cellStyle name="Normal 6 2 3 3 2 3 7" xfId="53099"/>
    <cellStyle name="Normal 6 2 3 3 2 4" xfId="8556"/>
    <cellStyle name="Normal 6 2 3 3 2 4 2" xfId="24063"/>
    <cellStyle name="Normal 6 2 3 3 2 4 3" xfId="34620"/>
    <cellStyle name="Normal 6 2 3 3 2 4 4" xfId="45175"/>
    <cellStyle name="Normal 6 2 3 3 2 4 5" xfId="55739"/>
    <cellStyle name="Normal 6 2 3 3 2 5" xfId="3274"/>
    <cellStyle name="Normal 6 2 3 3 2 6" xfId="13852"/>
    <cellStyle name="Normal 6 2 3 3 2 7" xfId="18783"/>
    <cellStyle name="Normal 6 2 3 3 2 8" xfId="29340"/>
    <cellStyle name="Normal 6 2 3 3 2 9" xfId="39895"/>
    <cellStyle name="Normal 6 2 3 3 3" xfId="982"/>
    <cellStyle name="Normal 6 2 3 3 3 10" xfId="50811"/>
    <cellStyle name="Normal 6 2 3 3 3 2" xfId="2214"/>
    <cellStyle name="Normal 6 2 3 3 3 2 2" xfId="7500"/>
    <cellStyle name="Normal 6 2 3 3 3 2 2 2" xfId="12781"/>
    <cellStyle name="Normal 6 2 3 3 3 2 2 2 2" xfId="28287"/>
    <cellStyle name="Normal 6 2 3 3 3 2 2 2 3" xfId="38844"/>
    <cellStyle name="Normal 6 2 3 3 3 2 2 2 4" xfId="49399"/>
    <cellStyle name="Normal 6 2 3 3 3 2 2 2 5" xfId="59963"/>
    <cellStyle name="Normal 6 2 3 3 3 2 2 3" xfId="17900"/>
    <cellStyle name="Normal 6 2 3 3 3 2 2 4" xfId="23007"/>
    <cellStyle name="Normal 6 2 3 3 3 2 2 5" xfId="33564"/>
    <cellStyle name="Normal 6 2 3 3 3 2 2 6" xfId="44119"/>
    <cellStyle name="Normal 6 2 3 3 3 2 2 7" xfId="54683"/>
    <cellStyle name="Normal 6 2 3 3 3 2 3" xfId="10140"/>
    <cellStyle name="Normal 6 2 3 3 3 2 3 2" xfId="25647"/>
    <cellStyle name="Normal 6 2 3 3 3 2 3 3" xfId="36204"/>
    <cellStyle name="Normal 6 2 3 3 3 2 3 4" xfId="46759"/>
    <cellStyle name="Normal 6 2 3 3 3 2 3 5" xfId="57323"/>
    <cellStyle name="Normal 6 2 3 3 3 2 4" xfId="4858"/>
    <cellStyle name="Normal 6 2 3 3 3 2 5" xfId="15436"/>
    <cellStyle name="Normal 6 2 3 3 3 2 6" xfId="20367"/>
    <cellStyle name="Normal 6 2 3 3 3 2 7" xfId="30924"/>
    <cellStyle name="Normal 6 2 3 3 3 2 8" xfId="41479"/>
    <cellStyle name="Normal 6 2 3 3 3 2 9" xfId="52043"/>
    <cellStyle name="Normal 6 2 3 3 3 3" xfId="6268"/>
    <cellStyle name="Normal 6 2 3 3 3 3 2" xfId="11549"/>
    <cellStyle name="Normal 6 2 3 3 3 3 2 2" xfId="27055"/>
    <cellStyle name="Normal 6 2 3 3 3 3 2 3" xfId="37612"/>
    <cellStyle name="Normal 6 2 3 3 3 3 2 4" xfId="48167"/>
    <cellStyle name="Normal 6 2 3 3 3 3 2 5" xfId="58731"/>
    <cellStyle name="Normal 6 2 3 3 3 3 3" xfId="16668"/>
    <cellStyle name="Normal 6 2 3 3 3 3 4" xfId="21775"/>
    <cellStyle name="Normal 6 2 3 3 3 3 5" xfId="32332"/>
    <cellStyle name="Normal 6 2 3 3 3 3 6" xfId="42887"/>
    <cellStyle name="Normal 6 2 3 3 3 3 7" xfId="53451"/>
    <cellStyle name="Normal 6 2 3 3 3 4" xfId="8908"/>
    <cellStyle name="Normal 6 2 3 3 3 4 2" xfId="24415"/>
    <cellStyle name="Normal 6 2 3 3 3 4 3" xfId="34972"/>
    <cellStyle name="Normal 6 2 3 3 3 4 4" xfId="45527"/>
    <cellStyle name="Normal 6 2 3 3 3 4 5" xfId="56091"/>
    <cellStyle name="Normal 6 2 3 3 3 5" xfId="3626"/>
    <cellStyle name="Normal 6 2 3 3 3 6" xfId="14204"/>
    <cellStyle name="Normal 6 2 3 3 3 7" xfId="19135"/>
    <cellStyle name="Normal 6 2 3 3 3 8" xfId="29692"/>
    <cellStyle name="Normal 6 2 3 3 3 9" xfId="40247"/>
    <cellStyle name="Normal 6 2 3 3 4" xfId="1510"/>
    <cellStyle name="Normal 6 2 3 3 4 2" xfId="6796"/>
    <cellStyle name="Normal 6 2 3 3 4 2 2" xfId="12077"/>
    <cellStyle name="Normal 6 2 3 3 4 2 2 2" xfId="27583"/>
    <cellStyle name="Normal 6 2 3 3 4 2 2 3" xfId="38140"/>
    <cellStyle name="Normal 6 2 3 3 4 2 2 4" xfId="48695"/>
    <cellStyle name="Normal 6 2 3 3 4 2 2 5" xfId="59259"/>
    <cellStyle name="Normal 6 2 3 3 4 2 3" xfId="17196"/>
    <cellStyle name="Normal 6 2 3 3 4 2 4" xfId="22303"/>
    <cellStyle name="Normal 6 2 3 3 4 2 5" xfId="32860"/>
    <cellStyle name="Normal 6 2 3 3 4 2 6" xfId="43415"/>
    <cellStyle name="Normal 6 2 3 3 4 2 7" xfId="53979"/>
    <cellStyle name="Normal 6 2 3 3 4 3" xfId="9436"/>
    <cellStyle name="Normal 6 2 3 3 4 3 2" xfId="24943"/>
    <cellStyle name="Normal 6 2 3 3 4 3 3" xfId="35500"/>
    <cellStyle name="Normal 6 2 3 3 4 3 4" xfId="46055"/>
    <cellStyle name="Normal 6 2 3 3 4 3 5" xfId="56619"/>
    <cellStyle name="Normal 6 2 3 3 4 4" xfId="4154"/>
    <cellStyle name="Normal 6 2 3 3 4 5" xfId="14732"/>
    <cellStyle name="Normal 6 2 3 3 4 6" xfId="19663"/>
    <cellStyle name="Normal 6 2 3 3 4 7" xfId="30220"/>
    <cellStyle name="Normal 6 2 3 3 4 8" xfId="40775"/>
    <cellStyle name="Normal 6 2 3 3 4 9" xfId="51339"/>
    <cellStyle name="Normal 6 2 3 3 5" xfId="5563"/>
    <cellStyle name="Normal 6 2 3 3 5 2" xfId="10845"/>
    <cellStyle name="Normal 6 2 3 3 5 2 2" xfId="26351"/>
    <cellStyle name="Normal 6 2 3 3 5 2 3" xfId="36908"/>
    <cellStyle name="Normal 6 2 3 3 5 2 4" xfId="47463"/>
    <cellStyle name="Normal 6 2 3 3 5 2 5" xfId="58027"/>
    <cellStyle name="Normal 6 2 3 3 5 3" xfId="15964"/>
    <cellStyle name="Normal 6 2 3 3 5 4" xfId="21071"/>
    <cellStyle name="Normal 6 2 3 3 5 5" xfId="31628"/>
    <cellStyle name="Normal 6 2 3 3 5 6" xfId="42183"/>
    <cellStyle name="Normal 6 2 3 3 5 7" xfId="52747"/>
    <cellStyle name="Normal 6 2 3 3 6" xfId="8204"/>
    <cellStyle name="Normal 6 2 3 3 6 2" xfId="23711"/>
    <cellStyle name="Normal 6 2 3 3 6 3" xfId="34268"/>
    <cellStyle name="Normal 6 2 3 3 6 4" xfId="44823"/>
    <cellStyle name="Normal 6 2 3 3 6 5" xfId="55387"/>
    <cellStyle name="Normal 6 2 3 3 7" xfId="2926"/>
    <cellStyle name="Normal 6 2 3 3 8" xfId="13500"/>
    <cellStyle name="Normal 6 2 3 3 9" xfId="18431"/>
    <cellStyle name="Normal 6 2 3 4" xfId="453"/>
    <cellStyle name="Normal 6 2 3 4 10" xfId="39721"/>
    <cellStyle name="Normal 6 2 3 4 11" xfId="50283"/>
    <cellStyle name="Normal 6 2 3 4 2" xfId="1158"/>
    <cellStyle name="Normal 6 2 3 4 2 10" xfId="50987"/>
    <cellStyle name="Normal 6 2 3 4 2 2" xfId="2390"/>
    <cellStyle name="Normal 6 2 3 4 2 2 2" xfId="7676"/>
    <cellStyle name="Normal 6 2 3 4 2 2 2 2" xfId="12957"/>
    <cellStyle name="Normal 6 2 3 4 2 2 2 2 2" xfId="28463"/>
    <cellStyle name="Normal 6 2 3 4 2 2 2 2 3" xfId="39020"/>
    <cellStyle name="Normal 6 2 3 4 2 2 2 2 4" xfId="49575"/>
    <cellStyle name="Normal 6 2 3 4 2 2 2 2 5" xfId="60139"/>
    <cellStyle name="Normal 6 2 3 4 2 2 2 3" xfId="18076"/>
    <cellStyle name="Normal 6 2 3 4 2 2 2 4" xfId="23183"/>
    <cellStyle name="Normal 6 2 3 4 2 2 2 5" xfId="33740"/>
    <cellStyle name="Normal 6 2 3 4 2 2 2 6" xfId="44295"/>
    <cellStyle name="Normal 6 2 3 4 2 2 2 7" xfId="54859"/>
    <cellStyle name="Normal 6 2 3 4 2 2 3" xfId="10316"/>
    <cellStyle name="Normal 6 2 3 4 2 2 3 2" xfId="25823"/>
    <cellStyle name="Normal 6 2 3 4 2 2 3 3" xfId="36380"/>
    <cellStyle name="Normal 6 2 3 4 2 2 3 4" xfId="46935"/>
    <cellStyle name="Normal 6 2 3 4 2 2 3 5" xfId="57499"/>
    <cellStyle name="Normal 6 2 3 4 2 2 4" xfId="5034"/>
    <cellStyle name="Normal 6 2 3 4 2 2 5" xfId="15612"/>
    <cellStyle name="Normal 6 2 3 4 2 2 6" xfId="20543"/>
    <cellStyle name="Normal 6 2 3 4 2 2 7" xfId="31100"/>
    <cellStyle name="Normal 6 2 3 4 2 2 8" xfId="41655"/>
    <cellStyle name="Normal 6 2 3 4 2 2 9" xfId="52219"/>
    <cellStyle name="Normal 6 2 3 4 2 3" xfId="6444"/>
    <cellStyle name="Normal 6 2 3 4 2 3 2" xfId="11725"/>
    <cellStyle name="Normal 6 2 3 4 2 3 2 2" xfId="27231"/>
    <cellStyle name="Normal 6 2 3 4 2 3 2 3" xfId="37788"/>
    <cellStyle name="Normal 6 2 3 4 2 3 2 4" xfId="48343"/>
    <cellStyle name="Normal 6 2 3 4 2 3 2 5" xfId="58907"/>
    <cellStyle name="Normal 6 2 3 4 2 3 3" xfId="16844"/>
    <cellStyle name="Normal 6 2 3 4 2 3 4" xfId="21951"/>
    <cellStyle name="Normal 6 2 3 4 2 3 5" xfId="32508"/>
    <cellStyle name="Normal 6 2 3 4 2 3 6" xfId="43063"/>
    <cellStyle name="Normal 6 2 3 4 2 3 7" xfId="53627"/>
    <cellStyle name="Normal 6 2 3 4 2 4" xfId="9084"/>
    <cellStyle name="Normal 6 2 3 4 2 4 2" xfId="24591"/>
    <cellStyle name="Normal 6 2 3 4 2 4 3" xfId="35148"/>
    <cellStyle name="Normal 6 2 3 4 2 4 4" xfId="45703"/>
    <cellStyle name="Normal 6 2 3 4 2 4 5" xfId="56267"/>
    <cellStyle name="Normal 6 2 3 4 2 5" xfId="3802"/>
    <cellStyle name="Normal 6 2 3 4 2 6" xfId="14380"/>
    <cellStyle name="Normal 6 2 3 4 2 7" xfId="19311"/>
    <cellStyle name="Normal 6 2 3 4 2 8" xfId="29868"/>
    <cellStyle name="Normal 6 2 3 4 2 9" xfId="40423"/>
    <cellStyle name="Normal 6 2 3 4 3" xfId="1686"/>
    <cellStyle name="Normal 6 2 3 4 3 2" xfId="6972"/>
    <cellStyle name="Normal 6 2 3 4 3 2 2" xfId="12253"/>
    <cellStyle name="Normal 6 2 3 4 3 2 2 2" xfId="27759"/>
    <cellStyle name="Normal 6 2 3 4 3 2 2 3" xfId="38316"/>
    <cellStyle name="Normal 6 2 3 4 3 2 2 4" xfId="48871"/>
    <cellStyle name="Normal 6 2 3 4 3 2 2 5" xfId="59435"/>
    <cellStyle name="Normal 6 2 3 4 3 2 3" xfId="17372"/>
    <cellStyle name="Normal 6 2 3 4 3 2 4" xfId="22479"/>
    <cellStyle name="Normal 6 2 3 4 3 2 5" xfId="33036"/>
    <cellStyle name="Normal 6 2 3 4 3 2 6" xfId="43591"/>
    <cellStyle name="Normal 6 2 3 4 3 2 7" xfId="54155"/>
    <cellStyle name="Normal 6 2 3 4 3 3" xfId="9612"/>
    <cellStyle name="Normal 6 2 3 4 3 3 2" xfId="25119"/>
    <cellStyle name="Normal 6 2 3 4 3 3 3" xfId="35676"/>
    <cellStyle name="Normal 6 2 3 4 3 3 4" xfId="46231"/>
    <cellStyle name="Normal 6 2 3 4 3 3 5" xfId="56795"/>
    <cellStyle name="Normal 6 2 3 4 3 4" xfId="4330"/>
    <cellStyle name="Normal 6 2 3 4 3 5" xfId="14908"/>
    <cellStyle name="Normal 6 2 3 4 3 6" xfId="19839"/>
    <cellStyle name="Normal 6 2 3 4 3 7" xfId="30396"/>
    <cellStyle name="Normal 6 2 3 4 3 8" xfId="40951"/>
    <cellStyle name="Normal 6 2 3 4 3 9" xfId="51515"/>
    <cellStyle name="Normal 6 2 3 4 4" xfId="5739"/>
    <cellStyle name="Normal 6 2 3 4 4 2" xfId="11021"/>
    <cellStyle name="Normal 6 2 3 4 4 2 2" xfId="26527"/>
    <cellStyle name="Normal 6 2 3 4 4 2 3" xfId="37084"/>
    <cellStyle name="Normal 6 2 3 4 4 2 4" xfId="47639"/>
    <cellStyle name="Normal 6 2 3 4 4 2 5" xfId="58203"/>
    <cellStyle name="Normal 6 2 3 4 4 3" xfId="16140"/>
    <cellStyle name="Normal 6 2 3 4 4 4" xfId="21247"/>
    <cellStyle name="Normal 6 2 3 4 4 5" xfId="31804"/>
    <cellStyle name="Normal 6 2 3 4 4 6" xfId="42359"/>
    <cellStyle name="Normal 6 2 3 4 4 7" xfId="52923"/>
    <cellStyle name="Normal 6 2 3 4 5" xfId="8380"/>
    <cellStyle name="Normal 6 2 3 4 5 2" xfId="23887"/>
    <cellStyle name="Normal 6 2 3 4 5 3" xfId="34444"/>
    <cellStyle name="Normal 6 2 3 4 5 4" xfId="44999"/>
    <cellStyle name="Normal 6 2 3 4 5 5" xfId="55563"/>
    <cellStyle name="Normal 6 2 3 4 6" xfId="3100"/>
    <cellStyle name="Normal 6 2 3 4 7" xfId="13676"/>
    <cellStyle name="Normal 6 2 3 4 8" xfId="18607"/>
    <cellStyle name="Normal 6 2 3 4 9" xfId="29166"/>
    <cellStyle name="Normal 6 2 3 5" xfId="806"/>
    <cellStyle name="Normal 6 2 3 5 10" xfId="50635"/>
    <cellStyle name="Normal 6 2 3 5 2" xfId="2038"/>
    <cellStyle name="Normal 6 2 3 5 2 2" xfId="7324"/>
    <cellStyle name="Normal 6 2 3 5 2 2 2" xfId="12605"/>
    <cellStyle name="Normal 6 2 3 5 2 2 2 2" xfId="28111"/>
    <cellStyle name="Normal 6 2 3 5 2 2 2 3" xfId="38668"/>
    <cellStyle name="Normal 6 2 3 5 2 2 2 4" xfId="49223"/>
    <cellStyle name="Normal 6 2 3 5 2 2 2 5" xfId="59787"/>
    <cellStyle name="Normal 6 2 3 5 2 2 3" xfId="17724"/>
    <cellStyle name="Normal 6 2 3 5 2 2 4" xfId="22831"/>
    <cellStyle name="Normal 6 2 3 5 2 2 5" xfId="33388"/>
    <cellStyle name="Normal 6 2 3 5 2 2 6" xfId="43943"/>
    <cellStyle name="Normal 6 2 3 5 2 2 7" xfId="54507"/>
    <cellStyle name="Normal 6 2 3 5 2 3" xfId="9964"/>
    <cellStyle name="Normal 6 2 3 5 2 3 2" xfId="25471"/>
    <cellStyle name="Normal 6 2 3 5 2 3 3" xfId="36028"/>
    <cellStyle name="Normal 6 2 3 5 2 3 4" xfId="46583"/>
    <cellStyle name="Normal 6 2 3 5 2 3 5" xfId="57147"/>
    <cellStyle name="Normal 6 2 3 5 2 4" xfId="4682"/>
    <cellStyle name="Normal 6 2 3 5 2 5" xfId="15260"/>
    <cellStyle name="Normal 6 2 3 5 2 6" xfId="20191"/>
    <cellStyle name="Normal 6 2 3 5 2 7" xfId="30748"/>
    <cellStyle name="Normal 6 2 3 5 2 8" xfId="41303"/>
    <cellStyle name="Normal 6 2 3 5 2 9" xfId="51867"/>
    <cellStyle name="Normal 6 2 3 5 3" xfId="6092"/>
    <cellStyle name="Normal 6 2 3 5 3 2" xfId="11373"/>
    <cellStyle name="Normal 6 2 3 5 3 2 2" xfId="26879"/>
    <cellStyle name="Normal 6 2 3 5 3 2 3" xfId="37436"/>
    <cellStyle name="Normal 6 2 3 5 3 2 4" xfId="47991"/>
    <cellStyle name="Normal 6 2 3 5 3 2 5" xfId="58555"/>
    <cellStyle name="Normal 6 2 3 5 3 3" xfId="16492"/>
    <cellStyle name="Normal 6 2 3 5 3 4" xfId="21599"/>
    <cellStyle name="Normal 6 2 3 5 3 5" xfId="32156"/>
    <cellStyle name="Normal 6 2 3 5 3 6" xfId="42711"/>
    <cellStyle name="Normal 6 2 3 5 3 7" xfId="53275"/>
    <cellStyle name="Normal 6 2 3 5 4" xfId="8732"/>
    <cellStyle name="Normal 6 2 3 5 4 2" xfId="24239"/>
    <cellStyle name="Normal 6 2 3 5 4 3" xfId="34796"/>
    <cellStyle name="Normal 6 2 3 5 4 4" xfId="45351"/>
    <cellStyle name="Normal 6 2 3 5 4 5" xfId="55915"/>
    <cellStyle name="Normal 6 2 3 5 5" xfId="3450"/>
    <cellStyle name="Normal 6 2 3 5 6" xfId="14028"/>
    <cellStyle name="Normal 6 2 3 5 7" xfId="18959"/>
    <cellStyle name="Normal 6 2 3 5 8" xfId="29516"/>
    <cellStyle name="Normal 6 2 3 5 9" xfId="40071"/>
    <cellStyle name="Normal 6 2 3 6" xfId="1334"/>
    <cellStyle name="Normal 6 2 3 6 2" xfId="6620"/>
    <cellStyle name="Normal 6 2 3 6 2 2" xfId="11901"/>
    <cellStyle name="Normal 6 2 3 6 2 2 2" xfId="27407"/>
    <cellStyle name="Normal 6 2 3 6 2 2 3" xfId="37964"/>
    <cellStyle name="Normal 6 2 3 6 2 2 4" xfId="48519"/>
    <cellStyle name="Normal 6 2 3 6 2 2 5" xfId="59083"/>
    <cellStyle name="Normal 6 2 3 6 2 3" xfId="17020"/>
    <cellStyle name="Normal 6 2 3 6 2 4" xfId="22127"/>
    <cellStyle name="Normal 6 2 3 6 2 5" xfId="32684"/>
    <cellStyle name="Normal 6 2 3 6 2 6" xfId="43239"/>
    <cellStyle name="Normal 6 2 3 6 2 7" xfId="53803"/>
    <cellStyle name="Normal 6 2 3 6 3" xfId="9260"/>
    <cellStyle name="Normal 6 2 3 6 3 2" xfId="24767"/>
    <cellStyle name="Normal 6 2 3 6 3 3" xfId="35324"/>
    <cellStyle name="Normal 6 2 3 6 3 4" xfId="45879"/>
    <cellStyle name="Normal 6 2 3 6 3 5" xfId="56443"/>
    <cellStyle name="Normal 6 2 3 6 4" xfId="3978"/>
    <cellStyle name="Normal 6 2 3 6 5" xfId="14556"/>
    <cellStyle name="Normal 6 2 3 6 6" xfId="19487"/>
    <cellStyle name="Normal 6 2 3 6 7" xfId="30044"/>
    <cellStyle name="Normal 6 2 3 6 8" xfId="40599"/>
    <cellStyle name="Normal 6 2 3 6 9" xfId="51163"/>
    <cellStyle name="Normal 6 2 3 7" xfId="2566"/>
    <cellStyle name="Normal 6 2 3 7 2" xfId="7852"/>
    <cellStyle name="Normal 6 2 3 7 2 2" xfId="13133"/>
    <cellStyle name="Normal 6 2 3 7 2 2 2" xfId="28639"/>
    <cellStyle name="Normal 6 2 3 7 2 2 3" xfId="39196"/>
    <cellStyle name="Normal 6 2 3 7 2 2 4" xfId="49751"/>
    <cellStyle name="Normal 6 2 3 7 2 2 5" xfId="60315"/>
    <cellStyle name="Normal 6 2 3 7 2 3" xfId="23359"/>
    <cellStyle name="Normal 6 2 3 7 2 4" xfId="33916"/>
    <cellStyle name="Normal 6 2 3 7 2 5" xfId="44471"/>
    <cellStyle name="Normal 6 2 3 7 2 6" xfId="55035"/>
    <cellStyle name="Normal 6 2 3 7 3" xfId="10492"/>
    <cellStyle name="Normal 6 2 3 7 3 2" xfId="25999"/>
    <cellStyle name="Normal 6 2 3 7 3 3" xfId="36556"/>
    <cellStyle name="Normal 6 2 3 7 3 4" xfId="47111"/>
    <cellStyle name="Normal 6 2 3 7 3 5" xfId="57675"/>
    <cellStyle name="Normal 6 2 3 7 4" xfId="5210"/>
    <cellStyle name="Normal 6 2 3 7 5" xfId="15788"/>
    <cellStyle name="Normal 6 2 3 7 6" xfId="20719"/>
    <cellStyle name="Normal 6 2 3 7 7" xfId="31276"/>
    <cellStyle name="Normal 6 2 3 7 8" xfId="41831"/>
    <cellStyle name="Normal 6 2 3 7 9" xfId="52395"/>
    <cellStyle name="Normal 6 2 3 8" xfId="5387"/>
    <cellStyle name="Normal 6 2 3 8 2" xfId="10669"/>
    <cellStyle name="Normal 6 2 3 8 2 2" xfId="26175"/>
    <cellStyle name="Normal 6 2 3 8 2 3" xfId="36732"/>
    <cellStyle name="Normal 6 2 3 8 2 4" xfId="47287"/>
    <cellStyle name="Normal 6 2 3 8 2 5" xfId="57851"/>
    <cellStyle name="Normal 6 2 3 8 3" xfId="20895"/>
    <cellStyle name="Normal 6 2 3 8 4" xfId="31452"/>
    <cellStyle name="Normal 6 2 3 8 5" xfId="42007"/>
    <cellStyle name="Normal 6 2 3 8 6" xfId="52571"/>
    <cellStyle name="Normal 6 2 3 9" xfId="8028"/>
    <cellStyle name="Normal 6 2 3 9 2" xfId="23535"/>
    <cellStyle name="Normal 6 2 3 9 3" xfId="34092"/>
    <cellStyle name="Normal 6 2 3 9 4" xfId="44647"/>
    <cellStyle name="Normal 6 2 3 9 5" xfId="55211"/>
    <cellStyle name="Normal 6 2 4" xfId="122"/>
    <cellStyle name="Normal 6 2 5" xfId="73"/>
    <cellStyle name="Normal 6 2 5 10" xfId="2730"/>
    <cellStyle name="Normal 6 2 5 11" xfId="13354"/>
    <cellStyle name="Normal 6 2 5 12" xfId="18283"/>
    <cellStyle name="Normal 6 2 5 13" xfId="28804"/>
    <cellStyle name="Normal 6 2 5 14" xfId="39359"/>
    <cellStyle name="Normal 6 2 5 15" xfId="49960"/>
    <cellStyle name="Normal 6 2 5 2" xfId="214"/>
    <cellStyle name="Normal 6 2 5 2 10" xfId="13441"/>
    <cellStyle name="Normal 6 2 5 2 11" xfId="18371"/>
    <cellStyle name="Normal 6 2 5 2 12" xfId="28933"/>
    <cellStyle name="Normal 6 2 5 2 13" xfId="39488"/>
    <cellStyle name="Normal 6 2 5 2 14" xfId="50048"/>
    <cellStyle name="Normal 6 2 5 2 2" xfId="394"/>
    <cellStyle name="Normal 6 2 5 2 2 10" xfId="29109"/>
    <cellStyle name="Normal 6 2 5 2 2 11" xfId="39664"/>
    <cellStyle name="Normal 6 2 5 2 2 12" xfId="50224"/>
    <cellStyle name="Normal 6 2 5 2 2 2" xfId="747"/>
    <cellStyle name="Normal 6 2 5 2 2 2 10" xfId="50576"/>
    <cellStyle name="Normal 6 2 5 2 2 2 2" xfId="1979"/>
    <cellStyle name="Normal 6 2 5 2 2 2 2 2" xfId="7265"/>
    <cellStyle name="Normal 6 2 5 2 2 2 2 2 2" xfId="12546"/>
    <cellStyle name="Normal 6 2 5 2 2 2 2 2 2 2" xfId="28052"/>
    <cellStyle name="Normal 6 2 5 2 2 2 2 2 2 3" xfId="38609"/>
    <cellStyle name="Normal 6 2 5 2 2 2 2 2 2 4" xfId="49164"/>
    <cellStyle name="Normal 6 2 5 2 2 2 2 2 2 5" xfId="59728"/>
    <cellStyle name="Normal 6 2 5 2 2 2 2 2 3" xfId="17665"/>
    <cellStyle name="Normal 6 2 5 2 2 2 2 2 4" xfId="22772"/>
    <cellStyle name="Normal 6 2 5 2 2 2 2 2 5" xfId="33329"/>
    <cellStyle name="Normal 6 2 5 2 2 2 2 2 6" xfId="43884"/>
    <cellStyle name="Normal 6 2 5 2 2 2 2 2 7" xfId="54448"/>
    <cellStyle name="Normal 6 2 5 2 2 2 2 3" xfId="9905"/>
    <cellStyle name="Normal 6 2 5 2 2 2 2 3 2" xfId="25412"/>
    <cellStyle name="Normal 6 2 5 2 2 2 2 3 3" xfId="35969"/>
    <cellStyle name="Normal 6 2 5 2 2 2 2 3 4" xfId="46524"/>
    <cellStyle name="Normal 6 2 5 2 2 2 2 3 5" xfId="57088"/>
    <cellStyle name="Normal 6 2 5 2 2 2 2 4" xfId="4623"/>
    <cellStyle name="Normal 6 2 5 2 2 2 2 5" xfId="15201"/>
    <cellStyle name="Normal 6 2 5 2 2 2 2 6" xfId="20132"/>
    <cellStyle name="Normal 6 2 5 2 2 2 2 7" xfId="30689"/>
    <cellStyle name="Normal 6 2 5 2 2 2 2 8" xfId="41244"/>
    <cellStyle name="Normal 6 2 5 2 2 2 2 9" xfId="51808"/>
    <cellStyle name="Normal 6 2 5 2 2 2 3" xfId="6033"/>
    <cellStyle name="Normal 6 2 5 2 2 2 3 2" xfId="11314"/>
    <cellStyle name="Normal 6 2 5 2 2 2 3 2 2" xfId="26820"/>
    <cellStyle name="Normal 6 2 5 2 2 2 3 2 3" xfId="37377"/>
    <cellStyle name="Normal 6 2 5 2 2 2 3 2 4" xfId="47932"/>
    <cellStyle name="Normal 6 2 5 2 2 2 3 2 5" xfId="58496"/>
    <cellStyle name="Normal 6 2 5 2 2 2 3 3" xfId="16433"/>
    <cellStyle name="Normal 6 2 5 2 2 2 3 4" xfId="21540"/>
    <cellStyle name="Normal 6 2 5 2 2 2 3 5" xfId="32097"/>
    <cellStyle name="Normal 6 2 5 2 2 2 3 6" xfId="42652"/>
    <cellStyle name="Normal 6 2 5 2 2 2 3 7" xfId="53216"/>
    <cellStyle name="Normal 6 2 5 2 2 2 4" xfId="8673"/>
    <cellStyle name="Normal 6 2 5 2 2 2 4 2" xfId="24180"/>
    <cellStyle name="Normal 6 2 5 2 2 2 4 3" xfId="34737"/>
    <cellStyle name="Normal 6 2 5 2 2 2 4 4" xfId="45292"/>
    <cellStyle name="Normal 6 2 5 2 2 2 4 5" xfId="55856"/>
    <cellStyle name="Normal 6 2 5 2 2 2 5" xfId="3391"/>
    <cellStyle name="Normal 6 2 5 2 2 2 6" xfId="13969"/>
    <cellStyle name="Normal 6 2 5 2 2 2 7" xfId="18900"/>
    <cellStyle name="Normal 6 2 5 2 2 2 8" xfId="29457"/>
    <cellStyle name="Normal 6 2 5 2 2 2 9" xfId="40012"/>
    <cellStyle name="Normal 6 2 5 2 2 3" xfId="1099"/>
    <cellStyle name="Normal 6 2 5 2 2 3 10" xfId="50928"/>
    <cellStyle name="Normal 6 2 5 2 2 3 2" xfId="2331"/>
    <cellStyle name="Normal 6 2 5 2 2 3 2 2" xfId="7617"/>
    <cellStyle name="Normal 6 2 5 2 2 3 2 2 2" xfId="12898"/>
    <cellStyle name="Normal 6 2 5 2 2 3 2 2 2 2" xfId="28404"/>
    <cellStyle name="Normal 6 2 5 2 2 3 2 2 2 3" xfId="38961"/>
    <cellStyle name="Normal 6 2 5 2 2 3 2 2 2 4" xfId="49516"/>
    <cellStyle name="Normal 6 2 5 2 2 3 2 2 2 5" xfId="60080"/>
    <cellStyle name="Normal 6 2 5 2 2 3 2 2 3" xfId="18017"/>
    <cellStyle name="Normal 6 2 5 2 2 3 2 2 4" xfId="23124"/>
    <cellStyle name="Normal 6 2 5 2 2 3 2 2 5" xfId="33681"/>
    <cellStyle name="Normal 6 2 5 2 2 3 2 2 6" xfId="44236"/>
    <cellStyle name="Normal 6 2 5 2 2 3 2 2 7" xfId="54800"/>
    <cellStyle name="Normal 6 2 5 2 2 3 2 3" xfId="10257"/>
    <cellStyle name="Normal 6 2 5 2 2 3 2 3 2" xfId="25764"/>
    <cellStyle name="Normal 6 2 5 2 2 3 2 3 3" xfId="36321"/>
    <cellStyle name="Normal 6 2 5 2 2 3 2 3 4" xfId="46876"/>
    <cellStyle name="Normal 6 2 5 2 2 3 2 3 5" xfId="57440"/>
    <cellStyle name="Normal 6 2 5 2 2 3 2 4" xfId="4975"/>
    <cellStyle name="Normal 6 2 5 2 2 3 2 5" xfId="15553"/>
    <cellStyle name="Normal 6 2 5 2 2 3 2 6" xfId="20484"/>
    <cellStyle name="Normal 6 2 5 2 2 3 2 7" xfId="31041"/>
    <cellStyle name="Normal 6 2 5 2 2 3 2 8" xfId="41596"/>
    <cellStyle name="Normal 6 2 5 2 2 3 2 9" xfId="52160"/>
    <cellStyle name="Normal 6 2 5 2 2 3 3" xfId="6385"/>
    <cellStyle name="Normal 6 2 5 2 2 3 3 2" xfId="11666"/>
    <cellStyle name="Normal 6 2 5 2 2 3 3 2 2" xfId="27172"/>
    <cellStyle name="Normal 6 2 5 2 2 3 3 2 3" xfId="37729"/>
    <cellStyle name="Normal 6 2 5 2 2 3 3 2 4" xfId="48284"/>
    <cellStyle name="Normal 6 2 5 2 2 3 3 2 5" xfId="58848"/>
    <cellStyle name="Normal 6 2 5 2 2 3 3 3" xfId="16785"/>
    <cellStyle name="Normal 6 2 5 2 2 3 3 4" xfId="21892"/>
    <cellStyle name="Normal 6 2 5 2 2 3 3 5" xfId="32449"/>
    <cellStyle name="Normal 6 2 5 2 2 3 3 6" xfId="43004"/>
    <cellStyle name="Normal 6 2 5 2 2 3 3 7" xfId="53568"/>
    <cellStyle name="Normal 6 2 5 2 2 3 4" xfId="9025"/>
    <cellStyle name="Normal 6 2 5 2 2 3 4 2" xfId="24532"/>
    <cellStyle name="Normal 6 2 5 2 2 3 4 3" xfId="35089"/>
    <cellStyle name="Normal 6 2 5 2 2 3 4 4" xfId="45644"/>
    <cellStyle name="Normal 6 2 5 2 2 3 4 5" xfId="56208"/>
    <cellStyle name="Normal 6 2 5 2 2 3 5" xfId="3743"/>
    <cellStyle name="Normal 6 2 5 2 2 3 6" xfId="14321"/>
    <cellStyle name="Normal 6 2 5 2 2 3 7" xfId="19252"/>
    <cellStyle name="Normal 6 2 5 2 2 3 8" xfId="29809"/>
    <cellStyle name="Normal 6 2 5 2 2 3 9" xfId="40364"/>
    <cellStyle name="Normal 6 2 5 2 2 4" xfId="1627"/>
    <cellStyle name="Normal 6 2 5 2 2 4 2" xfId="6913"/>
    <cellStyle name="Normal 6 2 5 2 2 4 2 2" xfId="12194"/>
    <cellStyle name="Normal 6 2 5 2 2 4 2 2 2" xfId="27700"/>
    <cellStyle name="Normal 6 2 5 2 2 4 2 2 3" xfId="38257"/>
    <cellStyle name="Normal 6 2 5 2 2 4 2 2 4" xfId="48812"/>
    <cellStyle name="Normal 6 2 5 2 2 4 2 2 5" xfId="59376"/>
    <cellStyle name="Normal 6 2 5 2 2 4 2 3" xfId="17313"/>
    <cellStyle name="Normal 6 2 5 2 2 4 2 4" xfId="22420"/>
    <cellStyle name="Normal 6 2 5 2 2 4 2 5" xfId="32977"/>
    <cellStyle name="Normal 6 2 5 2 2 4 2 6" xfId="43532"/>
    <cellStyle name="Normal 6 2 5 2 2 4 2 7" xfId="54096"/>
    <cellStyle name="Normal 6 2 5 2 2 4 3" xfId="9553"/>
    <cellStyle name="Normal 6 2 5 2 2 4 3 2" xfId="25060"/>
    <cellStyle name="Normal 6 2 5 2 2 4 3 3" xfId="35617"/>
    <cellStyle name="Normal 6 2 5 2 2 4 3 4" xfId="46172"/>
    <cellStyle name="Normal 6 2 5 2 2 4 3 5" xfId="56736"/>
    <cellStyle name="Normal 6 2 5 2 2 4 4" xfId="4271"/>
    <cellStyle name="Normal 6 2 5 2 2 4 5" xfId="14849"/>
    <cellStyle name="Normal 6 2 5 2 2 4 6" xfId="19780"/>
    <cellStyle name="Normal 6 2 5 2 2 4 7" xfId="30337"/>
    <cellStyle name="Normal 6 2 5 2 2 4 8" xfId="40892"/>
    <cellStyle name="Normal 6 2 5 2 2 4 9" xfId="51456"/>
    <cellStyle name="Normal 6 2 5 2 2 5" xfId="5680"/>
    <cellStyle name="Normal 6 2 5 2 2 5 2" xfId="10962"/>
    <cellStyle name="Normal 6 2 5 2 2 5 2 2" xfId="26468"/>
    <cellStyle name="Normal 6 2 5 2 2 5 2 3" xfId="37025"/>
    <cellStyle name="Normal 6 2 5 2 2 5 2 4" xfId="47580"/>
    <cellStyle name="Normal 6 2 5 2 2 5 2 5" xfId="58144"/>
    <cellStyle name="Normal 6 2 5 2 2 5 3" xfId="16081"/>
    <cellStyle name="Normal 6 2 5 2 2 5 4" xfId="21188"/>
    <cellStyle name="Normal 6 2 5 2 2 5 5" xfId="31745"/>
    <cellStyle name="Normal 6 2 5 2 2 5 6" xfId="42300"/>
    <cellStyle name="Normal 6 2 5 2 2 5 7" xfId="52864"/>
    <cellStyle name="Normal 6 2 5 2 2 6" xfId="8321"/>
    <cellStyle name="Normal 6 2 5 2 2 6 2" xfId="23828"/>
    <cellStyle name="Normal 6 2 5 2 2 6 3" xfId="34385"/>
    <cellStyle name="Normal 6 2 5 2 2 6 4" xfId="44940"/>
    <cellStyle name="Normal 6 2 5 2 2 6 5" xfId="55504"/>
    <cellStyle name="Normal 6 2 5 2 2 7" xfId="3043"/>
    <cellStyle name="Normal 6 2 5 2 2 8" xfId="13617"/>
    <cellStyle name="Normal 6 2 5 2 2 9" xfId="18548"/>
    <cellStyle name="Normal 6 2 5 2 3" xfId="570"/>
    <cellStyle name="Normal 6 2 5 2 3 10" xfId="39836"/>
    <cellStyle name="Normal 6 2 5 2 3 11" xfId="50400"/>
    <cellStyle name="Normal 6 2 5 2 3 2" xfId="1275"/>
    <cellStyle name="Normal 6 2 5 2 3 2 10" xfId="51104"/>
    <cellStyle name="Normal 6 2 5 2 3 2 2" xfId="2507"/>
    <cellStyle name="Normal 6 2 5 2 3 2 2 2" xfId="7793"/>
    <cellStyle name="Normal 6 2 5 2 3 2 2 2 2" xfId="13074"/>
    <cellStyle name="Normal 6 2 5 2 3 2 2 2 2 2" xfId="28580"/>
    <cellStyle name="Normal 6 2 5 2 3 2 2 2 2 3" xfId="39137"/>
    <cellStyle name="Normal 6 2 5 2 3 2 2 2 2 4" xfId="49692"/>
    <cellStyle name="Normal 6 2 5 2 3 2 2 2 2 5" xfId="60256"/>
    <cellStyle name="Normal 6 2 5 2 3 2 2 2 3" xfId="18193"/>
    <cellStyle name="Normal 6 2 5 2 3 2 2 2 4" xfId="23300"/>
    <cellStyle name="Normal 6 2 5 2 3 2 2 2 5" xfId="33857"/>
    <cellStyle name="Normal 6 2 5 2 3 2 2 2 6" xfId="44412"/>
    <cellStyle name="Normal 6 2 5 2 3 2 2 2 7" xfId="54976"/>
    <cellStyle name="Normal 6 2 5 2 3 2 2 3" xfId="10433"/>
    <cellStyle name="Normal 6 2 5 2 3 2 2 3 2" xfId="25940"/>
    <cellStyle name="Normal 6 2 5 2 3 2 2 3 3" xfId="36497"/>
    <cellStyle name="Normal 6 2 5 2 3 2 2 3 4" xfId="47052"/>
    <cellStyle name="Normal 6 2 5 2 3 2 2 3 5" xfId="57616"/>
    <cellStyle name="Normal 6 2 5 2 3 2 2 4" xfId="5151"/>
    <cellStyle name="Normal 6 2 5 2 3 2 2 5" xfId="15729"/>
    <cellStyle name="Normal 6 2 5 2 3 2 2 6" xfId="20660"/>
    <cellStyle name="Normal 6 2 5 2 3 2 2 7" xfId="31217"/>
    <cellStyle name="Normal 6 2 5 2 3 2 2 8" xfId="41772"/>
    <cellStyle name="Normal 6 2 5 2 3 2 2 9" xfId="52336"/>
    <cellStyle name="Normal 6 2 5 2 3 2 3" xfId="6561"/>
    <cellStyle name="Normal 6 2 5 2 3 2 3 2" xfId="11842"/>
    <cellStyle name="Normal 6 2 5 2 3 2 3 2 2" xfId="27348"/>
    <cellStyle name="Normal 6 2 5 2 3 2 3 2 3" xfId="37905"/>
    <cellStyle name="Normal 6 2 5 2 3 2 3 2 4" xfId="48460"/>
    <cellStyle name="Normal 6 2 5 2 3 2 3 2 5" xfId="59024"/>
    <cellStyle name="Normal 6 2 5 2 3 2 3 3" xfId="16961"/>
    <cellStyle name="Normal 6 2 5 2 3 2 3 4" xfId="22068"/>
    <cellStyle name="Normal 6 2 5 2 3 2 3 5" xfId="32625"/>
    <cellStyle name="Normal 6 2 5 2 3 2 3 6" xfId="43180"/>
    <cellStyle name="Normal 6 2 5 2 3 2 3 7" xfId="53744"/>
    <cellStyle name="Normal 6 2 5 2 3 2 4" xfId="9201"/>
    <cellStyle name="Normal 6 2 5 2 3 2 4 2" xfId="24708"/>
    <cellStyle name="Normal 6 2 5 2 3 2 4 3" xfId="35265"/>
    <cellStyle name="Normal 6 2 5 2 3 2 4 4" xfId="45820"/>
    <cellStyle name="Normal 6 2 5 2 3 2 4 5" xfId="56384"/>
    <cellStyle name="Normal 6 2 5 2 3 2 5" xfId="3919"/>
    <cellStyle name="Normal 6 2 5 2 3 2 6" xfId="14497"/>
    <cellStyle name="Normal 6 2 5 2 3 2 7" xfId="19428"/>
    <cellStyle name="Normal 6 2 5 2 3 2 8" xfId="29985"/>
    <cellStyle name="Normal 6 2 5 2 3 2 9" xfId="40540"/>
    <cellStyle name="Normal 6 2 5 2 3 3" xfId="1803"/>
    <cellStyle name="Normal 6 2 5 2 3 3 2" xfId="7089"/>
    <cellStyle name="Normal 6 2 5 2 3 3 2 2" xfId="12370"/>
    <cellStyle name="Normal 6 2 5 2 3 3 2 2 2" xfId="27876"/>
    <cellStyle name="Normal 6 2 5 2 3 3 2 2 3" xfId="38433"/>
    <cellStyle name="Normal 6 2 5 2 3 3 2 2 4" xfId="48988"/>
    <cellStyle name="Normal 6 2 5 2 3 3 2 2 5" xfId="59552"/>
    <cellStyle name="Normal 6 2 5 2 3 3 2 3" xfId="17489"/>
    <cellStyle name="Normal 6 2 5 2 3 3 2 4" xfId="22596"/>
    <cellStyle name="Normal 6 2 5 2 3 3 2 5" xfId="33153"/>
    <cellStyle name="Normal 6 2 5 2 3 3 2 6" xfId="43708"/>
    <cellStyle name="Normal 6 2 5 2 3 3 2 7" xfId="54272"/>
    <cellStyle name="Normal 6 2 5 2 3 3 3" xfId="9729"/>
    <cellStyle name="Normal 6 2 5 2 3 3 3 2" xfId="25236"/>
    <cellStyle name="Normal 6 2 5 2 3 3 3 3" xfId="35793"/>
    <cellStyle name="Normal 6 2 5 2 3 3 3 4" xfId="46348"/>
    <cellStyle name="Normal 6 2 5 2 3 3 3 5" xfId="56912"/>
    <cellStyle name="Normal 6 2 5 2 3 3 4" xfId="4447"/>
    <cellStyle name="Normal 6 2 5 2 3 3 5" xfId="15025"/>
    <cellStyle name="Normal 6 2 5 2 3 3 6" xfId="19956"/>
    <cellStyle name="Normal 6 2 5 2 3 3 7" xfId="30513"/>
    <cellStyle name="Normal 6 2 5 2 3 3 8" xfId="41068"/>
    <cellStyle name="Normal 6 2 5 2 3 3 9" xfId="51632"/>
    <cellStyle name="Normal 6 2 5 2 3 4" xfId="5856"/>
    <cellStyle name="Normal 6 2 5 2 3 4 2" xfId="11138"/>
    <cellStyle name="Normal 6 2 5 2 3 4 2 2" xfId="26644"/>
    <cellStyle name="Normal 6 2 5 2 3 4 2 3" xfId="37201"/>
    <cellStyle name="Normal 6 2 5 2 3 4 2 4" xfId="47756"/>
    <cellStyle name="Normal 6 2 5 2 3 4 2 5" xfId="58320"/>
    <cellStyle name="Normal 6 2 5 2 3 4 3" xfId="16257"/>
    <cellStyle name="Normal 6 2 5 2 3 4 4" xfId="21364"/>
    <cellStyle name="Normal 6 2 5 2 3 4 5" xfId="31921"/>
    <cellStyle name="Normal 6 2 5 2 3 4 6" xfId="42476"/>
    <cellStyle name="Normal 6 2 5 2 3 4 7" xfId="53040"/>
    <cellStyle name="Normal 6 2 5 2 3 5" xfId="8497"/>
    <cellStyle name="Normal 6 2 5 2 3 5 2" xfId="24004"/>
    <cellStyle name="Normal 6 2 5 2 3 5 3" xfId="34561"/>
    <cellStyle name="Normal 6 2 5 2 3 5 4" xfId="45116"/>
    <cellStyle name="Normal 6 2 5 2 3 5 5" xfId="55680"/>
    <cellStyle name="Normal 6 2 5 2 3 6" xfId="3215"/>
    <cellStyle name="Normal 6 2 5 2 3 7" xfId="13793"/>
    <cellStyle name="Normal 6 2 5 2 3 8" xfId="18724"/>
    <cellStyle name="Normal 6 2 5 2 3 9" xfId="29281"/>
    <cellStyle name="Normal 6 2 5 2 4" xfId="923"/>
    <cellStyle name="Normal 6 2 5 2 4 10" xfId="50752"/>
    <cellStyle name="Normal 6 2 5 2 4 2" xfId="2155"/>
    <cellStyle name="Normal 6 2 5 2 4 2 2" xfId="7441"/>
    <cellStyle name="Normal 6 2 5 2 4 2 2 2" xfId="12722"/>
    <cellStyle name="Normal 6 2 5 2 4 2 2 2 2" xfId="28228"/>
    <cellStyle name="Normal 6 2 5 2 4 2 2 2 3" xfId="38785"/>
    <cellStyle name="Normal 6 2 5 2 4 2 2 2 4" xfId="49340"/>
    <cellStyle name="Normal 6 2 5 2 4 2 2 2 5" xfId="59904"/>
    <cellStyle name="Normal 6 2 5 2 4 2 2 3" xfId="17841"/>
    <cellStyle name="Normal 6 2 5 2 4 2 2 4" xfId="22948"/>
    <cellStyle name="Normal 6 2 5 2 4 2 2 5" xfId="33505"/>
    <cellStyle name="Normal 6 2 5 2 4 2 2 6" xfId="44060"/>
    <cellStyle name="Normal 6 2 5 2 4 2 2 7" xfId="54624"/>
    <cellStyle name="Normal 6 2 5 2 4 2 3" xfId="10081"/>
    <cellStyle name="Normal 6 2 5 2 4 2 3 2" xfId="25588"/>
    <cellStyle name="Normal 6 2 5 2 4 2 3 3" xfId="36145"/>
    <cellStyle name="Normal 6 2 5 2 4 2 3 4" xfId="46700"/>
    <cellStyle name="Normal 6 2 5 2 4 2 3 5" xfId="57264"/>
    <cellStyle name="Normal 6 2 5 2 4 2 4" xfId="4799"/>
    <cellStyle name="Normal 6 2 5 2 4 2 5" xfId="15377"/>
    <cellStyle name="Normal 6 2 5 2 4 2 6" xfId="20308"/>
    <cellStyle name="Normal 6 2 5 2 4 2 7" xfId="30865"/>
    <cellStyle name="Normal 6 2 5 2 4 2 8" xfId="41420"/>
    <cellStyle name="Normal 6 2 5 2 4 2 9" xfId="51984"/>
    <cellStyle name="Normal 6 2 5 2 4 3" xfId="6209"/>
    <cellStyle name="Normal 6 2 5 2 4 3 2" xfId="11490"/>
    <cellStyle name="Normal 6 2 5 2 4 3 2 2" xfId="26996"/>
    <cellStyle name="Normal 6 2 5 2 4 3 2 3" xfId="37553"/>
    <cellStyle name="Normal 6 2 5 2 4 3 2 4" xfId="48108"/>
    <cellStyle name="Normal 6 2 5 2 4 3 2 5" xfId="58672"/>
    <cellStyle name="Normal 6 2 5 2 4 3 3" xfId="16609"/>
    <cellStyle name="Normal 6 2 5 2 4 3 4" xfId="21716"/>
    <cellStyle name="Normal 6 2 5 2 4 3 5" xfId="32273"/>
    <cellStyle name="Normal 6 2 5 2 4 3 6" xfId="42828"/>
    <cellStyle name="Normal 6 2 5 2 4 3 7" xfId="53392"/>
    <cellStyle name="Normal 6 2 5 2 4 4" xfId="8849"/>
    <cellStyle name="Normal 6 2 5 2 4 4 2" xfId="24356"/>
    <cellStyle name="Normal 6 2 5 2 4 4 3" xfId="34913"/>
    <cellStyle name="Normal 6 2 5 2 4 4 4" xfId="45468"/>
    <cellStyle name="Normal 6 2 5 2 4 4 5" xfId="56032"/>
    <cellStyle name="Normal 6 2 5 2 4 5" xfId="3567"/>
    <cellStyle name="Normal 6 2 5 2 4 6" xfId="14145"/>
    <cellStyle name="Normal 6 2 5 2 4 7" xfId="19076"/>
    <cellStyle name="Normal 6 2 5 2 4 8" xfId="29633"/>
    <cellStyle name="Normal 6 2 5 2 4 9" xfId="40188"/>
    <cellStyle name="Normal 6 2 5 2 5" xfId="1451"/>
    <cellStyle name="Normal 6 2 5 2 5 2" xfId="6737"/>
    <cellStyle name="Normal 6 2 5 2 5 2 2" xfId="12018"/>
    <cellStyle name="Normal 6 2 5 2 5 2 2 2" xfId="27524"/>
    <cellStyle name="Normal 6 2 5 2 5 2 2 3" xfId="38081"/>
    <cellStyle name="Normal 6 2 5 2 5 2 2 4" xfId="48636"/>
    <cellStyle name="Normal 6 2 5 2 5 2 2 5" xfId="59200"/>
    <cellStyle name="Normal 6 2 5 2 5 2 3" xfId="17137"/>
    <cellStyle name="Normal 6 2 5 2 5 2 4" xfId="22244"/>
    <cellStyle name="Normal 6 2 5 2 5 2 5" xfId="32801"/>
    <cellStyle name="Normal 6 2 5 2 5 2 6" xfId="43356"/>
    <cellStyle name="Normal 6 2 5 2 5 2 7" xfId="53920"/>
    <cellStyle name="Normal 6 2 5 2 5 3" xfId="9377"/>
    <cellStyle name="Normal 6 2 5 2 5 3 2" xfId="24884"/>
    <cellStyle name="Normal 6 2 5 2 5 3 3" xfId="35441"/>
    <cellStyle name="Normal 6 2 5 2 5 3 4" xfId="45996"/>
    <cellStyle name="Normal 6 2 5 2 5 3 5" xfId="56560"/>
    <cellStyle name="Normal 6 2 5 2 5 4" xfId="4095"/>
    <cellStyle name="Normal 6 2 5 2 5 5" xfId="14673"/>
    <cellStyle name="Normal 6 2 5 2 5 6" xfId="19604"/>
    <cellStyle name="Normal 6 2 5 2 5 7" xfId="30161"/>
    <cellStyle name="Normal 6 2 5 2 5 8" xfId="40716"/>
    <cellStyle name="Normal 6 2 5 2 5 9" xfId="51280"/>
    <cellStyle name="Normal 6 2 5 2 6" xfId="2683"/>
    <cellStyle name="Normal 6 2 5 2 6 2" xfId="7969"/>
    <cellStyle name="Normal 6 2 5 2 6 2 2" xfId="13250"/>
    <cellStyle name="Normal 6 2 5 2 6 2 2 2" xfId="28756"/>
    <cellStyle name="Normal 6 2 5 2 6 2 2 3" xfId="39313"/>
    <cellStyle name="Normal 6 2 5 2 6 2 2 4" xfId="49868"/>
    <cellStyle name="Normal 6 2 5 2 6 2 2 5" xfId="60432"/>
    <cellStyle name="Normal 6 2 5 2 6 2 3" xfId="23476"/>
    <cellStyle name="Normal 6 2 5 2 6 2 4" xfId="34033"/>
    <cellStyle name="Normal 6 2 5 2 6 2 5" xfId="44588"/>
    <cellStyle name="Normal 6 2 5 2 6 2 6" xfId="55152"/>
    <cellStyle name="Normal 6 2 5 2 6 3" xfId="10609"/>
    <cellStyle name="Normal 6 2 5 2 6 3 2" xfId="26116"/>
    <cellStyle name="Normal 6 2 5 2 6 3 3" xfId="36673"/>
    <cellStyle name="Normal 6 2 5 2 6 3 4" xfId="47228"/>
    <cellStyle name="Normal 6 2 5 2 6 3 5" xfId="57792"/>
    <cellStyle name="Normal 6 2 5 2 6 4" xfId="5327"/>
    <cellStyle name="Normal 6 2 5 2 6 5" xfId="15905"/>
    <cellStyle name="Normal 6 2 5 2 6 6" xfId="20836"/>
    <cellStyle name="Normal 6 2 5 2 6 7" xfId="31393"/>
    <cellStyle name="Normal 6 2 5 2 6 8" xfId="41948"/>
    <cellStyle name="Normal 6 2 5 2 6 9" xfId="52512"/>
    <cellStyle name="Normal 6 2 5 2 7" xfId="5504"/>
    <cellStyle name="Normal 6 2 5 2 7 2" xfId="10786"/>
    <cellStyle name="Normal 6 2 5 2 7 2 2" xfId="26292"/>
    <cellStyle name="Normal 6 2 5 2 7 2 3" xfId="36849"/>
    <cellStyle name="Normal 6 2 5 2 7 2 4" xfId="47404"/>
    <cellStyle name="Normal 6 2 5 2 7 2 5" xfId="57968"/>
    <cellStyle name="Normal 6 2 5 2 7 3" xfId="21012"/>
    <cellStyle name="Normal 6 2 5 2 7 4" xfId="31569"/>
    <cellStyle name="Normal 6 2 5 2 7 5" xfId="42124"/>
    <cellStyle name="Normal 6 2 5 2 7 6" xfId="52688"/>
    <cellStyle name="Normal 6 2 5 2 8" xfId="8145"/>
    <cellStyle name="Normal 6 2 5 2 8 2" xfId="23652"/>
    <cellStyle name="Normal 6 2 5 2 8 3" xfId="34209"/>
    <cellStyle name="Normal 6 2 5 2 8 4" xfId="44764"/>
    <cellStyle name="Normal 6 2 5 2 8 5" xfId="55328"/>
    <cellStyle name="Normal 6 2 5 2 9" xfId="2860"/>
    <cellStyle name="Normal 6 2 5 3" xfId="307"/>
    <cellStyle name="Normal 6 2 5 3 10" xfId="29022"/>
    <cellStyle name="Normal 6 2 5 3 11" xfId="39577"/>
    <cellStyle name="Normal 6 2 5 3 12" xfId="50137"/>
    <cellStyle name="Normal 6 2 5 3 2" xfId="660"/>
    <cellStyle name="Normal 6 2 5 3 2 10" xfId="50489"/>
    <cellStyle name="Normal 6 2 5 3 2 2" xfId="1892"/>
    <cellStyle name="Normal 6 2 5 3 2 2 2" xfId="7178"/>
    <cellStyle name="Normal 6 2 5 3 2 2 2 2" xfId="12459"/>
    <cellStyle name="Normal 6 2 5 3 2 2 2 2 2" xfId="27965"/>
    <cellStyle name="Normal 6 2 5 3 2 2 2 2 3" xfId="38522"/>
    <cellStyle name="Normal 6 2 5 3 2 2 2 2 4" xfId="49077"/>
    <cellStyle name="Normal 6 2 5 3 2 2 2 2 5" xfId="59641"/>
    <cellStyle name="Normal 6 2 5 3 2 2 2 3" xfId="17578"/>
    <cellStyle name="Normal 6 2 5 3 2 2 2 4" xfId="22685"/>
    <cellStyle name="Normal 6 2 5 3 2 2 2 5" xfId="33242"/>
    <cellStyle name="Normal 6 2 5 3 2 2 2 6" xfId="43797"/>
    <cellStyle name="Normal 6 2 5 3 2 2 2 7" xfId="54361"/>
    <cellStyle name="Normal 6 2 5 3 2 2 3" xfId="9818"/>
    <cellStyle name="Normal 6 2 5 3 2 2 3 2" xfId="25325"/>
    <cellStyle name="Normal 6 2 5 3 2 2 3 3" xfId="35882"/>
    <cellStyle name="Normal 6 2 5 3 2 2 3 4" xfId="46437"/>
    <cellStyle name="Normal 6 2 5 3 2 2 3 5" xfId="57001"/>
    <cellStyle name="Normal 6 2 5 3 2 2 4" xfId="4536"/>
    <cellStyle name="Normal 6 2 5 3 2 2 5" xfId="15114"/>
    <cellStyle name="Normal 6 2 5 3 2 2 6" xfId="20045"/>
    <cellStyle name="Normal 6 2 5 3 2 2 7" xfId="30602"/>
    <cellStyle name="Normal 6 2 5 3 2 2 8" xfId="41157"/>
    <cellStyle name="Normal 6 2 5 3 2 2 9" xfId="51721"/>
    <cellStyle name="Normal 6 2 5 3 2 3" xfId="5946"/>
    <cellStyle name="Normal 6 2 5 3 2 3 2" xfId="11227"/>
    <cellStyle name="Normal 6 2 5 3 2 3 2 2" xfId="26733"/>
    <cellStyle name="Normal 6 2 5 3 2 3 2 3" xfId="37290"/>
    <cellStyle name="Normal 6 2 5 3 2 3 2 4" xfId="47845"/>
    <cellStyle name="Normal 6 2 5 3 2 3 2 5" xfId="58409"/>
    <cellStyle name="Normal 6 2 5 3 2 3 3" xfId="16346"/>
    <cellStyle name="Normal 6 2 5 3 2 3 4" xfId="21453"/>
    <cellStyle name="Normal 6 2 5 3 2 3 5" xfId="32010"/>
    <cellStyle name="Normal 6 2 5 3 2 3 6" xfId="42565"/>
    <cellStyle name="Normal 6 2 5 3 2 3 7" xfId="53129"/>
    <cellStyle name="Normal 6 2 5 3 2 4" xfId="8586"/>
    <cellStyle name="Normal 6 2 5 3 2 4 2" xfId="24093"/>
    <cellStyle name="Normal 6 2 5 3 2 4 3" xfId="34650"/>
    <cellStyle name="Normal 6 2 5 3 2 4 4" xfId="45205"/>
    <cellStyle name="Normal 6 2 5 3 2 4 5" xfId="55769"/>
    <cellStyle name="Normal 6 2 5 3 2 5" xfId="3304"/>
    <cellStyle name="Normal 6 2 5 3 2 6" xfId="13882"/>
    <cellStyle name="Normal 6 2 5 3 2 7" xfId="18813"/>
    <cellStyle name="Normal 6 2 5 3 2 8" xfId="29370"/>
    <cellStyle name="Normal 6 2 5 3 2 9" xfId="39925"/>
    <cellStyle name="Normal 6 2 5 3 3" xfId="1012"/>
    <cellStyle name="Normal 6 2 5 3 3 10" xfId="50841"/>
    <cellStyle name="Normal 6 2 5 3 3 2" xfId="2244"/>
    <cellStyle name="Normal 6 2 5 3 3 2 2" xfId="7530"/>
    <cellStyle name="Normal 6 2 5 3 3 2 2 2" xfId="12811"/>
    <cellStyle name="Normal 6 2 5 3 3 2 2 2 2" xfId="28317"/>
    <cellStyle name="Normal 6 2 5 3 3 2 2 2 3" xfId="38874"/>
    <cellStyle name="Normal 6 2 5 3 3 2 2 2 4" xfId="49429"/>
    <cellStyle name="Normal 6 2 5 3 3 2 2 2 5" xfId="59993"/>
    <cellStyle name="Normal 6 2 5 3 3 2 2 3" xfId="17930"/>
    <cellStyle name="Normal 6 2 5 3 3 2 2 4" xfId="23037"/>
    <cellStyle name="Normal 6 2 5 3 3 2 2 5" xfId="33594"/>
    <cellStyle name="Normal 6 2 5 3 3 2 2 6" xfId="44149"/>
    <cellStyle name="Normal 6 2 5 3 3 2 2 7" xfId="54713"/>
    <cellStyle name="Normal 6 2 5 3 3 2 3" xfId="10170"/>
    <cellStyle name="Normal 6 2 5 3 3 2 3 2" xfId="25677"/>
    <cellStyle name="Normal 6 2 5 3 3 2 3 3" xfId="36234"/>
    <cellStyle name="Normal 6 2 5 3 3 2 3 4" xfId="46789"/>
    <cellStyle name="Normal 6 2 5 3 3 2 3 5" xfId="57353"/>
    <cellStyle name="Normal 6 2 5 3 3 2 4" xfId="4888"/>
    <cellStyle name="Normal 6 2 5 3 3 2 5" xfId="15466"/>
    <cellStyle name="Normal 6 2 5 3 3 2 6" xfId="20397"/>
    <cellStyle name="Normal 6 2 5 3 3 2 7" xfId="30954"/>
    <cellStyle name="Normal 6 2 5 3 3 2 8" xfId="41509"/>
    <cellStyle name="Normal 6 2 5 3 3 2 9" xfId="52073"/>
    <cellStyle name="Normal 6 2 5 3 3 3" xfId="6298"/>
    <cellStyle name="Normal 6 2 5 3 3 3 2" xfId="11579"/>
    <cellStyle name="Normal 6 2 5 3 3 3 2 2" xfId="27085"/>
    <cellStyle name="Normal 6 2 5 3 3 3 2 3" xfId="37642"/>
    <cellStyle name="Normal 6 2 5 3 3 3 2 4" xfId="48197"/>
    <cellStyle name="Normal 6 2 5 3 3 3 2 5" xfId="58761"/>
    <cellStyle name="Normal 6 2 5 3 3 3 3" xfId="16698"/>
    <cellStyle name="Normal 6 2 5 3 3 3 4" xfId="21805"/>
    <cellStyle name="Normal 6 2 5 3 3 3 5" xfId="32362"/>
    <cellStyle name="Normal 6 2 5 3 3 3 6" xfId="42917"/>
    <cellStyle name="Normal 6 2 5 3 3 3 7" xfId="53481"/>
    <cellStyle name="Normal 6 2 5 3 3 4" xfId="8938"/>
    <cellStyle name="Normal 6 2 5 3 3 4 2" xfId="24445"/>
    <cellStyle name="Normal 6 2 5 3 3 4 3" xfId="35002"/>
    <cellStyle name="Normal 6 2 5 3 3 4 4" xfId="45557"/>
    <cellStyle name="Normal 6 2 5 3 3 4 5" xfId="56121"/>
    <cellStyle name="Normal 6 2 5 3 3 5" xfId="3656"/>
    <cellStyle name="Normal 6 2 5 3 3 6" xfId="14234"/>
    <cellStyle name="Normal 6 2 5 3 3 7" xfId="19165"/>
    <cellStyle name="Normal 6 2 5 3 3 8" xfId="29722"/>
    <cellStyle name="Normal 6 2 5 3 3 9" xfId="40277"/>
    <cellStyle name="Normal 6 2 5 3 4" xfId="1540"/>
    <cellStyle name="Normal 6 2 5 3 4 2" xfId="6826"/>
    <cellStyle name="Normal 6 2 5 3 4 2 2" xfId="12107"/>
    <cellStyle name="Normal 6 2 5 3 4 2 2 2" xfId="27613"/>
    <cellStyle name="Normal 6 2 5 3 4 2 2 3" xfId="38170"/>
    <cellStyle name="Normal 6 2 5 3 4 2 2 4" xfId="48725"/>
    <cellStyle name="Normal 6 2 5 3 4 2 2 5" xfId="59289"/>
    <cellStyle name="Normal 6 2 5 3 4 2 3" xfId="17226"/>
    <cellStyle name="Normal 6 2 5 3 4 2 4" xfId="22333"/>
    <cellStyle name="Normal 6 2 5 3 4 2 5" xfId="32890"/>
    <cellStyle name="Normal 6 2 5 3 4 2 6" xfId="43445"/>
    <cellStyle name="Normal 6 2 5 3 4 2 7" xfId="54009"/>
    <cellStyle name="Normal 6 2 5 3 4 3" xfId="9466"/>
    <cellStyle name="Normal 6 2 5 3 4 3 2" xfId="24973"/>
    <cellStyle name="Normal 6 2 5 3 4 3 3" xfId="35530"/>
    <cellStyle name="Normal 6 2 5 3 4 3 4" xfId="46085"/>
    <cellStyle name="Normal 6 2 5 3 4 3 5" xfId="56649"/>
    <cellStyle name="Normal 6 2 5 3 4 4" xfId="4184"/>
    <cellStyle name="Normal 6 2 5 3 4 5" xfId="14762"/>
    <cellStyle name="Normal 6 2 5 3 4 6" xfId="19693"/>
    <cellStyle name="Normal 6 2 5 3 4 7" xfId="30250"/>
    <cellStyle name="Normal 6 2 5 3 4 8" xfId="40805"/>
    <cellStyle name="Normal 6 2 5 3 4 9" xfId="51369"/>
    <cellStyle name="Normal 6 2 5 3 5" xfId="5593"/>
    <cellStyle name="Normal 6 2 5 3 5 2" xfId="10875"/>
    <cellStyle name="Normal 6 2 5 3 5 2 2" xfId="26381"/>
    <cellStyle name="Normal 6 2 5 3 5 2 3" xfId="36938"/>
    <cellStyle name="Normal 6 2 5 3 5 2 4" xfId="47493"/>
    <cellStyle name="Normal 6 2 5 3 5 2 5" xfId="58057"/>
    <cellStyle name="Normal 6 2 5 3 5 3" xfId="15994"/>
    <cellStyle name="Normal 6 2 5 3 5 4" xfId="21101"/>
    <cellStyle name="Normal 6 2 5 3 5 5" xfId="31658"/>
    <cellStyle name="Normal 6 2 5 3 5 6" xfId="42213"/>
    <cellStyle name="Normal 6 2 5 3 5 7" xfId="52777"/>
    <cellStyle name="Normal 6 2 5 3 6" xfId="8234"/>
    <cellStyle name="Normal 6 2 5 3 6 2" xfId="23741"/>
    <cellStyle name="Normal 6 2 5 3 6 3" xfId="34298"/>
    <cellStyle name="Normal 6 2 5 3 6 4" xfId="44853"/>
    <cellStyle name="Normal 6 2 5 3 6 5" xfId="55417"/>
    <cellStyle name="Normal 6 2 5 3 7" xfId="2956"/>
    <cellStyle name="Normal 6 2 5 3 8" xfId="13530"/>
    <cellStyle name="Normal 6 2 5 3 9" xfId="18461"/>
    <cellStyle name="Normal 6 2 5 4" xfId="483"/>
    <cellStyle name="Normal 6 2 5 4 10" xfId="39751"/>
    <cellStyle name="Normal 6 2 5 4 11" xfId="50313"/>
    <cellStyle name="Normal 6 2 5 4 2" xfId="1188"/>
    <cellStyle name="Normal 6 2 5 4 2 10" xfId="51017"/>
    <cellStyle name="Normal 6 2 5 4 2 2" xfId="2420"/>
    <cellStyle name="Normal 6 2 5 4 2 2 2" xfId="7706"/>
    <cellStyle name="Normal 6 2 5 4 2 2 2 2" xfId="12987"/>
    <cellStyle name="Normal 6 2 5 4 2 2 2 2 2" xfId="28493"/>
    <cellStyle name="Normal 6 2 5 4 2 2 2 2 3" xfId="39050"/>
    <cellStyle name="Normal 6 2 5 4 2 2 2 2 4" xfId="49605"/>
    <cellStyle name="Normal 6 2 5 4 2 2 2 2 5" xfId="60169"/>
    <cellStyle name="Normal 6 2 5 4 2 2 2 3" xfId="18106"/>
    <cellStyle name="Normal 6 2 5 4 2 2 2 4" xfId="23213"/>
    <cellStyle name="Normal 6 2 5 4 2 2 2 5" xfId="33770"/>
    <cellStyle name="Normal 6 2 5 4 2 2 2 6" xfId="44325"/>
    <cellStyle name="Normal 6 2 5 4 2 2 2 7" xfId="54889"/>
    <cellStyle name="Normal 6 2 5 4 2 2 3" xfId="10346"/>
    <cellStyle name="Normal 6 2 5 4 2 2 3 2" xfId="25853"/>
    <cellStyle name="Normal 6 2 5 4 2 2 3 3" xfId="36410"/>
    <cellStyle name="Normal 6 2 5 4 2 2 3 4" xfId="46965"/>
    <cellStyle name="Normal 6 2 5 4 2 2 3 5" xfId="57529"/>
    <cellStyle name="Normal 6 2 5 4 2 2 4" xfId="5064"/>
    <cellStyle name="Normal 6 2 5 4 2 2 5" xfId="15642"/>
    <cellStyle name="Normal 6 2 5 4 2 2 6" xfId="20573"/>
    <cellStyle name="Normal 6 2 5 4 2 2 7" xfId="31130"/>
    <cellStyle name="Normal 6 2 5 4 2 2 8" xfId="41685"/>
    <cellStyle name="Normal 6 2 5 4 2 2 9" xfId="52249"/>
    <cellStyle name="Normal 6 2 5 4 2 3" xfId="6474"/>
    <cellStyle name="Normal 6 2 5 4 2 3 2" xfId="11755"/>
    <cellStyle name="Normal 6 2 5 4 2 3 2 2" xfId="27261"/>
    <cellStyle name="Normal 6 2 5 4 2 3 2 3" xfId="37818"/>
    <cellStyle name="Normal 6 2 5 4 2 3 2 4" xfId="48373"/>
    <cellStyle name="Normal 6 2 5 4 2 3 2 5" xfId="58937"/>
    <cellStyle name="Normal 6 2 5 4 2 3 3" xfId="16874"/>
    <cellStyle name="Normal 6 2 5 4 2 3 4" xfId="21981"/>
    <cellStyle name="Normal 6 2 5 4 2 3 5" xfId="32538"/>
    <cellStyle name="Normal 6 2 5 4 2 3 6" xfId="43093"/>
    <cellStyle name="Normal 6 2 5 4 2 3 7" xfId="53657"/>
    <cellStyle name="Normal 6 2 5 4 2 4" xfId="9114"/>
    <cellStyle name="Normal 6 2 5 4 2 4 2" xfId="24621"/>
    <cellStyle name="Normal 6 2 5 4 2 4 3" xfId="35178"/>
    <cellStyle name="Normal 6 2 5 4 2 4 4" xfId="45733"/>
    <cellStyle name="Normal 6 2 5 4 2 4 5" xfId="56297"/>
    <cellStyle name="Normal 6 2 5 4 2 5" xfId="3832"/>
    <cellStyle name="Normal 6 2 5 4 2 6" xfId="14410"/>
    <cellStyle name="Normal 6 2 5 4 2 7" xfId="19341"/>
    <cellStyle name="Normal 6 2 5 4 2 8" xfId="29898"/>
    <cellStyle name="Normal 6 2 5 4 2 9" xfId="40453"/>
    <cellStyle name="Normal 6 2 5 4 3" xfId="1716"/>
    <cellStyle name="Normal 6 2 5 4 3 2" xfId="7002"/>
    <cellStyle name="Normal 6 2 5 4 3 2 2" xfId="12283"/>
    <cellStyle name="Normal 6 2 5 4 3 2 2 2" xfId="27789"/>
    <cellStyle name="Normal 6 2 5 4 3 2 2 3" xfId="38346"/>
    <cellStyle name="Normal 6 2 5 4 3 2 2 4" xfId="48901"/>
    <cellStyle name="Normal 6 2 5 4 3 2 2 5" xfId="59465"/>
    <cellStyle name="Normal 6 2 5 4 3 2 3" xfId="17402"/>
    <cellStyle name="Normal 6 2 5 4 3 2 4" xfId="22509"/>
    <cellStyle name="Normal 6 2 5 4 3 2 5" xfId="33066"/>
    <cellStyle name="Normal 6 2 5 4 3 2 6" xfId="43621"/>
    <cellStyle name="Normal 6 2 5 4 3 2 7" xfId="54185"/>
    <cellStyle name="Normal 6 2 5 4 3 3" xfId="9642"/>
    <cellStyle name="Normal 6 2 5 4 3 3 2" xfId="25149"/>
    <cellStyle name="Normal 6 2 5 4 3 3 3" xfId="35706"/>
    <cellStyle name="Normal 6 2 5 4 3 3 4" xfId="46261"/>
    <cellStyle name="Normal 6 2 5 4 3 3 5" xfId="56825"/>
    <cellStyle name="Normal 6 2 5 4 3 4" xfId="4360"/>
    <cellStyle name="Normal 6 2 5 4 3 5" xfId="14938"/>
    <cellStyle name="Normal 6 2 5 4 3 6" xfId="19869"/>
    <cellStyle name="Normal 6 2 5 4 3 7" xfId="30426"/>
    <cellStyle name="Normal 6 2 5 4 3 8" xfId="40981"/>
    <cellStyle name="Normal 6 2 5 4 3 9" xfId="51545"/>
    <cellStyle name="Normal 6 2 5 4 4" xfId="5769"/>
    <cellStyle name="Normal 6 2 5 4 4 2" xfId="11051"/>
    <cellStyle name="Normal 6 2 5 4 4 2 2" xfId="26557"/>
    <cellStyle name="Normal 6 2 5 4 4 2 3" xfId="37114"/>
    <cellStyle name="Normal 6 2 5 4 4 2 4" xfId="47669"/>
    <cellStyle name="Normal 6 2 5 4 4 2 5" xfId="58233"/>
    <cellStyle name="Normal 6 2 5 4 4 3" xfId="16170"/>
    <cellStyle name="Normal 6 2 5 4 4 4" xfId="21277"/>
    <cellStyle name="Normal 6 2 5 4 4 5" xfId="31834"/>
    <cellStyle name="Normal 6 2 5 4 4 6" xfId="42389"/>
    <cellStyle name="Normal 6 2 5 4 4 7" xfId="52953"/>
    <cellStyle name="Normal 6 2 5 4 5" xfId="8410"/>
    <cellStyle name="Normal 6 2 5 4 5 2" xfId="23917"/>
    <cellStyle name="Normal 6 2 5 4 5 3" xfId="34474"/>
    <cellStyle name="Normal 6 2 5 4 5 4" xfId="45029"/>
    <cellStyle name="Normal 6 2 5 4 5 5" xfId="55593"/>
    <cellStyle name="Normal 6 2 5 4 6" xfId="3130"/>
    <cellStyle name="Normal 6 2 5 4 7" xfId="13706"/>
    <cellStyle name="Normal 6 2 5 4 8" xfId="18637"/>
    <cellStyle name="Normal 6 2 5 4 9" xfId="29196"/>
    <cellStyle name="Normal 6 2 5 5" xfId="836"/>
    <cellStyle name="Normal 6 2 5 5 10" xfId="50665"/>
    <cellStyle name="Normal 6 2 5 5 2" xfId="2068"/>
    <cellStyle name="Normal 6 2 5 5 2 2" xfId="7354"/>
    <cellStyle name="Normal 6 2 5 5 2 2 2" xfId="12635"/>
    <cellStyle name="Normal 6 2 5 5 2 2 2 2" xfId="28141"/>
    <cellStyle name="Normal 6 2 5 5 2 2 2 3" xfId="38698"/>
    <cellStyle name="Normal 6 2 5 5 2 2 2 4" xfId="49253"/>
    <cellStyle name="Normal 6 2 5 5 2 2 2 5" xfId="59817"/>
    <cellStyle name="Normal 6 2 5 5 2 2 3" xfId="17754"/>
    <cellStyle name="Normal 6 2 5 5 2 2 4" xfId="22861"/>
    <cellStyle name="Normal 6 2 5 5 2 2 5" xfId="33418"/>
    <cellStyle name="Normal 6 2 5 5 2 2 6" xfId="43973"/>
    <cellStyle name="Normal 6 2 5 5 2 2 7" xfId="54537"/>
    <cellStyle name="Normal 6 2 5 5 2 3" xfId="9994"/>
    <cellStyle name="Normal 6 2 5 5 2 3 2" xfId="25501"/>
    <cellStyle name="Normal 6 2 5 5 2 3 3" xfId="36058"/>
    <cellStyle name="Normal 6 2 5 5 2 3 4" xfId="46613"/>
    <cellStyle name="Normal 6 2 5 5 2 3 5" xfId="57177"/>
    <cellStyle name="Normal 6 2 5 5 2 4" xfId="4712"/>
    <cellStyle name="Normal 6 2 5 5 2 5" xfId="15290"/>
    <cellStyle name="Normal 6 2 5 5 2 6" xfId="20221"/>
    <cellStyle name="Normal 6 2 5 5 2 7" xfId="30778"/>
    <cellStyle name="Normal 6 2 5 5 2 8" xfId="41333"/>
    <cellStyle name="Normal 6 2 5 5 2 9" xfId="51897"/>
    <cellStyle name="Normal 6 2 5 5 3" xfId="6122"/>
    <cellStyle name="Normal 6 2 5 5 3 2" xfId="11403"/>
    <cellStyle name="Normal 6 2 5 5 3 2 2" xfId="26909"/>
    <cellStyle name="Normal 6 2 5 5 3 2 3" xfId="37466"/>
    <cellStyle name="Normal 6 2 5 5 3 2 4" xfId="48021"/>
    <cellStyle name="Normal 6 2 5 5 3 2 5" xfId="58585"/>
    <cellStyle name="Normal 6 2 5 5 3 3" xfId="16522"/>
    <cellStyle name="Normal 6 2 5 5 3 4" xfId="21629"/>
    <cellStyle name="Normal 6 2 5 5 3 5" xfId="32186"/>
    <cellStyle name="Normal 6 2 5 5 3 6" xfId="42741"/>
    <cellStyle name="Normal 6 2 5 5 3 7" xfId="53305"/>
    <cellStyle name="Normal 6 2 5 5 4" xfId="8762"/>
    <cellStyle name="Normal 6 2 5 5 4 2" xfId="24269"/>
    <cellStyle name="Normal 6 2 5 5 4 3" xfId="34826"/>
    <cellStyle name="Normal 6 2 5 5 4 4" xfId="45381"/>
    <cellStyle name="Normal 6 2 5 5 4 5" xfId="55945"/>
    <cellStyle name="Normal 6 2 5 5 5" xfId="3480"/>
    <cellStyle name="Normal 6 2 5 5 6" xfId="14058"/>
    <cellStyle name="Normal 6 2 5 5 7" xfId="18989"/>
    <cellStyle name="Normal 6 2 5 5 8" xfId="29546"/>
    <cellStyle name="Normal 6 2 5 5 9" xfId="40101"/>
    <cellStyle name="Normal 6 2 5 6" xfId="1364"/>
    <cellStyle name="Normal 6 2 5 6 2" xfId="6650"/>
    <cellStyle name="Normal 6 2 5 6 2 2" xfId="11931"/>
    <cellStyle name="Normal 6 2 5 6 2 2 2" xfId="27437"/>
    <cellStyle name="Normal 6 2 5 6 2 2 3" xfId="37994"/>
    <cellStyle name="Normal 6 2 5 6 2 2 4" xfId="48549"/>
    <cellStyle name="Normal 6 2 5 6 2 2 5" xfId="59113"/>
    <cellStyle name="Normal 6 2 5 6 2 3" xfId="17050"/>
    <cellStyle name="Normal 6 2 5 6 2 4" xfId="22157"/>
    <cellStyle name="Normal 6 2 5 6 2 5" xfId="32714"/>
    <cellStyle name="Normal 6 2 5 6 2 6" xfId="43269"/>
    <cellStyle name="Normal 6 2 5 6 2 7" xfId="53833"/>
    <cellStyle name="Normal 6 2 5 6 3" xfId="9290"/>
    <cellStyle name="Normal 6 2 5 6 3 2" xfId="24797"/>
    <cellStyle name="Normal 6 2 5 6 3 3" xfId="35354"/>
    <cellStyle name="Normal 6 2 5 6 3 4" xfId="45909"/>
    <cellStyle name="Normal 6 2 5 6 3 5" xfId="56473"/>
    <cellStyle name="Normal 6 2 5 6 4" xfId="4008"/>
    <cellStyle name="Normal 6 2 5 6 5" xfId="14586"/>
    <cellStyle name="Normal 6 2 5 6 6" xfId="19517"/>
    <cellStyle name="Normal 6 2 5 6 7" xfId="30074"/>
    <cellStyle name="Normal 6 2 5 6 8" xfId="40629"/>
    <cellStyle name="Normal 6 2 5 6 9" xfId="51193"/>
    <cellStyle name="Normal 6 2 5 7" xfId="2596"/>
    <cellStyle name="Normal 6 2 5 7 2" xfId="7882"/>
    <cellStyle name="Normal 6 2 5 7 2 2" xfId="13163"/>
    <cellStyle name="Normal 6 2 5 7 2 2 2" xfId="28669"/>
    <cellStyle name="Normal 6 2 5 7 2 2 3" xfId="39226"/>
    <cellStyle name="Normal 6 2 5 7 2 2 4" xfId="49781"/>
    <cellStyle name="Normal 6 2 5 7 2 2 5" xfId="60345"/>
    <cellStyle name="Normal 6 2 5 7 2 3" xfId="23389"/>
    <cellStyle name="Normal 6 2 5 7 2 4" xfId="33946"/>
    <cellStyle name="Normal 6 2 5 7 2 5" xfId="44501"/>
    <cellStyle name="Normal 6 2 5 7 2 6" xfId="55065"/>
    <cellStyle name="Normal 6 2 5 7 3" xfId="10522"/>
    <cellStyle name="Normal 6 2 5 7 3 2" xfId="26029"/>
    <cellStyle name="Normal 6 2 5 7 3 3" xfId="36586"/>
    <cellStyle name="Normal 6 2 5 7 3 4" xfId="47141"/>
    <cellStyle name="Normal 6 2 5 7 3 5" xfId="57705"/>
    <cellStyle name="Normal 6 2 5 7 4" xfId="5240"/>
    <cellStyle name="Normal 6 2 5 7 5" xfId="15818"/>
    <cellStyle name="Normal 6 2 5 7 6" xfId="20749"/>
    <cellStyle name="Normal 6 2 5 7 7" xfId="31306"/>
    <cellStyle name="Normal 6 2 5 7 8" xfId="41861"/>
    <cellStyle name="Normal 6 2 5 7 9" xfId="52425"/>
    <cellStyle name="Normal 6 2 5 8" xfId="5417"/>
    <cellStyle name="Normal 6 2 5 8 2" xfId="10699"/>
    <cellStyle name="Normal 6 2 5 8 2 2" xfId="26205"/>
    <cellStyle name="Normal 6 2 5 8 2 3" xfId="36762"/>
    <cellStyle name="Normal 6 2 5 8 2 4" xfId="47317"/>
    <cellStyle name="Normal 6 2 5 8 2 5" xfId="57881"/>
    <cellStyle name="Normal 6 2 5 8 3" xfId="20925"/>
    <cellStyle name="Normal 6 2 5 8 4" xfId="31482"/>
    <cellStyle name="Normal 6 2 5 8 5" xfId="42037"/>
    <cellStyle name="Normal 6 2 5 8 6" xfId="52601"/>
    <cellStyle name="Normal 6 2 5 9" xfId="8058"/>
    <cellStyle name="Normal 6 2 5 9 2" xfId="23565"/>
    <cellStyle name="Normal 6 2 5 9 3" xfId="34122"/>
    <cellStyle name="Normal 6 2 5 9 4" xfId="44677"/>
    <cellStyle name="Normal 6 2 5 9 5" xfId="55241"/>
    <cellStyle name="Normal 6 2 6" xfId="151"/>
    <cellStyle name="Normal 6 2 6 10" xfId="2800"/>
    <cellStyle name="Normal 6 2 6 11" xfId="13381"/>
    <cellStyle name="Normal 6 2 6 12" xfId="18311"/>
    <cellStyle name="Normal 6 2 6 13" xfId="28873"/>
    <cellStyle name="Normal 6 2 6 14" xfId="39428"/>
    <cellStyle name="Normal 6 2 6 15" xfId="49988"/>
    <cellStyle name="Normal 6 2 6 2" xfId="334"/>
    <cellStyle name="Normal 6 2 6 2 10" xfId="18488"/>
    <cellStyle name="Normal 6 2 6 2 11" xfId="29049"/>
    <cellStyle name="Normal 6 2 6 2 12" xfId="39604"/>
    <cellStyle name="Normal 6 2 6 2 13" xfId="50164"/>
    <cellStyle name="Normal 6 2 6 2 2" xfId="687"/>
    <cellStyle name="Normal 6 2 6 2 2 10" xfId="50516"/>
    <cellStyle name="Normal 6 2 6 2 2 2" xfId="1919"/>
    <cellStyle name="Normal 6 2 6 2 2 2 2" xfId="7205"/>
    <cellStyle name="Normal 6 2 6 2 2 2 2 2" xfId="12486"/>
    <cellStyle name="Normal 6 2 6 2 2 2 2 2 2" xfId="27992"/>
    <cellStyle name="Normal 6 2 6 2 2 2 2 2 3" xfId="38549"/>
    <cellStyle name="Normal 6 2 6 2 2 2 2 2 4" xfId="49104"/>
    <cellStyle name="Normal 6 2 6 2 2 2 2 2 5" xfId="59668"/>
    <cellStyle name="Normal 6 2 6 2 2 2 2 3" xfId="17605"/>
    <cellStyle name="Normal 6 2 6 2 2 2 2 4" xfId="22712"/>
    <cellStyle name="Normal 6 2 6 2 2 2 2 5" xfId="33269"/>
    <cellStyle name="Normal 6 2 6 2 2 2 2 6" xfId="43824"/>
    <cellStyle name="Normal 6 2 6 2 2 2 2 7" xfId="54388"/>
    <cellStyle name="Normal 6 2 6 2 2 2 3" xfId="9845"/>
    <cellStyle name="Normal 6 2 6 2 2 2 3 2" xfId="25352"/>
    <cellStyle name="Normal 6 2 6 2 2 2 3 3" xfId="35909"/>
    <cellStyle name="Normal 6 2 6 2 2 2 3 4" xfId="46464"/>
    <cellStyle name="Normal 6 2 6 2 2 2 3 5" xfId="57028"/>
    <cellStyle name="Normal 6 2 6 2 2 2 4" xfId="4563"/>
    <cellStyle name="Normal 6 2 6 2 2 2 5" xfId="15141"/>
    <cellStyle name="Normal 6 2 6 2 2 2 6" xfId="20072"/>
    <cellStyle name="Normal 6 2 6 2 2 2 7" xfId="30629"/>
    <cellStyle name="Normal 6 2 6 2 2 2 8" xfId="41184"/>
    <cellStyle name="Normal 6 2 6 2 2 2 9" xfId="51748"/>
    <cellStyle name="Normal 6 2 6 2 2 3" xfId="5973"/>
    <cellStyle name="Normal 6 2 6 2 2 3 2" xfId="11254"/>
    <cellStyle name="Normal 6 2 6 2 2 3 2 2" xfId="26760"/>
    <cellStyle name="Normal 6 2 6 2 2 3 2 3" xfId="37317"/>
    <cellStyle name="Normal 6 2 6 2 2 3 2 4" xfId="47872"/>
    <cellStyle name="Normal 6 2 6 2 2 3 2 5" xfId="58436"/>
    <cellStyle name="Normal 6 2 6 2 2 3 3" xfId="16373"/>
    <cellStyle name="Normal 6 2 6 2 2 3 4" xfId="21480"/>
    <cellStyle name="Normal 6 2 6 2 2 3 5" xfId="32037"/>
    <cellStyle name="Normal 6 2 6 2 2 3 6" xfId="42592"/>
    <cellStyle name="Normal 6 2 6 2 2 3 7" xfId="53156"/>
    <cellStyle name="Normal 6 2 6 2 2 4" xfId="8613"/>
    <cellStyle name="Normal 6 2 6 2 2 4 2" xfId="24120"/>
    <cellStyle name="Normal 6 2 6 2 2 4 3" xfId="34677"/>
    <cellStyle name="Normal 6 2 6 2 2 4 4" xfId="45232"/>
    <cellStyle name="Normal 6 2 6 2 2 4 5" xfId="55796"/>
    <cellStyle name="Normal 6 2 6 2 2 5" xfId="3331"/>
    <cellStyle name="Normal 6 2 6 2 2 6" xfId="13909"/>
    <cellStyle name="Normal 6 2 6 2 2 7" xfId="18840"/>
    <cellStyle name="Normal 6 2 6 2 2 8" xfId="29397"/>
    <cellStyle name="Normal 6 2 6 2 2 9" xfId="39952"/>
    <cellStyle name="Normal 6 2 6 2 3" xfId="1039"/>
    <cellStyle name="Normal 6 2 6 2 3 10" xfId="50868"/>
    <cellStyle name="Normal 6 2 6 2 3 2" xfId="2271"/>
    <cellStyle name="Normal 6 2 6 2 3 2 2" xfId="7557"/>
    <cellStyle name="Normal 6 2 6 2 3 2 2 2" xfId="12838"/>
    <cellStyle name="Normal 6 2 6 2 3 2 2 2 2" xfId="28344"/>
    <cellStyle name="Normal 6 2 6 2 3 2 2 2 3" xfId="38901"/>
    <cellStyle name="Normal 6 2 6 2 3 2 2 2 4" xfId="49456"/>
    <cellStyle name="Normal 6 2 6 2 3 2 2 2 5" xfId="60020"/>
    <cellStyle name="Normal 6 2 6 2 3 2 2 3" xfId="17957"/>
    <cellStyle name="Normal 6 2 6 2 3 2 2 4" xfId="23064"/>
    <cellStyle name="Normal 6 2 6 2 3 2 2 5" xfId="33621"/>
    <cellStyle name="Normal 6 2 6 2 3 2 2 6" xfId="44176"/>
    <cellStyle name="Normal 6 2 6 2 3 2 2 7" xfId="54740"/>
    <cellStyle name="Normal 6 2 6 2 3 2 3" xfId="10197"/>
    <cellStyle name="Normal 6 2 6 2 3 2 3 2" xfId="25704"/>
    <cellStyle name="Normal 6 2 6 2 3 2 3 3" xfId="36261"/>
    <cellStyle name="Normal 6 2 6 2 3 2 3 4" xfId="46816"/>
    <cellStyle name="Normal 6 2 6 2 3 2 3 5" xfId="57380"/>
    <cellStyle name="Normal 6 2 6 2 3 2 4" xfId="4915"/>
    <cellStyle name="Normal 6 2 6 2 3 2 5" xfId="15493"/>
    <cellStyle name="Normal 6 2 6 2 3 2 6" xfId="20424"/>
    <cellStyle name="Normal 6 2 6 2 3 2 7" xfId="30981"/>
    <cellStyle name="Normal 6 2 6 2 3 2 8" xfId="41536"/>
    <cellStyle name="Normal 6 2 6 2 3 2 9" xfId="52100"/>
    <cellStyle name="Normal 6 2 6 2 3 3" xfId="6325"/>
    <cellStyle name="Normal 6 2 6 2 3 3 2" xfId="11606"/>
    <cellStyle name="Normal 6 2 6 2 3 3 2 2" xfId="27112"/>
    <cellStyle name="Normal 6 2 6 2 3 3 2 3" xfId="37669"/>
    <cellStyle name="Normal 6 2 6 2 3 3 2 4" xfId="48224"/>
    <cellStyle name="Normal 6 2 6 2 3 3 2 5" xfId="58788"/>
    <cellStyle name="Normal 6 2 6 2 3 3 3" xfId="16725"/>
    <cellStyle name="Normal 6 2 6 2 3 3 4" xfId="21832"/>
    <cellStyle name="Normal 6 2 6 2 3 3 5" xfId="32389"/>
    <cellStyle name="Normal 6 2 6 2 3 3 6" xfId="42944"/>
    <cellStyle name="Normal 6 2 6 2 3 3 7" xfId="53508"/>
    <cellStyle name="Normal 6 2 6 2 3 4" xfId="8965"/>
    <cellStyle name="Normal 6 2 6 2 3 4 2" xfId="24472"/>
    <cellStyle name="Normal 6 2 6 2 3 4 3" xfId="35029"/>
    <cellStyle name="Normal 6 2 6 2 3 4 4" xfId="45584"/>
    <cellStyle name="Normal 6 2 6 2 3 4 5" xfId="56148"/>
    <cellStyle name="Normal 6 2 6 2 3 5" xfId="3683"/>
    <cellStyle name="Normal 6 2 6 2 3 6" xfId="14261"/>
    <cellStyle name="Normal 6 2 6 2 3 7" xfId="19192"/>
    <cellStyle name="Normal 6 2 6 2 3 8" xfId="29749"/>
    <cellStyle name="Normal 6 2 6 2 3 9" xfId="40304"/>
    <cellStyle name="Normal 6 2 6 2 4" xfId="1567"/>
    <cellStyle name="Normal 6 2 6 2 4 2" xfId="6853"/>
    <cellStyle name="Normal 6 2 6 2 4 2 2" xfId="12134"/>
    <cellStyle name="Normal 6 2 6 2 4 2 2 2" xfId="27640"/>
    <cellStyle name="Normal 6 2 6 2 4 2 2 3" xfId="38197"/>
    <cellStyle name="Normal 6 2 6 2 4 2 2 4" xfId="48752"/>
    <cellStyle name="Normal 6 2 6 2 4 2 2 5" xfId="59316"/>
    <cellStyle name="Normal 6 2 6 2 4 2 3" xfId="17253"/>
    <cellStyle name="Normal 6 2 6 2 4 2 4" xfId="22360"/>
    <cellStyle name="Normal 6 2 6 2 4 2 5" xfId="32917"/>
    <cellStyle name="Normal 6 2 6 2 4 2 6" xfId="43472"/>
    <cellStyle name="Normal 6 2 6 2 4 2 7" xfId="54036"/>
    <cellStyle name="Normal 6 2 6 2 4 3" xfId="9493"/>
    <cellStyle name="Normal 6 2 6 2 4 3 2" xfId="25000"/>
    <cellStyle name="Normal 6 2 6 2 4 3 3" xfId="35557"/>
    <cellStyle name="Normal 6 2 6 2 4 3 4" xfId="46112"/>
    <cellStyle name="Normal 6 2 6 2 4 3 5" xfId="56676"/>
    <cellStyle name="Normal 6 2 6 2 4 4" xfId="4211"/>
    <cellStyle name="Normal 6 2 6 2 4 5" xfId="14789"/>
    <cellStyle name="Normal 6 2 6 2 4 6" xfId="19720"/>
    <cellStyle name="Normal 6 2 6 2 4 7" xfId="30277"/>
    <cellStyle name="Normal 6 2 6 2 4 8" xfId="40832"/>
    <cellStyle name="Normal 6 2 6 2 4 9" xfId="51396"/>
    <cellStyle name="Normal 6 2 6 2 5" xfId="5620"/>
    <cellStyle name="Normal 6 2 6 2 5 2" xfId="10902"/>
    <cellStyle name="Normal 6 2 6 2 5 2 2" xfId="26408"/>
    <cellStyle name="Normal 6 2 6 2 5 2 3" xfId="36965"/>
    <cellStyle name="Normal 6 2 6 2 5 2 4" xfId="47520"/>
    <cellStyle name="Normal 6 2 6 2 5 2 5" xfId="58084"/>
    <cellStyle name="Normal 6 2 6 2 5 3" xfId="16021"/>
    <cellStyle name="Normal 6 2 6 2 5 4" xfId="21128"/>
    <cellStyle name="Normal 6 2 6 2 5 5" xfId="31685"/>
    <cellStyle name="Normal 6 2 6 2 5 6" xfId="42240"/>
    <cellStyle name="Normal 6 2 6 2 5 7" xfId="52804"/>
    <cellStyle name="Normal 6 2 6 2 6" xfId="8261"/>
    <cellStyle name="Normal 6 2 6 2 6 2" xfId="23768"/>
    <cellStyle name="Normal 6 2 6 2 6 3" xfId="34325"/>
    <cellStyle name="Normal 6 2 6 2 6 4" xfId="44880"/>
    <cellStyle name="Normal 6 2 6 2 6 5" xfId="55444"/>
    <cellStyle name="Normal 6 2 6 2 7" xfId="13263"/>
    <cellStyle name="Normal 6 2 6 2 8" xfId="2983"/>
    <cellStyle name="Normal 6 2 6 2 9" xfId="13557"/>
    <cellStyle name="Normal 6 2 6 3" xfId="510"/>
    <cellStyle name="Normal 6 2 6 3 10" xfId="39777"/>
    <cellStyle name="Normal 6 2 6 3 11" xfId="50340"/>
    <cellStyle name="Normal 6 2 6 3 2" xfId="1215"/>
    <cellStyle name="Normal 6 2 6 3 2 10" xfId="51044"/>
    <cellStyle name="Normal 6 2 6 3 2 2" xfId="2447"/>
    <cellStyle name="Normal 6 2 6 3 2 2 2" xfId="7733"/>
    <cellStyle name="Normal 6 2 6 3 2 2 2 2" xfId="13014"/>
    <cellStyle name="Normal 6 2 6 3 2 2 2 2 2" xfId="28520"/>
    <cellStyle name="Normal 6 2 6 3 2 2 2 2 3" xfId="39077"/>
    <cellStyle name="Normal 6 2 6 3 2 2 2 2 4" xfId="49632"/>
    <cellStyle name="Normal 6 2 6 3 2 2 2 2 5" xfId="60196"/>
    <cellStyle name="Normal 6 2 6 3 2 2 2 3" xfId="18133"/>
    <cellStyle name="Normal 6 2 6 3 2 2 2 4" xfId="23240"/>
    <cellStyle name="Normal 6 2 6 3 2 2 2 5" xfId="33797"/>
    <cellStyle name="Normal 6 2 6 3 2 2 2 6" xfId="44352"/>
    <cellStyle name="Normal 6 2 6 3 2 2 2 7" xfId="54916"/>
    <cellStyle name="Normal 6 2 6 3 2 2 3" xfId="10373"/>
    <cellStyle name="Normal 6 2 6 3 2 2 3 2" xfId="25880"/>
    <cellStyle name="Normal 6 2 6 3 2 2 3 3" xfId="36437"/>
    <cellStyle name="Normal 6 2 6 3 2 2 3 4" xfId="46992"/>
    <cellStyle name="Normal 6 2 6 3 2 2 3 5" xfId="57556"/>
    <cellStyle name="Normal 6 2 6 3 2 2 4" xfId="5091"/>
    <cellStyle name="Normal 6 2 6 3 2 2 5" xfId="15669"/>
    <cellStyle name="Normal 6 2 6 3 2 2 6" xfId="20600"/>
    <cellStyle name="Normal 6 2 6 3 2 2 7" xfId="31157"/>
    <cellStyle name="Normal 6 2 6 3 2 2 8" xfId="41712"/>
    <cellStyle name="Normal 6 2 6 3 2 2 9" xfId="52276"/>
    <cellStyle name="Normal 6 2 6 3 2 3" xfId="6501"/>
    <cellStyle name="Normal 6 2 6 3 2 3 2" xfId="11782"/>
    <cellStyle name="Normal 6 2 6 3 2 3 2 2" xfId="27288"/>
    <cellStyle name="Normal 6 2 6 3 2 3 2 3" xfId="37845"/>
    <cellStyle name="Normal 6 2 6 3 2 3 2 4" xfId="48400"/>
    <cellStyle name="Normal 6 2 6 3 2 3 2 5" xfId="58964"/>
    <cellStyle name="Normal 6 2 6 3 2 3 3" xfId="16901"/>
    <cellStyle name="Normal 6 2 6 3 2 3 4" xfId="22008"/>
    <cellStyle name="Normal 6 2 6 3 2 3 5" xfId="32565"/>
    <cellStyle name="Normal 6 2 6 3 2 3 6" xfId="43120"/>
    <cellStyle name="Normal 6 2 6 3 2 3 7" xfId="53684"/>
    <cellStyle name="Normal 6 2 6 3 2 4" xfId="9141"/>
    <cellStyle name="Normal 6 2 6 3 2 4 2" xfId="24648"/>
    <cellStyle name="Normal 6 2 6 3 2 4 3" xfId="35205"/>
    <cellStyle name="Normal 6 2 6 3 2 4 4" xfId="45760"/>
    <cellStyle name="Normal 6 2 6 3 2 4 5" xfId="56324"/>
    <cellStyle name="Normal 6 2 6 3 2 5" xfId="3859"/>
    <cellStyle name="Normal 6 2 6 3 2 6" xfId="14437"/>
    <cellStyle name="Normal 6 2 6 3 2 7" xfId="19368"/>
    <cellStyle name="Normal 6 2 6 3 2 8" xfId="29925"/>
    <cellStyle name="Normal 6 2 6 3 2 9" xfId="40480"/>
    <cellStyle name="Normal 6 2 6 3 3" xfId="1743"/>
    <cellStyle name="Normal 6 2 6 3 3 2" xfId="7029"/>
    <cellStyle name="Normal 6 2 6 3 3 2 2" xfId="12310"/>
    <cellStyle name="Normal 6 2 6 3 3 2 2 2" xfId="27816"/>
    <cellStyle name="Normal 6 2 6 3 3 2 2 3" xfId="38373"/>
    <cellStyle name="Normal 6 2 6 3 3 2 2 4" xfId="48928"/>
    <cellStyle name="Normal 6 2 6 3 3 2 2 5" xfId="59492"/>
    <cellStyle name="Normal 6 2 6 3 3 2 3" xfId="17429"/>
    <cellStyle name="Normal 6 2 6 3 3 2 4" xfId="22536"/>
    <cellStyle name="Normal 6 2 6 3 3 2 5" xfId="33093"/>
    <cellStyle name="Normal 6 2 6 3 3 2 6" xfId="43648"/>
    <cellStyle name="Normal 6 2 6 3 3 2 7" xfId="54212"/>
    <cellStyle name="Normal 6 2 6 3 3 3" xfId="9669"/>
    <cellStyle name="Normal 6 2 6 3 3 3 2" xfId="25176"/>
    <cellStyle name="Normal 6 2 6 3 3 3 3" xfId="35733"/>
    <cellStyle name="Normal 6 2 6 3 3 3 4" xfId="46288"/>
    <cellStyle name="Normal 6 2 6 3 3 3 5" xfId="56852"/>
    <cellStyle name="Normal 6 2 6 3 3 4" xfId="4387"/>
    <cellStyle name="Normal 6 2 6 3 3 5" xfId="14965"/>
    <cellStyle name="Normal 6 2 6 3 3 6" xfId="19896"/>
    <cellStyle name="Normal 6 2 6 3 3 7" xfId="30453"/>
    <cellStyle name="Normal 6 2 6 3 3 8" xfId="41008"/>
    <cellStyle name="Normal 6 2 6 3 3 9" xfId="51572"/>
    <cellStyle name="Normal 6 2 6 3 4" xfId="5796"/>
    <cellStyle name="Normal 6 2 6 3 4 2" xfId="11078"/>
    <cellStyle name="Normal 6 2 6 3 4 2 2" xfId="26584"/>
    <cellStyle name="Normal 6 2 6 3 4 2 3" xfId="37141"/>
    <cellStyle name="Normal 6 2 6 3 4 2 4" xfId="47696"/>
    <cellStyle name="Normal 6 2 6 3 4 2 5" xfId="58260"/>
    <cellStyle name="Normal 6 2 6 3 4 3" xfId="16197"/>
    <cellStyle name="Normal 6 2 6 3 4 4" xfId="21304"/>
    <cellStyle name="Normal 6 2 6 3 4 5" xfId="31861"/>
    <cellStyle name="Normal 6 2 6 3 4 6" xfId="42416"/>
    <cellStyle name="Normal 6 2 6 3 4 7" xfId="52980"/>
    <cellStyle name="Normal 6 2 6 3 5" xfId="8437"/>
    <cellStyle name="Normal 6 2 6 3 5 2" xfId="23944"/>
    <cellStyle name="Normal 6 2 6 3 5 3" xfId="34501"/>
    <cellStyle name="Normal 6 2 6 3 5 4" xfId="45056"/>
    <cellStyle name="Normal 6 2 6 3 5 5" xfId="55620"/>
    <cellStyle name="Normal 6 2 6 3 6" xfId="3156"/>
    <cellStyle name="Normal 6 2 6 3 7" xfId="13733"/>
    <cellStyle name="Normal 6 2 6 3 8" xfId="18664"/>
    <cellStyle name="Normal 6 2 6 3 9" xfId="29222"/>
    <cellStyle name="Normal 6 2 6 4" xfId="863"/>
    <cellStyle name="Normal 6 2 6 4 10" xfId="50692"/>
    <cellStyle name="Normal 6 2 6 4 2" xfId="2095"/>
    <cellStyle name="Normal 6 2 6 4 2 2" xfId="7381"/>
    <cellStyle name="Normal 6 2 6 4 2 2 2" xfId="12662"/>
    <cellStyle name="Normal 6 2 6 4 2 2 2 2" xfId="28168"/>
    <cellStyle name="Normal 6 2 6 4 2 2 2 3" xfId="38725"/>
    <cellStyle name="Normal 6 2 6 4 2 2 2 4" xfId="49280"/>
    <cellStyle name="Normal 6 2 6 4 2 2 2 5" xfId="59844"/>
    <cellStyle name="Normal 6 2 6 4 2 2 3" xfId="17781"/>
    <cellStyle name="Normal 6 2 6 4 2 2 4" xfId="22888"/>
    <cellStyle name="Normal 6 2 6 4 2 2 5" xfId="33445"/>
    <cellStyle name="Normal 6 2 6 4 2 2 6" xfId="44000"/>
    <cellStyle name="Normal 6 2 6 4 2 2 7" xfId="54564"/>
    <cellStyle name="Normal 6 2 6 4 2 3" xfId="10021"/>
    <cellStyle name="Normal 6 2 6 4 2 3 2" xfId="25528"/>
    <cellStyle name="Normal 6 2 6 4 2 3 3" xfId="36085"/>
    <cellStyle name="Normal 6 2 6 4 2 3 4" xfId="46640"/>
    <cellStyle name="Normal 6 2 6 4 2 3 5" xfId="57204"/>
    <cellStyle name="Normal 6 2 6 4 2 4" xfId="4739"/>
    <cellStyle name="Normal 6 2 6 4 2 5" xfId="15317"/>
    <cellStyle name="Normal 6 2 6 4 2 6" xfId="20248"/>
    <cellStyle name="Normal 6 2 6 4 2 7" xfId="30805"/>
    <cellStyle name="Normal 6 2 6 4 2 8" xfId="41360"/>
    <cellStyle name="Normal 6 2 6 4 2 9" xfId="51924"/>
    <cellStyle name="Normal 6 2 6 4 3" xfId="6149"/>
    <cellStyle name="Normal 6 2 6 4 3 2" xfId="11430"/>
    <cellStyle name="Normal 6 2 6 4 3 2 2" xfId="26936"/>
    <cellStyle name="Normal 6 2 6 4 3 2 3" xfId="37493"/>
    <cellStyle name="Normal 6 2 6 4 3 2 4" xfId="48048"/>
    <cellStyle name="Normal 6 2 6 4 3 2 5" xfId="58612"/>
    <cellStyle name="Normal 6 2 6 4 3 3" xfId="16549"/>
    <cellStyle name="Normal 6 2 6 4 3 4" xfId="21656"/>
    <cellStyle name="Normal 6 2 6 4 3 5" xfId="32213"/>
    <cellStyle name="Normal 6 2 6 4 3 6" xfId="42768"/>
    <cellStyle name="Normal 6 2 6 4 3 7" xfId="53332"/>
    <cellStyle name="Normal 6 2 6 4 4" xfId="8789"/>
    <cellStyle name="Normal 6 2 6 4 4 2" xfId="24296"/>
    <cellStyle name="Normal 6 2 6 4 4 3" xfId="34853"/>
    <cellStyle name="Normal 6 2 6 4 4 4" xfId="45408"/>
    <cellStyle name="Normal 6 2 6 4 4 5" xfId="55972"/>
    <cellStyle name="Normal 6 2 6 4 5" xfId="3507"/>
    <cellStyle name="Normal 6 2 6 4 6" xfId="14085"/>
    <cellStyle name="Normal 6 2 6 4 7" xfId="19016"/>
    <cellStyle name="Normal 6 2 6 4 8" xfId="29573"/>
    <cellStyle name="Normal 6 2 6 4 9" xfId="40128"/>
    <cellStyle name="Normal 6 2 6 5" xfId="1391"/>
    <cellStyle name="Normal 6 2 6 5 2" xfId="6677"/>
    <cellStyle name="Normal 6 2 6 5 2 2" xfId="11958"/>
    <cellStyle name="Normal 6 2 6 5 2 2 2" xfId="27464"/>
    <cellStyle name="Normal 6 2 6 5 2 2 3" xfId="38021"/>
    <cellStyle name="Normal 6 2 6 5 2 2 4" xfId="48576"/>
    <cellStyle name="Normal 6 2 6 5 2 2 5" xfId="59140"/>
    <cellStyle name="Normal 6 2 6 5 2 3" xfId="17077"/>
    <cellStyle name="Normal 6 2 6 5 2 4" xfId="22184"/>
    <cellStyle name="Normal 6 2 6 5 2 5" xfId="32741"/>
    <cellStyle name="Normal 6 2 6 5 2 6" xfId="43296"/>
    <cellStyle name="Normal 6 2 6 5 2 7" xfId="53860"/>
    <cellStyle name="Normal 6 2 6 5 3" xfId="9317"/>
    <cellStyle name="Normal 6 2 6 5 3 2" xfId="24824"/>
    <cellStyle name="Normal 6 2 6 5 3 3" xfId="35381"/>
    <cellStyle name="Normal 6 2 6 5 3 4" xfId="45936"/>
    <cellStyle name="Normal 6 2 6 5 3 5" xfId="56500"/>
    <cellStyle name="Normal 6 2 6 5 4" xfId="4035"/>
    <cellStyle name="Normal 6 2 6 5 5" xfId="14613"/>
    <cellStyle name="Normal 6 2 6 5 6" xfId="19544"/>
    <cellStyle name="Normal 6 2 6 5 7" xfId="30101"/>
    <cellStyle name="Normal 6 2 6 5 8" xfId="40656"/>
    <cellStyle name="Normal 6 2 6 5 9" xfId="51220"/>
    <cellStyle name="Normal 6 2 6 6" xfId="2623"/>
    <cellStyle name="Normal 6 2 6 6 2" xfId="7909"/>
    <cellStyle name="Normal 6 2 6 6 2 2" xfId="13190"/>
    <cellStyle name="Normal 6 2 6 6 2 2 2" xfId="28696"/>
    <cellStyle name="Normal 6 2 6 6 2 2 3" xfId="39253"/>
    <cellStyle name="Normal 6 2 6 6 2 2 4" xfId="49808"/>
    <cellStyle name="Normal 6 2 6 6 2 2 5" xfId="60372"/>
    <cellStyle name="Normal 6 2 6 6 2 3" xfId="23416"/>
    <cellStyle name="Normal 6 2 6 6 2 4" xfId="33973"/>
    <cellStyle name="Normal 6 2 6 6 2 5" xfId="44528"/>
    <cellStyle name="Normal 6 2 6 6 2 6" xfId="55092"/>
    <cellStyle name="Normal 6 2 6 6 3" xfId="10549"/>
    <cellStyle name="Normal 6 2 6 6 3 2" xfId="26056"/>
    <cellStyle name="Normal 6 2 6 6 3 3" xfId="36613"/>
    <cellStyle name="Normal 6 2 6 6 3 4" xfId="47168"/>
    <cellStyle name="Normal 6 2 6 6 3 5" xfId="57732"/>
    <cellStyle name="Normal 6 2 6 6 4" xfId="5267"/>
    <cellStyle name="Normal 6 2 6 6 5" xfId="15845"/>
    <cellStyle name="Normal 6 2 6 6 6" xfId="20776"/>
    <cellStyle name="Normal 6 2 6 6 7" xfId="31333"/>
    <cellStyle name="Normal 6 2 6 6 8" xfId="41888"/>
    <cellStyle name="Normal 6 2 6 6 9" xfId="52452"/>
    <cellStyle name="Normal 6 2 6 7" xfId="5444"/>
    <cellStyle name="Normal 6 2 6 7 2" xfId="10726"/>
    <cellStyle name="Normal 6 2 6 7 2 2" xfId="26232"/>
    <cellStyle name="Normal 6 2 6 7 2 3" xfId="36789"/>
    <cellStyle name="Normal 6 2 6 7 2 4" xfId="47344"/>
    <cellStyle name="Normal 6 2 6 7 2 5" xfId="57908"/>
    <cellStyle name="Normal 6 2 6 7 3" xfId="20952"/>
    <cellStyle name="Normal 6 2 6 7 4" xfId="31509"/>
    <cellStyle name="Normal 6 2 6 7 5" xfId="42064"/>
    <cellStyle name="Normal 6 2 6 7 6" xfId="52628"/>
    <cellStyle name="Normal 6 2 6 8" xfId="8085"/>
    <cellStyle name="Normal 6 2 6 8 2" xfId="23592"/>
    <cellStyle name="Normal 6 2 6 8 3" xfId="34149"/>
    <cellStyle name="Normal 6 2 6 8 4" xfId="44704"/>
    <cellStyle name="Normal 6 2 6 8 5" xfId="55268"/>
    <cellStyle name="Normal 6 2 6 9" xfId="13258"/>
    <cellStyle name="Normal 6 2 7" xfId="245"/>
    <cellStyle name="Normal 6 2 7 10" xfId="28961"/>
    <cellStyle name="Normal 6 2 7 11" xfId="39516"/>
    <cellStyle name="Normal 6 2 7 12" xfId="50076"/>
    <cellStyle name="Normal 6 2 7 2" xfId="598"/>
    <cellStyle name="Normal 6 2 7 2 10" xfId="50427"/>
    <cellStyle name="Normal 6 2 7 2 2" xfId="1830"/>
    <cellStyle name="Normal 6 2 7 2 2 2" xfId="7116"/>
    <cellStyle name="Normal 6 2 7 2 2 2 2" xfId="12397"/>
    <cellStyle name="Normal 6 2 7 2 2 2 2 2" xfId="27903"/>
    <cellStyle name="Normal 6 2 7 2 2 2 2 3" xfId="38460"/>
    <cellStyle name="Normal 6 2 7 2 2 2 2 4" xfId="49015"/>
    <cellStyle name="Normal 6 2 7 2 2 2 2 5" xfId="59579"/>
    <cellStyle name="Normal 6 2 7 2 2 2 3" xfId="17516"/>
    <cellStyle name="Normal 6 2 7 2 2 2 4" xfId="22623"/>
    <cellStyle name="Normal 6 2 7 2 2 2 5" xfId="33180"/>
    <cellStyle name="Normal 6 2 7 2 2 2 6" xfId="43735"/>
    <cellStyle name="Normal 6 2 7 2 2 2 7" xfId="54299"/>
    <cellStyle name="Normal 6 2 7 2 2 3" xfId="9756"/>
    <cellStyle name="Normal 6 2 7 2 2 3 2" xfId="25263"/>
    <cellStyle name="Normal 6 2 7 2 2 3 3" xfId="35820"/>
    <cellStyle name="Normal 6 2 7 2 2 3 4" xfId="46375"/>
    <cellStyle name="Normal 6 2 7 2 2 3 5" xfId="56939"/>
    <cellStyle name="Normal 6 2 7 2 2 4" xfId="4474"/>
    <cellStyle name="Normal 6 2 7 2 2 5" xfId="15052"/>
    <cellStyle name="Normal 6 2 7 2 2 6" xfId="19983"/>
    <cellStyle name="Normal 6 2 7 2 2 7" xfId="30540"/>
    <cellStyle name="Normal 6 2 7 2 2 8" xfId="41095"/>
    <cellStyle name="Normal 6 2 7 2 2 9" xfId="51659"/>
    <cellStyle name="Normal 6 2 7 2 3" xfId="5884"/>
    <cellStyle name="Normal 6 2 7 2 3 2" xfId="11165"/>
    <cellStyle name="Normal 6 2 7 2 3 2 2" xfId="26671"/>
    <cellStyle name="Normal 6 2 7 2 3 2 3" xfId="37228"/>
    <cellStyle name="Normal 6 2 7 2 3 2 4" xfId="47783"/>
    <cellStyle name="Normal 6 2 7 2 3 2 5" xfId="58347"/>
    <cellStyle name="Normal 6 2 7 2 3 3" xfId="16284"/>
    <cellStyle name="Normal 6 2 7 2 3 4" xfId="21391"/>
    <cellStyle name="Normal 6 2 7 2 3 5" xfId="31948"/>
    <cellStyle name="Normal 6 2 7 2 3 6" xfId="42503"/>
    <cellStyle name="Normal 6 2 7 2 3 7" xfId="53067"/>
    <cellStyle name="Normal 6 2 7 2 4" xfId="8524"/>
    <cellStyle name="Normal 6 2 7 2 4 2" xfId="24031"/>
    <cellStyle name="Normal 6 2 7 2 4 3" xfId="34588"/>
    <cellStyle name="Normal 6 2 7 2 4 4" xfId="45143"/>
    <cellStyle name="Normal 6 2 7 2 4 5" xfId="55707"/>
    <cellStyle name="Normal 6 2 7 2 5" xfId="3242"/>
    <cellStyle name="Normal 6 2 7 2 6" xfId="13820"/>
    <cellStyle name="Normal 6 2 7 2 7" xfId="18751"/>
    <cellStyle name="Normal 6 2 7 2 8" xfId="29308"/>
    <cellStyle name="Normal 6 2 7 2 9" xfId="39863"/>
    <cellStyle name="Normal 6 2 7 3" xfId="950"/>
    <cellStyle name="Normal 6 2 7 3 10" xfId="50779"/>
    <cellStyle name="Normal 6 2 7 3 2" xfId="2182"/>
    <cellStyle name="Normal 6 2 7 3 2 2" xfId="7468"/>
    <cellStyle name="Normal 6 2 7 3 2 2 2" xfId="12749"/>
    <cellStyle name="Normal 6 2 7 3 2 2 2 2" xfId="28255"/>
    <cellStyle name="Normal 6 2 7 3 2 2 2 3" xfId="38812"/>
    <cellStyle name="Normal 6 2 7 3 2 2 2 4" xfId="49367"/>
    <cellStyle name="Normal 6 2 7 3 2 2 2 5" xfId="59931"/>
    <cellStyle name="Normal 6 2 7 3 2 2 3" xfId="17868"/>
    <cellStyle name="Normal 6 2 7 3 2 2 4" xfId="22975"/>
    <cellStyle name="Normal 6 2 7 3 2 2 5" xfId="33532"/>
    <cellStyle name="Normal 6 2 7 3 2 2 6" xfId="44087"/>
    <cellStyle name="Normal 6 2 7 3 2 2 7" xfId="54651"/>
    <cellStyle name="Normal 6 2 7 3 2 3" xfId="10108"/>
    <cellStyle name="Normal 6 2 7 3 2 3 2" xfId="25615"/>
    <cellStyle name="Normal 6 2 7 3 2 3 3" xfId="36172"/>
    <cellStyle name="Normal 6 2 7 3 2 3 4" xfId="46727"/>
    <cellStyle name="Normal 6 2 7 3 2 3 5" xfId="57291"/>
    <cellStyle name="Normal 6 2 7 3 2 4" xfId="4826"/>
    <cellStyle name="Normal 6 2 7 3 2 5" xfId="15404"/>
    <cellStyle name="Normal 6 2 7 3 2 6" xfId="20335"/>
    <cellStyle name="Normal 6 2 7 3 2 7" xfId="30892"/>
    <cellStyle name="Normal 6 2 7 3 2 8" xfId="41447"/>
    <cellStyle name="Normal 6 2 7 3 2 9" xfId="52011"/>
    <cellStyle name="Normal 6 2 7 3 3" xfId="6236"/>
    <cellStyle name="Normal 6 2 7 3 3 2" xfId="11517"/>
    <cellStyle name="Normal 6 2 7 3 3 2 2" xfId="27023"/>
    <cellStyle name="Normal 6 2 7 3 3 2 3" xfId="37580"/>
    <cellStyle name="Normal 6 2 7 3 3 2 4" xfId="48135"/>
    <cellStyle name="Normal 6 2 7 3 3 2 5" xfId="58699"/>
    <cellStyle name="Normal 6 2 7 3 3 3" xfId="16636"/>
    <cellStyle name="Normal 6 2 7 3 3 4" xfId="21743"/>
    <cellStyle name="Normal 6 2 7 3 3 5" xfId="32300"/>
    <cellStyle name="Normal 6 2 7 3 3 6" xfId="42855"/>
    <cellStyle name="Normal 6 2 7 3 3 7" xfId="53419"/>
    <cellStyle name="Normal 6 2 7 3 4" xfId="8876"/>
    <cellStyle name="Normal 6 2 7 3 4 2" xfId="24383"/>
    <cellStyle name="Normal 6 2 7 3 4 3" xfId="34940"/>
    <cellStyle name="Normal 6 2 7 3 4 4" xfId="45495"/>
    <cellStyle name="Normal 6 2 7 3 4 5" xfId="56059"/>
    <cellStyle name="Normal 6 2 7 3 5" xfId="3594"/>
    <cellStyle name="Normal 6 2 7 3 6" xfId="14172"/>
    <cellStyle name="Normal 6 2 7 3 7" xfId="19103"/>
    <cellStyle name="Normal 6 2 7 3 8" xfId="29660"/>
    <cellStyle name="Normal 6 2 7 3 9" xfId="40215"/>
    <cellStyle name="Normal 6 2 7 4" xfId="1478"/>
    <cellStyle name="Normal 6 2 7 4 2" xfId="6764"/>
    <cellStyle name="Normal 6 2 7 4 2 2" xfId="12045"/>
    <cellStyle name="Normal 6 2 7 4 2 2 2" xfId="27551"/>
    <cellStyle name="Normal 6 2 7 4 2 2 3" xfId="38108"/>
    <cellStyle name="Normal 6 2 7 4 2 2 4" xfId="48663"/>
    <cellStyle name="Normal 6 2 7 4 2 2 5" xfId="59227"/>
    <cellStyle name="Normal 6 2 7 4 2 3" xfId="17164"/>
    <cellStyle name="Normal 6 2 7 4 2 4" xfId="22271"/>
    <cellStyle name="Normal 6 2 7 4 2 5" xfId="32828"/>
    <cellStyle name="Normal 6 2 7 4 2 6" xfId="43383"/>
    <cellStyle name="Normal 6 2 7 4 2 7" xfId="53947"/>
    <cellStyle name="Normal 6 2 7 4 3" xfId="9404"/>
    <cellStyle name="Normal 6 2 7 4 3 2" xfId="24911"/>
    <cellStyle name="Normal 6 2 7 4 3 3" xfId="35468"/>
    <cellStyle name="Normal 6 2 7 4 3 4" xfId="46023"/>
    <cellStyle name="Normal 6 2 7 4 3 5" xfId="56587"/>
    <cellStyle name="Normal 6 2 7 4 4" xfId="4122"/>
    <cellStyle name="Normal 6 2 7 4 5" xfId="14700"/>
    <cellStyle name="Normal 6 2 7 4 6" xfId="19631"/>
    <cellStyle name="Normal 6 2 7 4 7" xfId="30188"/>
    <cellStyle name="Normal 6 2 7 4 8" xfId="40743"/>
    <cellStyle name="Normal 6 2 7 4 9" xfId="51307"/>
    <cellStyle name="Normal 6 2 7 5" xfId="5531"/>
    <cellStyle name="Normal 6 2 7 5 2" xfId="10813"/>
    <cellStyle name="Normal 6 2 7 5 2 2" xfId="26319"/>
    <cellStyle name="Normal 6 2 7 5 2 3" xfId="36876"/>
    <cellStyle name="Normal 6 2 7 5 2 4" xfId="47431"/>
    <cellStyle name="Normal 6 2 7 5 2 5" xfId="57995"/>
    <cellStyle name="Normal 6 2 7 5 3" xfId="15932"/>
    <cellStyle name="Normal 6 2 7 5 4" xfId="21039"/>
    <cellStyle name="Normal 6 2 7 5 5" xfId="31596"/>
    <cellStyle name="Normal 6 2 7 5 6" xfId="42151"/>
    <cellStyle name="Normal 6 2 7 5 7" xfId="52715"/>
    <cellStyle name="Normal 6 2 7 6" xfId="8172"/>
    <cellStyle name="Normal 6 2 7 6 2" xfId="23679"/>
    <cellStyle name="Normal 6 2 7 6 3" xfId="34236"/>
    <cellStyle name="Normal 6 2 7 6 4" xfId="44791"/>
    <cellStyle name="Normal 6 2 7 6 5" xfId="55355"/>
    <cellStyle name="Normal 6 2 7 7" xfId="2895"/>
    <cellStyle name="Normal 6 2 7 8" xfId="13468"/>
    <cellStyle name="Normal 6 2 7 9" xfId="18400"/>
    <cellStyle name="Normal 6 2 8" xfId="421"/>
    <cellStyle name="Normal 6 2 8 10" xfId="39691"/>
    <cellStyle name="Normal 6 2 8 11" xfId="50251"/>
    <cellStyle name="Normal 6 2 8 2" xfId="1126"/>
    <cellStyle name="Normal 6 2 8 2 10" xfId="50955"/>
    <cellStyle name="Normal 6 2 8 2 2" xfId="2358"/>
    <cellStyle name="Normal 6 2 8 2 2 2" xfId="7644"/>
    <cellStyle name="Normal 6 2 8 2 2 2 2" xfId="12925"/>
    <cellStyle name="Normal 6 2 8 2 2 2 2 2" xfId="28431"/>
    <cellStyle name="Normal 6 2 8 2 2 2 2 3" xfId="38988"/>
    <cellStyle name="Normal 6 2 8 2 2 2 2 4" xfId="49543"/>
    <cellStyle name="Normal 6 2 8 2 2 2 2 5" xfId="60107"/>
    <cellStyle name="Normal 6 2 8 2 2 2 3" xfId="18044"/>
    <cellStyle name="Normal 6 2 8 2 2 2 4" xfId="23151"/>
    <cellStyle name="Normal 6 2 8 2 2 2 5" xfId="33708"/>
    <cellStyle name="Normal 6 2 8 2 2 2 6" xfId="44263"/>
    <cellStyle name="Normal 6 2 8 2 2 2 7" xfId="54827"/>
    <cellStyle name="Normal 6 2 8 2 2 3" xfId="10284"/>
    <cellStyle name="Normal 6 2 8 2 2 3 2" xfId="25791"/>
    <cellStyle name="Normal 6 2 8 2 2 3 3" xfId="36348"/>
    <cellStyle name="Normal 6 2 8 2 2 3 4" xfId="46903"/>
    <cellStyle name="Normal 6 2 8 2 2 3 5" xfId="57467"/>
    <cellStyle name="Normal 6 2 8 2 2 4" xfId="5002"/>
    <cellStyle name="Normal 6 2 8 2 2 5" xfId="15580"/>
    <cellStyle name="Normal 6 2 8 2 2 6" xfId="20511"/>
    <cellStyle name="Normal 6 2 8 2 2 7" xfId="31068"/>
    <cellStyle name="Normal 6 2 8 2 2 8" xfId="41623"/>
    <cellStyle name="Normal 6 2 8 2 2 9" xfId="52187"/>
    <cellStyle name="Normal 6 2 8 2 3" xfId="6412"/>
    <cellStyle name="Normal 6 2 8 2 3 2" xfId="11693"/>
    <cellStyle name="Normal 6 2 8 2 3 2 2" xfId="27199"/>
    <cellStyle name="Normal 6 2 8 2 3 2 3" xfId="37756"/>
    <cellStyle name="Normal 6 2 8 2 3 2 4" xfId="48311"/>
    <cellStyle name="Normal 6 2 8 2 3 2 5" xfId="58875"/>
    <cellStyle name="Normal 6 2 8 2 3 3" xfId="16812"/>
    <cellStyle name="Normal 6 2 8 2 3 4" xfId="21919"/>
    <cellStyle name="Normal 6 2 8 2 3 5" xfId="32476"/>
    <cellStyle name="Normal 6 2 8 2 3 6" xfId="43031"/>
    <cellStyle name="Normal 6 2 8 2 3 7" xfId="53595"/>
    <cellStyle name="Normal 6 2 8 2 4" xfId="9052"/>
    <cellStyle name="Normal 6 2 8 2 4 2" xfId="24559"/>
    <cellStyle name="Normal 6 2 8 2 4 3" xfId="35116"/>
    <cellStyle name="Normal 6 2 8 2 4 4" xfId="45671"/>
    <cellStyle name="Normal 6 2 8 2 4 5" xfId="56235"/>
    <cellStyle name="Normal 6 2 8 2 5" xfId="3770"/>
    <cellStyle name="Normal 6 2 8 2 6" xfId="14348"/>
    <cellStyle name="Normal 6 2 8 2 7" xfId="19279"/>
    <cellStyle name="Normal 6 2 8 2 8" xfId="29836"/>
    <cellStyle name="Normal 6 2 8 2 9" xfId="40391"/>
    <cellStyle name="Normal 6 2 8 3" xfId="1654"/>
    <cellStyle name="Normal 6 2 8 3 2" xfId="6940"/>
    <cellStyle name="Normal 6 2 8 3 2 2" xfId="12221"/>
    <cellStyle name="Normal 6 2 8 3 2 2 2" xfId="27727"/>
    <cellStyle name="Normal 6 2 8 3 2 2 3" xfId="38284"/>
    <cellStyle name="Normal 6 2 8 3 2 2 4" xfId="48839"/>
    <cellStyle name="Normal 6 2 8 3 2 2 5" xfId="59403"/>
    <cellStyle name="Normal 6 2 8 3 2 3" xfId="17340"/>
    <cellStyle name="Normal 6 2 8 3 2 4" xfId="22447"/>
    <cellStyle name="Normal 6 2 8 3 2 5" xfId="33004"/>
    <cellStyle name="Normal 6 2 8 3 2 6" xfId="43559"/>
    <cellStyle name="Normal 6 2 8 3 2 7" xfId="54123"/>
    <cellStyle name="Normal 6 2 8 3 3" xfId="9580"/>
    <cellStyle name="Normal 6 2 8 3 3 2" xfId="25087"/>
    <cellStyle name="Normal 6 2 8 3 3 3" xfId="35644"/>
    <cellStyle name="Normal 6 2 8 3 3 4" xfId="46199"/>
    <cellStyle name="Normal 6 2 8 3 3 5" xfId="56763"/>
    <cellStyle name="Normal 6 2 8 3 4" xfId="4298"/>
    <cellStyle name="Normal 6 2 8 3 5" xfId="14876"/>
    <cellStyle name="Normal 6 2 8 3 6" xfId="19807"/>
    <cellStyle name="Normal 6 2 8 3 7" xfId="30364"/>
    <cellStyle name="Normal 6 2 8 3 8" xfId="40919"/>
    <cellStyle name="Normal 6 2 8 3 9" xfId="51483"/>
    <cellStyle name="Normal 6 2 8 4" xfId="5707"/>
    <cellStyle name="Normal 6 2 8 4 2" xfId="10989"/>
    <cellStyle name="Normal 6 2 8 4 2 2" xfId="26495"/>
    <cellStyle name="Normal 6 2 8 4 2 3" xfId="37052"/>
    <cellStyle name="Normal 6 2 8 4 2 4" xfId="47607"/>
    <cellStyle name="Normal 6 2 8 4 2 5" xfId="58171"/>
    <cellStyle name="Normal 6 2 8 4 3" xfId="16108"/>
    <cellStyle name="Normal 6 2 8 4 4" xfId="21215"/>
    <cellStyle name="Normal 6 2 8 4 5" xfId="31772"/>
    <cellStyle name="Normal 6 2 8 4 6" xfId="42327"/>
    <cellStyle name="Normal 6 2 8 4 7" xfId="52891"/>
    <cellStyle name="Normal 6 2 8 5" xfId="8348"/>
    <cellStyle name="Normal 6 2 8 5 2" xfId="23855"/>
    <cellStyle name="Normal 6 2 8 5 3" xfId="34412"/>
    <cellStyle name="Normal 6 2 8 5 4" xfId="44967"/>
    <cellStyle name="Normal 6 2 8 5 5" xfId="55531"/>
    <cellStyle name="Normal 6 2 8 6" xfId="3070"/>
    <cellStyle name="Normal 6 2 8 7" xfId="13644"/>
    <cellStyle name="Normal 6 2 8 8" xfId="18575"/>
    <cellStyle name="Normal 6 2 8 9" xfId="29136"/>
    <cellStyle name="Normal 6 2 9" xfId="774"/>
    <cellStyle name="Normal 6 2 9 10" xfId="50603"/>
    <cellStyle name="Normal 6 2 9 2" xfId="2006"/>
    <cellStyle name="Normal 6 2 9 2 2" xfId="7292"/>
    <cellStyle name="Normal 6 2 9 2 2 2" xfId="12573"/>
    <cellStyle name="Normal 6 2 9 2 2 2 2" xfId="28079"/>
    <cellStyle name="Normal 6 2 9 2 2 2 3" xfId="38636"/>
    <cellStyle name="Normal 6 2 9 2 2 2 4" xfId="49191"/>
    <cellStyle name="Normal 6 2 9 2 2 2 5" xfId="59755"/>
    <cellStyle name="Normal 6 2 9 2 2 3" xfId="17692"/>
    <cellStyle name="Normal 6 2 9 2 2 4" xfId="22799"/>
    <cellStyle name="Normal 6 2 9 2 2 5" xfId="33356"/>
    <cellStyle name="Normal 6 2 9 2 2 6" xfId="43911"/>
    <cellStyle name="Normal 6 2 9 2 2 7" xfId="54475"/>
    <cellStyle name="Normal 6 2 9 2 3" xfId="9932"/>
    <cellStyle name="Normal 6 2 9 2 3 2" xfId="25439"/>
    <cellStyle name="Normal 6 2 9 2 3 3" xfId="35996"/>
    <cellStyle name="Normal 6 2 9 2 3 4" xfId="46551"/>
    <cellStyle name="Normal 6 2 9 2 3 5" xfId="57115"/>
    <cellStyle name="Normal 6 2 9 2 4" xfId="4650"/>
    <cellStyle name="Normal 6 2 9 2 5" xfId="15228"/>
    <cellStyle name="Normal 6 2 9 2 6" xfId="20159"/>
    <cellStyle name="Normal 6 2 9 2 7" xfId="30716"/>
    <cellStyle name="Normal 6 2 9 2 8" xfId="41271"/>
    <cellStyle name="Normal 6 2 9 2 9" xfId="51835"/>
    <cellStyle name="Normal 6 2 9 3" xfId="6060"/>
    <cellStyle name="Normal 6 2 9 3 2" xfId="11341"/>
    <cellStyle name="Normal 6 2 9 3 2 2" xfId="26847"/>
    <cellStyle name="Normal 6 2 9 3 2 3" xfId="37404"/>
    <cellStyle name="Normal 6 2 9 3 2 4" xfId="47959"/>
    <cellStyle name="Normal 6 2 9 3 2 5" xfId="58523"/>
    <cellStyle name="Normal 6 2 9 3 3" xfId="16460"/>
    <cellStyle name="Normal 6 2 9 3 4" xfId="21567"/>
    <cellStyle name="Normal 6 2 9 3 5" xfId="32124"/>
    <cellStyle name="Normal 6 2 9 3 6" xfId="42679"/>
    <cellStyle name="Normal 6 2 9 3 7" xfId="53243"/>
    <cellStyle name="Normal 6 2 9 4" xfId="8700"/>
    <cellStyle name="Normal 6 2 9 4 2" xfId="24207"/>
    <cellStyle name="Normal 6 2 9 4 3" xfId="34764"/>
    <cellStyle name="Normal 6 2 9 4 4" xfId="45319"/>
    <cellStyle name="Normal 6 2 9 4 5" xfId="55883"/>
    <cellStyle name="Normal 6 2 9 5" xfId="3418"/>
    <cellStyle name="Normal 6 2 9 6" xfId="13996"/>
    <cellStyle name="Normal 6 2 9 7" xfId="18927"/>
    <cellStyle name="Normal 6 2 9 8" xfId="29484"/>
    <cellStyle name="Normal 6 2 9 9" xfId="40039"/>
    <cellStyle name="Normal 6 3" xfId="20"/>
    <cellStyle name="Normal 6 3 10" xfId="5365"/>
    <cellStyle name="Normal 6 3 10 2" xfId="10647"/>
    <cellStyle name="Normal 6 3 10 2 2" xfId="26153"/>
    <cellStyle name="Normal 6 3 10 2 3" xfId="36710"/>
    <cellStyle name="Normal 6 3 10 2 4" xfId="47265"/>
    <cellStyle name="Normal 6 3 10 2 5" xfId="57829"/>
    <cellStyle name="Normal 6 3 10 3" xfId="20873"/>
    <cellStyle name="Normal 6 3 10 4" xfId="31430"/>
    <cellStyle name="Normal 6 3 10 5" xfId="41985"/>
    <cellStyle name="Normal 6 3 10 6" xfId="52549"/>
    <cellStyle name="Normal 6 3 11" xfId="8006"/>
    <cellStyle name="Normal 6 3 11 2" xfId="23513"/>
    <cellStyle name="Normal 6 3 11 3" xfId="34070"/>
    <cellStyle name="Normal 6 3 11 4" xfId="44625"/>
    <cellStyle name="Normal 6 3 11 5" xfId="55189"/>
    <cellStyle name="Normal 6 3 12" xfId="2706"/>
    <cellStyle name="Normal 6 3 13" xfId="13300"/>
    <cellStyle name="Normal 6 3 14" xfId="18229"/>
    <cellStyle name="Normal 6 3 15" xfId="28783"/>
    <cellStyle name="Normal 6 3 16" xfId="39338"/>
    <cellStyle name="Normal 6 3 17" xfId="49906"/>
    <cellStyle name="Normal 6 3 2" xfId="58"/>
    <cellStyle name="Normal 6 3 2 10" xfId="2726"/>
    <cellStyle name="Normal 6 3 2 11" xfId="13338"/>
    <cellStyle name="Normal 6 3 2 12" xfId="18267"/>
    <cellStyle name="Normal 6 3 2 13" xfId="28800"/>
    <cellStyle name="Normal 6 3 2 14" xfId="39355"/>
    <cellStyle name="Normal 6 3 2 15" xfId="49944"/>
    <cellStyle name="Normal 6 3 2 2" xfId="198"/>
    <cellStyle name="Normal 6 3 2 2 10" xfId="13425"/>
    <cellStyle name="Normal 6 3 2 2 11" xfId="18355"/>
    <cellStyle name="Normal 6 3 2 2 12" xfId="28917"/>
    <cellStyle name="Normal 6 3 2 2 13" xfId="39472"/>
    <cellStyle name="Normal 6 3 2 2 14" xfId="50032"/>
    <cellStyle name="Normal 6 3 2 2 2" xfId="378"/>
    <cellStyle name="Normal 6 3 2 2 2 10" xfId="29093"/>
    <cellStyle name="Normal 6 3 2 2 2 11" xfId="39648"/>
    <cellStyle name="Normal 6 3 2 2 2 12" xfId="50208"/>
    <cellStyle name="Normal 6 3 2 2 2 2" xfId="731"/>
    <cellStyle name="Normal 6 3 2 2 2 2 10" xfId="50560"/>
    <cellStyle name="Normal 6 3 2 2 2 2 2" xfId="1963"/>
    <cellStyle name="Normal 6 3 2 2 2 2 2 2" xfId="7249"/>
    <cellStyle name="Normal 6 3 2 2 2 2 2 2 2" xfId="12530"/>
    <cellStyle name="Normal 6 3 2 2 2 2 2 2 2 2" xfId="28036"/>
    <cellStyle name="Normal 6 3 2 2 2 2 2 2 2 3" xfId="38593"/>
    <cellStyle name="Normal 6 3 2 2 2 2 2 2 2 4" xfId="49148"/>
    <cellStyle name="Normal 6 3 2 2 2 2 2 2 2 5" xfId="59712"/>
    <cellStyle name="Normal 6 3 2 2 2 2 2 2 3" xfId="17649"/>
    <cellStyle name="Normal 6 3 2 2 2 2 2 2 4" xfId="22756"/>
    <cellStyle name="Normal 6 3 2 2 2 2 2 2 5" xfId="33313"/>
    <cellStyle name="Normal 6 3 2 2 2 2 2 2 6" xfId="43868"/>
    <cellStyle name="Normal 6 3 2 2 2 2 2 2 7" xfId="54432"/>
    <cellStyle name="Normal 6 3 2 2 2 2 2 3" xfId="9889"/>
    <cellStyle name="Normal 6 3 2 2 2 2 2 3 2" xfId="25396"/>
    <cellStyle name="Normal 6 3 2 2 2 2 2 3 3" xfId="35953"/>
    <cellStyle name="Normal 6 3 2 2 2 2 2 3 4" xfId="46508"/>
    <cellStyle name="Normal 6 3 2 2 2 2 2 3 5" xfId="57072"/>
    <cellStyle name="Normal 6 3 2 2 2 2 2 4" xfId="4607"/>
    <cellStyle name="Normal 6 3 2 2 2 2 2 5" xfId="15185"/>
    <cellStyle name="Normal 6 3 2 2 2 2 2 6" xfId="20116"/>
    <cellStyle name="Normal 6 3 2 2 2 2 2 7" xfId="30673"/>
    <cellStyle name="Normal 6 3 2 2 2 2 2 8" xfId="41228"/>
    <cellStyle name="Normal 6 3 2 2 2 2 2 9" xfId="51792"/>
    <cellStyle name="Normal 6 3 2 2 2 2 3" xfId="6017"/>
    <cellStyle name="Normal 6 3 2 2 2 2 3 2" xfId="11298"/>
    <cellStyle name="Normal 6 3 2 2 2 2 3 2 2" xfId="26804"/>
    <cellStyle name="Normal 6 3 2 2 2 2 3 2 3" xfId="37361"/>
    <cellStyle name="Normal 6 3 2 2 2 2 3 2 4" xfId="47916"/>
    <cellStyle name="Normal 6 3 2 2 2 2 3 2 5" xfId="58480"/>
    <cellStyle name="Normal 6 3 2 2 2 2 3 3" xfId="16417"/>
    <cellStyle name="Normal 6 3 2 2 2 2 3 4" xfId="21524"/>
    <cellStyle name="Normal 6 3 2 2 2 2 3 5" xfId="32081"/>
    <cellStyle name="Normal 6 3 2 2 2 2 3 6" xfId="42636"/>
    <cellStyle name="Normal 6 3 2 2 2 2 3 7" xfId="53200"/>
    <cellStyle name="Normal 6 3 2 2 2 2 4" xfId="8657"/>
    <cellStyle name="Normal 6 3 2 2 2 2 4 2" xfId="24164"/>
    <cellStyle name="Normal 6 3 2 2 2 2 4 3" xfId="34721"/>
    <cellStyle name="Normal 6 3 2 2 2 2 4 4" xfId="45276"/>
    <cellStyle name="Normal 6 3 2 2 2 2 4 5" xfId="55840"/>
    <cellStyle name="Normal 6 3 2 2 2 2 5" xfId="3375"/>
    <cellStyle name="Normal 6 3 2 2 2 2 6" xfId="13953"/>
    <cellStyle name="Normal 6 3 2 2 2 2 7" xfId="18884"/>
    <cellStyle name="Normal 6 3 2 2 2 2 8" xfId="29441"/>
    <cellStyle name="Normal 6 3 2 2 2 2 9" xfId="39996"/>
    <cellStyle name="Normal 6 3 2 2 2 3" xfId="1083"/>
    <cellStyle name="Normal 6 3 2 2 2 3 10" xfId="50912"/>
    <cellStyle name="Normal 6 3 2 2 2 3 2" xfId="2315"/>
    <cellStyle name="Normal 6 3 2 2 2 3 2 2" xfId="7601"/>
    <cellStyle name="Normal 6 3 2 2 2 3 2 2 2" xfId="12882"/>
    <cellStyle name="Normal 6 3 2 2 2 3 2 2 2 2" xfId="28388"/>
    <cellStyle name="Normal 6 3 2 2 2 3 2 2 2 3" xfId="38945"/>
    <cellStyle name="Normal 6 3 2 2 2 3 2 2 2 4" xfId="49500"/>
    <cellStyle name="Normal 6 3 2 2 2 3 2 2 2 5" xfId="60064"/>
    <cellStyle name="Normal 6 3 2 2 2 3 2 2 3" xfId="18001"/>
    <cellStyle name="Normal 6 3 2 2 2 3 2 2 4" xfId="23108"/>
    <cellStyle name="Normal 6 3 2 2 2 3 2 2 5" xfId="33665"/>
    <cellStyle name="Normal 6 3 2 2 2 3 2 2 6" xfId="44220"/>
    <cellStyle name="Normal 6 3 2 2 2 3 2 2 7" xfId="54784"/>
    <cellStyle name="Normal 6 3 2 2 2 3 2 3" xfId="10241"/>
    <cellStyle name="Normal 6 3 2 2 2 3 2 3 2" xfId="25748"/>
    <cellStyle name="Normal 6 3 2 2 2 3 2 3 3" xfId="36305"/>
    <cellStyle name="Normal 6 3 2 2 2 3 2 3 4" xfId="46860"/>
    <cellStyle name="Normal 6 3 2 2 2 3 2 3 5" xfId="57424"/>
    <cellStyle name="Normal 6 3 2 2 2 3 2 4" xfId="4959"/>
    <cellStyle name="Normal 6 3 2 2 2 3 2 5" xfId="15537"/>
    <cellStyle name="Normal 6 3 2 2 2 3 2 6" xfId="20468"/>
    <cellStyle name="Normal 6 3 2 2 2 3 2 7" xfId="31025"/>
    <cellStyle name="Normal 6 3 2 2 2 3 2 8" xfId="41580"/>
    <cellStyle name="Normal 6 3 2 2 2 3 2 9" xfId="52144"/>
    <cellStyle name="Normal 6 3 2 2 2 3 3" xfId="6369"/>
    <cellStyle name="Normal 6 3 2 2 2 3 3 2" xfId="11650"/>
    <cellStyle name="Normal 6 3 2 2 2 3 3 2 2" xfId="27156"/>
    <cellStyle name="Normal 6 3 2 2 2 3 3 2 3" xfId="37713"/>
    <cellStyle name="Normal 6 3 2 2 2 3 3 2 4" xfId="48268"/>
    <cellStyle name="Normal 6 3 2 2 2 3 3 2 5" xfId="58832"/>
    <cellStyle name="Normal 6 3 2 2 2 3 3 3" xfId="16769"/>
    <cellStyle name="Normal 6 3 2 2 2 3 3 4" xfId="21876"/>
    <cellStyle name="Normal 6 3 2 2 2 3 3 5" xfId="32433"/>
    <cellStyle name="Normal 6 3 2 2 2 3 3 6" xfId="42988"/>
    <cellStyle name="Normal 6 3 2 2 2 3 3 7" xfId="53552"/>
    <cellStyle name="Normal 6 3 2 2 2 3 4" xfId="9009"/>
    <cellStyle name="Normal 6 3 2 2 2 3 4 2" xfId="24516"/>
    <cellStyle name="Normal 6 3 2 2 2 3 4 3" xfId="35073"/>
    <cellStyle name="Normal 6 3 2 2 2 3 4 4" xfId="45628"/>
    <cellStyle name="Normal 6 3 2 2 2 3 4 5" xfId="56192"/>
    <cellStyle name="Normal 6 3 2 2 2 3 5" xfId="3727"/>
    <cellStyle name="Normal 6 3 2 2 2 3 6" xfId="14305"/>
    <cellStyle name="Normal 6 3 2 2 2 3 7" xfId="19236"/>
    <cellStyle name="Normal 6 3 2 2 2 3 8" xfId="29793"/>
    <cellStyle name="Normal 6 3 2 2 2 3 9" xfId="40348"/>
    <cellStyle name="Normal 6 3 2 2 2 4" xfId="1611"/>
    <cellStyle name="Normal 6 3 2 2 2 4 2" xfId="6897"/>
    <cellStyle name="Normal 6 3 2 2 2 4 2 2" xfId="12178"/>
    <cellStyle name="Normal 6 3 2 2 2 4 2 2 2" xfId="27684"/>
    <cellStyle name="Normal 6 3 2 2 2 4 2 2 3" xfId="38241"/>
    <cellStyle name="Normal 6 3 2 2 2 4 2 2 4" xfId="48796"/>
    <cellStyle name="Normal 6 3 2 2 2 4 2 2 5" xfId="59360"/>
    <cellStyle name="Normal 6 3 2 2 2 4 2 3" xfId="17297"/>
    <cellStyle name="Normal 6 3 2 2 2 4 2 4" xfId="22404"/>
    <cellStyle name="Normal 6 3 2 2 2 4 2 5" xfId="32961"/>
    <cellStyle name="Normal 6 3 2 2 2 4 2 6" xfId="43516"/>
    <cellStyle name="Normal 6 3 2 2 2 4 2 7" xfId="54080"/>
    <cellStyle name="Normal 6 3 2 2 2 4 3" xfId="9537"/>
    <cellStyle name="Normal 6 3 2 2 2 4 3 2" xfId="25044"/>
    <cellStyle name="Normal 6 3 2 2 2 4 3 3" xfId="35601"/>
    <cellStyle name="Normal 6 3 2 2 2 4 3 4" xfId="46156"/>
    <cellStyle name="Normal 6 3 2 2 2 4 3 5" xfId="56720"/>
    <cellStyle name="Normal 6 3 2 2 2 4 4" xfId="4255"/>
    <cellStyle name="Normal 6 3 2 2 2 4 5" xfId="14833"/>
    <cellStyle name="Normal 6 3 2 2 2 4 6" xfId="19764"/>
    <cellStyle name="Normal 6 3 2 2 2 4 7" xfId="30321"/>
    <cellStyle name="Normal 6 3 2 2 2 4 8" xfId="40876"/>
    <cellStyle name="Normal 6 3 2 2 2 4 9" xfId="51440"/>
    <cellStyle name="Normal 6 3 2 2 2 5" xfId="5664"/>
    <cellStyle name="Normal 6 3 2 2 2 5 2" xfId="10946"/>
    <cellStyle name="Normal 6 3 2 2 2 5 2 2" xfId="26452"/>
    <cellStyle name="Normal 6 3 2 2 2 5 2 3" xfId="37009"/>
    <cellStyle name="Normal 6 3 2 2 2 5 2 4" xfId="47564"/>
    <cellStyle name="Normal 6 3 2 2 2 5 2 5" xfId="58128"/>
    <cellStyle name="Normal 6 3 2 2 2 5 3" xfId="16065"/>
    <cellStyle name="Normal 6 3 2 2 2 5 4" xfId="21172"/>
    <cellStyle name="Normal 6 3 2 2 2 5 5" xfId="31729"/>
    <cellStyle name="Normal 6 3 2 2 2 5 6" xfId="42284"/>
    <cellStyle name="Normal 6 3 2 2 2 5 7" xfId="52848"/>
    <cellStyle name="Normal 6 3 2 2 2 6" xfId="8305"/>
    <cellStyle name="Normal 6 3 2 2 2 6 2" xfId="23812"/>
    <cellStyle name="Normal 6 3 2 2 2 6 3" xfId="34369"/>
    <cellStyle name="Normal 6 3 2 2 2 6 4" xfId="44924"/>
    <cellStyle name="Normal 6 3 2 2 2 6 5" xfId="55488"/>
    <cellStyle name="Normal 6 3 2 2 2 7" xfId="3027"/>
    <cellStyle name="Normal 6 3 2 2 2 8" xfId="13601"/>
    <cellStyle name="Normal 6 3 2 2 2 9" xfId="18532"/>
    <cellStyle name="Normal 6 3 2 2 3" xfId="554"/>
    <cellStyle name="Normal 6 3 2 2 3 10" xfId="39820"/>
    <cellStyle name="Normal 6 3 2 2 3 11" xfId="50384"/>
    <cellStyle name="Normal 6 3 2 2 3 2" xfId="1259"/>
    <cellStyle name="Normal 6 3 2 2 3 2 10" xfId="51088"/>
    <cellStyle name="Normal 6 3 2 2 3 2 2" xfId="2491"/>
    <cellStyle name="Normal 6 3 2 2 3 2 2 2" xfId="7777"/>
    <cellStyle name="Normal 6 3 2 2 3 2 2 2 2" xfId="13058"/>
    <cellStyle name="Normal 6 3 2 2 3 2 2 2 2 2" xfId="28564"/>
    <cellStyle name="Normal 6 3 2 2 3 2 2 2 2 3" xfId="39121"/>
    <cellStyle name="Normal 6 3 2 2 3 2 2 2 2 4" xfId="49676"/>
    <cellStyle name="Normal 6 3 2 2 3 2 2 2 2 5" xfId="60240"/>
    <cellStyle name="Normal 6 3 2 2 3 2 2 2 3" xfId="18177"/>
    <cellStyle name="Normal 6 3 2 2 3 2 2 2 4" xfId="23284"/>
    <cellStyle name="Normal 6 3 2 2 3 2 2 2 5" xfId="33841"/>
    <cellStyle name="Normal 6 3 2 2 3 2 2 2 6" xfId="44396"/>
    <cellStyle name="Normal 6 3 2 2 3 2 2 2 7" xfId="54960"/>
    <cellStyle name="Normal 6 3 2 2 3 2 2 3" xfId="10417"/>
    <cellStyle name="Normal 6 3 2 2 3 2 2 3 2" xfId="25924"/>
    <cellStyle name="Normal 6 3 2 2 3 2 2 3 3" xfId="36481"/>
    <cellStyle name="Normal 6 3 2 2 3 2 2 3 4" xfId="47036"/>
    <cellStyle name="Normal 6 3 2 2 3 2 2 3 5" xfId="57600"/>
    <cellStyle name="Normal 6 3 2 2 3 2 2 4" xfId="5135"/>
    <cellStyle name="Normal 6 3 2 2 3 2 2 5" xfId="15713"/>
    <cellStyle name="Normal 6 3 2 2 3 2 2 6" xfId="20644"/>
    <cellStyle name="Normal 6 3 2 2 3 2 2 7" xfId="31201"/>
    <cellStyle name="Normal 6 3 2 2 3 2 2 8" xfId="41756"/>
    <cellStyle name="Normal 6 3 2 2 3 2 2 9" xfId="52320"/>
    <cellStyle name="Normal 6 3 2 2 3 2 3" xfId="6545"/>
    <cellStyle name="Normal 6 3 2 2 3 2 3 2" xfId="11826"/>
    <cellStyle name="Normal 6 3 2 2 3 2 3 2 2" xfId="27332"/>
    <cellStyle name="Normal 6 3 2 2 3 2 3 2 3" xfId="37889"/>
    <cellStyle name="Normal 6 3 2 2 3 2 3 2 4" xfId="48444"/>
    <cellStyle name="Normal 6 3 2 2 3 2 3 2 5" xfId="59008"/>
    <cellStyle name="Normal 6 3 2 2 3 2 3 3" xfId="16945"/>
    <cellStyle name="Normal 6 3 2 2 3 2 3 4" xfId="22052"/>
    <cellStyle name="Normal 6 3 2 2 3 2 3 5" xfId="32609"/>
    <cellStyle name="Normal 6 3 2 2 3 2 3 6" xfId="43164"/>
    <cellStyle name="Normal 6 3 2 2 3 2 3 7" xfId="53728"/>
    <cellStyle name="Normal 6 3 2 2 3 2 4" xfId="9185"/>
    <cellStyle name="Normal 6 3 2 2 3 2 4 2" xfId="24692"/>
    <cellStyle name="Normal 6 3 2 2 3 2 4 3" xfId="35249"/>
    <cellStyle name="Normal 6 3 2 2 3 2 4 4" xfId="45804"/>
    <cellStyle name="Normal 6 3 2 2 3 2 4 5" xfId="56368"/>
    <cellStyle name="Normal 6 3 2 2 3 2 5" xfId="3903"/>
    <cellStyle name="Normal 6 3 2 2 3 2 6" xfId="14481"/>
    <cellStyle name="Normal 6 3 2 2 3 2 7" xfId="19412"/>
    <cellStyle name="Normal 6 3 2 2 3 2 8" xfId="29969"/>
    <cellStyle name="Normal 6 3 2 2 3 2 9" xfId="40524"/>
    <cellStyle name="Normal 6 3 2 2 3 3" xfId="1787"/>
    <cellStyle name="Normal 6 3 2 2 3 3 2" xfId="7073"/>
    <cellStyle name="Normal 6 3 2 2 3 3 2 2" xfId="12354"/>
    <cellStyle name="Normal 6 3 2 2 3 3 2 2 2" xfId="27860"/>
    <cellStyle name="Normal 6 3 2 2 3 3 2 2 3" xfId="38417"/>
    <cellStyle name="Normal 6 3 2 2 3 3 2 2 4" xfId="48972"/>
    <cellStyle name="Normal 6 3 2 2 3 3 2 2 5" xfId="59536"/>
    <cellStyle name="Normal 6 3 2 2 3 3 2 3" xfId="17473"/>
    <cellStyle name="Normal 6 3 2 2 3 3 2 4" xfId="22580"/>
    <cellStyle name="Normal 6 3 2 2 3 3 2 5" xfId="33137"/>
    <cellStyle name="Normal 6 3 2 2 3 3 2 6" xfId="43692"/>
    <cellStyle name="Normal 6 3 2 2 3 3 2 7" xfId="54256"/>
    <cellStyle name="Normal 6 3 2 2 3 3 3" xfId="9713"/>
    <cellStyle name="Normal 6 3 2 2 3 3 3 2" xfId="25220"/>
    <cellStyle name="Normal 6 3 2 2 3 3 3 3" xfId="35777"/>
    <cellStyle name="Normal 6 3 2 2 3 3 3 4" xfId="46332"/>
    <cellStyle name="Normal 6 3 2 2 3 3 3 5" xfId="56896"/>
    <cellStyle name="Normal 6 3 2 2 3 3 4" xfId="4431"/>
    <cellStyle name="Normal 6 3 2 2 3 3 5" xfId="15009"/>
    <cellStyle name="Normal 6 3 2 2 3 3 6" xfId="19940"/>
    <cellStyle name="Normal 6 3 2 2 3 3 7" xfId="30497"/>
    <cellStyle name="Normal 6 3 2 2 3 3 8" xfId="41052"/>
    <cellStyle name="Normal 6 3 2 2 3 3 9" xfId="51616"/>
    <cellStyle name="Normal 6 3 2 2 3 4" xfId="5840"/>
    <cellStyle name="Normal 6 3 2 2 3 4 2" xfId="11122"/>
    <cellStyle name="Normal 6 3 2 2 3 4 2 2" xfId="26628"/>
    <cellStyle name="Normal 6 3 2 2 3 4 2 3" xfId="37185"/>
    <cellStyle name="Normal 6 3 2 2 3 4 2 4" xfId="47740"/>
    <cellStyle name="Normal 6 3 2 2 3 4 2 5" xfId="58304"/>
    <cellStyle name="Normal 6 3 2 2 3 4 3" xfId="16241"/>
    <cellStyle name="Normal 6 3 2 2 3 4 4" xfId="21348"/>
    <cellStyle name="Normal 6 3 2 2 3 4 5" xfId="31905"/>
    <cellStyle name="Normal 6 3 2 2 3 4 6" xfId="42460"/>
    <cellStyle name="Normal 6 3 2 2 3 4 7" xfId="53024"/>
    <cellStyle name="Normal 6 3 2 2 3 5" xfId="8481"/>
    <cellStyle name="Normal 6 3 2 2 3 5 2" xfId="23988"/>
    <cellStyle name="Normal 6 3 2 2 3 5 3" xfId="34545"/>
    <cellStyle name="Normal 6 3 2 2 3 5 4" xfId="45100"/>
    <cellStyle name="Normal 6 3 2 2 3 5 5" xfId="55664"/>
    <cellStyle name="Normal 6 3 2 2 3 6" xfId="3199"/>
    <cellStyle name="Normal 6 3 2 2 3 7" xfId="13777"/>
    <cellStyle name="Normal 6 3 2 2 3 8" xfId="18708"/>
    <cellStyle name="Normal 6 3 2 2 3 9" xfId="29265"/>
    <cellStyle name="Normal 6 3 2 2 4" xfId="907"/>
    <cellStyle name="Normal 6 3 2 2 4 10" xfId="50736"/>
    <cellStyle name="Normal 6 3 2 2 4 2" xfId="2139"/>
    <cellStyle name="Normal 6 3 2 2 4 2 2" xfId="7425"/>
    <cellStyle name="Normal 6 3 2 2 4 2 2 2" xfId="12706"/>
    <cellStyle name="Normal 6 3 2 2 4 2 2 2 2" xfId="28212"/>
    <cellStyle name="Normal 6 3 2 2 4 2 2 2 3" xfId="38769"/>
    <cellStyle name="Normal 6 3 2 2 4 2 2 2 4" xfId="49324"/>
    <cellStyle name="Normal 6 3 2 2 4 2 2 2 5" xfId="59888"/>
    <cellStyle name="Normal 6 3 2 2 4 2 2 3" xfId="17825"/>
    <cellStyle name="Normal 6 3 2 2 4 2 2 4" xfId="22932"/>
    <cellStyle name="Normal 6 3 2 2 4 2 2 5" xfId="33489"/>
    <cellStyle name="Normal 6 3 2 2 4 2 2 6" xfId="44044"/>
    <cellStyle name="Normal 6 3 2 2 4 2 2 7" xfId="54608"/>
    <cellStyle name="Normal 6 3 2 2 4 2 3" xfId="10065"/>
    <cellStyle name="Normal 6 3 2 2 4 2 3 2" xfId="25572"/>
    <cellStyle name="Normal 6 3 2 2 4 2 3 3" xfId="36129"/>
    <cellStyle name="Normal 6 3 2 2 4 2 3 4" xfId="46684"/>
    <cellStyle name="Normal 6 3 2 2 4 2 3 5" xfId="57248"/>
    <cellStyle name="Normal 6 3 2 2 4 2 4" xfId="4783"/>
    <cellStyle name="Normal 6 3 2 2 4 2 5" xfId="15361"/>
    <cellStyle name="Normal 6 3 2 2 4 2 6" xfId="20292"/>
    <cellStyle name="Normal 6 3 2 2 4 2 7" xfId="30849"/>
    <cellStyle name="Normal 6 3 2 2 4 2 8" xfId="41404"/>
    <cellStyle name="Normal 6 3 2 2 4 2 9" xfId="51968"/>
    <cellStyle name="Normal 6 3 2 2 4 3" xfId="6193"/>
    <cellStyle name="Normal 6 3 2 2 4 3 2" xfId="11474"/>
    <cellStyle name="Normal 6 3 2 2 4 3 2 2" xfId="26980"/>
    <cellStyle name="Normal 6 3 2 2 4 3 2 3" xfId="37537"/>
    <cellStyle name="Normal 6 3 2 2 4 3 2 4" xfId="48092"/>
    <cellStyle name="Normal 6 3 2 2 4 3 2 5" xfId="58656"/>
    <cellStyle name="Normal 6 3 2 2 4 3 3" xfId="16593"/>
    <cellStyle name="Normal 6 3 2 2 4 3 4" xfId="21700"/>
    <cellStyle name="Normal 6 3 2 2 4 3 5" xfId="32257"/>
    <cellStyle name="Normal 6 3 2 2 4 3 6" xfId="42812"/>
    <cellStyle name="Normal 6 3 2 2 4 3 7" xfId="53376"/>
    <cellStyle name="Normal 6 3 2 2 4 4" xfId="8833"/>
    <cellStyle name="Normal 6 3 2 2 4 4 2" xfId="24340"/>
    <cellStyle name="Normal 6 3 2 2 4 4 3" xfId="34897"/>
    <cellStyle name="Normal 6 3 2 2 4 4 4" xfId="45452"/>
    <cellStyle name="Normal 6 3 2 2 4 4 5" xfId="56016"/>
    <cellStyle name="Normal 6 3 2 2 4 5" xfId="3551"/>
    <cellStyle name="Normal 6 3 2 2 4 6" xfId="14129"/>
    <cellStyle name="Normal 6 3 2 2 4 7" xfId="19060"/>
    <cellStyle name="Normal 6 3 2 2 4 8" xfId="29617"/>
    <cellStyle name="Normal 6 3 2 2 4 9" xfId="40172"/>
    <cellStyle name="Normal 6 3 2 2 5" xfId="1435"/>
    <cellStyle name="Normal 6 3 2 2 5 2" xfId="6721"/>
    <cellStyle name="Normal 6 3 2 2 5 2 2" xfId="12002"/>
    <cellStyle name="Normal 6 3 2 2 5 2 2 2" xfId="27508"/>
    <cellStyle name="Normal 6 3 2 2 5 2 2 3" xfId="38065"/>
    <cellStyle name="Normal 6 3 2 2 5 2 2 4" xfId="48620"/>
    <cellStyle name="Normal 6 3 2 2 5 2 2 5" xfId="59184"/>
    <cellStyle name="Normal 6 3 2 2 5 2 3" xfId="17121"/>
    <cellStyle name="Normal 6 3 2 2 5 2 4" xfId="22228"/>
    <cellStyle name="Normal 6 3 2 2 5 2 5" xfId="32785"/>
    <cellStyle name="Normal 6 3 2 2 5 2 6" xfId="43340"/>
    <cellStyle name="Normal 6 3 2 2 5 2 7" xfId="53904"/>
    <cellStyle name="Normal 6 3 2 2 5 3" xfId="9361"/>
    <cellStyle name="Normal 6 3 2 2 5 3 2" xfId="24868"/>
    <cellStyle name="Normal 6 3 2 2 5 3 3" xfId="35425"/>
    <cellStyle name="Normal 6 3 2 2 5 3 4" xfId="45980"/>
    <cellStyle name="Normal 6 3 2 2 5 3 5" xfId="56544"/>
    <cellStyle name="Normal 6 3 2 2 5 4" xfId="4079"/>
    <cellStyle name="Normal 6 3 2 2 5 5" xfId="14657"/>
    <cellStyle name="Normal 6 3 2 2 5 6" xfId="19588"/>
    <cellStyle name="Normal 6 3 2 2 5 7" xfId="30145"/>
    <cellStyle name="Normal 6 3 2 2 5 8" xfId="40700"/>
    <cellStyle name="Normal 6 3 2 2 5 9" xfId="51264"/>
    <cellStyle name="Normal 6 3 2 2 6" xfId="2667"/>
    <cellStyle name="Normal 6 3 2 2 6 2" xfId="7953"/>
    <cellStyle name="Normal 6 3 2 2 6 2 2" xfId="13234"/>
    <cellStyle name="Normal 6 3 2 2 6 2 2 2" xfId="28740"/>
    <cellStyle name="Normal 6 3 2 2 6 2 2 3" xfId="39297"/>
    <cellStyle name="Normal 6 3 2 2 6 2 2 4" xfId="49852"/>
    <cellStyle name="Normal 6 3 2 2 6 2 2 5" xfId="60416"/>
    <cellStyle name="Normal 6 3 2 2 6 2 3" xfId="23460"/>
    <cellStyle name="Normal 6 3 2 2 6 2 4" xfId="34017"/>
    <cellStyle name="Normal 6 3 2 2 6 2 5" xfId="44572"/>
    <cellStyle name="Normal 6 3 2 2 6 2 6" xfId="55136"/>
    <cellStyle name="Normal 6 3 2 2 6 3" xfId="10593"/>
    <cellStyle name="Normal 6 3 2 2 6 3 2" xfId="26100"/>
    <cellStyle name="Normal 6 3 2 2 6 3 3" xfId="36657"/>
    <cellStyle name="Normal 6 3 2 2 6 3 4" xfId="47212"/>
    <cellStyle name="Normal 6 3 2 2 6 3 5" xfId="57776"/>
    <cellStyle name="Normal 6 3 2 2 6 4" xfId="5311"/>
    <cellStyle name="Normal 6 3 2 2 6 5" xfId="15889"/>
    <cellStyle name="Normal 6 3 2 2 6 6" xfId="20820"/>
    <cellStyle name="Normal 6 3 2 2 6 7" xfId="31377"/>
    <cellStyle name="Normal 6 3 2 2 6 8" xfId="41932"/>
    <cellStyle name="Normal 6 3 2 2 6 9" xfId="52496"/>
    <cellStyle name="Normal 6 3 2 2 7" xfId="5488"/>
    <cellStyle name="Normal 6 3 2 2 7 2" xfId="10770"/>
    <cellStyle name="Normal 6 3 2 2 7 2 2" xfId="26276"/>
    <cellStyle name="Normal 6 3 2 2 7 2 3" xfId="36833"/>
    <cellStyle name="Normal 6 3 2 2 7 2 4" xfId="47388"/>
    <cellStyle name="Normal 6 3 2 2 7 2 5" xfId="57952"/>
    <cellStyle name="Normal 6 3 2 2 7 3" xfId="20996"/>
    <cellStyle name="Normal 6 3 2 2 7 4" xfId="31553"/>
    <cellStyle name="Normal 6 3 2 2 7 5" xfId="42108"/>
    <cellStyle name="Normal 6 3 2 2 7 6" xfId="52672"/>
    <cellStyle name="Normal 6 3 2 2 8" xfId="8129"/>
    <cellStyle name="Normal 6 3 2 2 8 2" xfId="23636"/>
    <cellStyle name="Normal 6 3 2 2 8 3" xfId="34193"/>
    <cellStyle name="Normal 6 3 2 2 8 4" xfId="44748"/>
    <cellStyle name="Normal 6 3 2 2 8 5" xfId="55312"/>
    <cellStyle name="Normal 6 3 2 2 9" xfId="2844"/>
    <cellStyle name="Normal 6 3 2 3" xfId="291"/>
    <cellStyle name="Normal 6 3 2 3 10" xfId="29006"/>
    <cellStyle name="Normal 6 3 2 3 11" xfId="39561"/>
    <cellStyle name="Normal 6 3 2 3 12" xfId="50121"/>
    <cellStyle name="Normal 6 3 2 3 2" xfId="644"/>
    <cellStyle name="Normal 6 3 2 3 2 10" xfId="50473"/>
    <cellStyle name="Normal 6 3 2 3 2 2" xfId="1876"/>
    <cellStyle name="Normal 6 3 2 3 2 2 2" xfId="7162"/>
    <cellStyle name="Normal 6 3 2 3 2 2 2 2" xfId="12443"/>
    <cellStyle name="Normal 6 3 2 3 2 2 2 2 2" xfId="27949"/>
    <cellStyle name="Normal 6 3 2 3 2 2 2 2 3" xfId="38506"/>
    <cellStyle name="Normal 6 3 2 3 2 2 2 2 4" xfId="49061"/>
    <cellStyle name="Normal 6 3 2 3 2 2 2 2 5" xfId="59625"/>
    <cellStyle name="Normal 6 3 2 3 2 2 2 3" xfId="17562"/>
    <cellStyle name="Normal 6 3 2 3 2 2 2 4" xfId="22669"/>
    <cellStyle name="Normal 6 3 2 3 2 2 2 5" xfId="33226"/>
    <cellStyle name="Normal 6 3 2 3 2 2 2 6" xfId="43781"/>
    <cellStyle name="Normal 6 3 2 3 2 2 2 7" xfId="54345"/>
    <cellStyle name="Normal 6 3 2 3 2 2 3" xfId="9802"/>
    <cellStyle name="Normal 6 3 2 3 2 2 3 2" xfId="25309"/>
    <cellStyle name="Normal 6 3 2 3 2 2 3 3" xfId="35866"/>
    <cellStyle name="Normal 6 3 2 3 2 2 3 4" xfId="46421"/>
    <cellStyle name="Normal 6 3 2 3 2 2 3 5" xfId="56985"/>
    <cellStyle name="Normal 6 3 2 3 2 2 4" xfId="4520"/>
    <cellStyle name="Normal 6 3 2 3 2 2 5" xfId="15098"/>
    <cellStyle name="Normal 6 3 2 3 2 2 6" xfId="20029"/>
    <cellStyle name="Normal 6 3 2 3 2 2 7" xfId="30586"/>
    <cellStyle name="Normal 6 3 2 3 2 2 8" xfId="41141"/>
    <cellStyle name="Normal 6 3 2 3 2 2 9" xfId="51705"/>
    <cellStyle name="Normal 6 3 2 3 2 3" xfId="5930"/>
    <cellStyle name="Normal 6 3 2 3 2 3 2" xfId="11211"/>
    <cellStyle name="Normal 6 3 2 3 2 3 2 2" xfId="26717"/>
    <cellStyle name="Normal 6 3 2 3 2 3 2 3" xfId="37274"/>
    <cellStyle name="Normal 6 3 2 3 2 3 2 4" xfId="47829"/>
    <cellStyle name="Normal 6 3 2 3 2 3 2 5" xfId="58393"/>
    <cellStyle name="Normal 6 3 2 3 2 3 3" xfId="16330"/>
    <cellStyle name="Normal 6 3 2 3 2 3 4" xfId="21437"/>
    <cellStyle name="Normal 6 3 2 3 2 3 5" xfId="31994"/>
    <cellStyle name="Normal 6 3 2 3 2 3 6" xfId="42549"/>
    <cellStyle name="Normal 6 3 2 3 2 3 7" xfId="53113"/>
    <cellStyle name="Normal 6 3 2 3 2 4" xfId="8570"/>
    <cellStyle name="Normal 6 3 2 3 2 4 2" xfId="24077"/>
    <cellStyle name="Normal 6 3 2 3 2 4 3" xfId="34634"/>
    <cellStyle name="Normal 6 3 2 3 2 4 4" xfId="45189"/>
    <cellStyle name="Normal 6 3 2 3 2 4 5" xfId="55753"/>
    <cellStyle name="Normal 6 3 2 3 2 5" xfId="3288"/>
    <cellStyle name="Normal 6 3 2 3 2 6" xfId="13866"/>
    <cellStyle name="Normal 6 3 2 3 2 7" xfId="18797"/>
    <cellStyle name="Normal 6 3 2 3 2 8" xfId="29354"/>
    <cellStyle name="Normal 6 3 2 3 2 9" xfId="39909"/>
    <cellStyle name="Normal 6 3 2 3 3" xfId="996"/>
    <cellStyle name="Normal 6 3 2 3 3 10" xfId="50825"/>
    <cellStyle name="Normal 6 3 2 3 3 2" xfId="2228"/>
    <cellStyle name="Normal 6 3 2 3 3 2 2" xfId="7514"/>
    <cellStyle name="Normal 6 3 2 3 3 2 2 2" xfId="12795"/>
    <cellStyle name="Normal 6 3 2 3 3 2 2 2 2" xfId="28301"/>
    <cellStyle name="Normal 6 3 2 3 3 2 2 2 3" xfId="38858"/>
    <cellStyle name="Normal 6 3 2 3 3 2 2 2 4" xfId="49413"/>
    <cellStyle name="Normal 6 3 2 3 3 2 2 2 5" xfId="59977"/>
    <cellStyle name="Normal 6 3 2 3 3 2 2 3" xfId="17914"/>
    <cellStyle name="Normal 6 3 2 3 3 2 2 4" xfId="23021"/>
    <cellStyle name="Normal 6 3 2 3 3 2 2 5" xfId="33578"/>
    <cellStyle name="Normal 6 3 2 3 3 2 2 6" xfId="44133"/>
    <cellStyle name="Normal 6 3 2 3 3 2 2 7" xfId="54697"/>
    <cellStyle name="Normal 6 3 2 3 3 2 3" xfId="10154"/>
    <cellStyle name="Normal 6 3 2 3 3 2 3 2" xfId="25661"/>
    <cellStyle name="Normal 6 3 2 3 3 2 3 3" xfId="36218"/>
    <cellStyle name="Normal 6 3 2 3 3 2 3 4" xfId="46773"/>
    <cellStyle name="Normal 6 3 2 3 3 2 3 5" xfId="57337"/>
    <cellStyle name="Normal 6 3 2 3 3 2 4" xfId="4872"/>
    <cellStyle name="Normal 6 3 2 3 3 2 5" xfId="15450"/>
    <cellStyle name="Normal 6 3 2 3 3 2 6" xfId="20381"/>
    <cellStyle name="Normal 6 3 2 3 3 2 7" xfId="30938"/>
    <cellStyle name="Normal 6 3 2 3 3 2 8" xfId="41493"/>
    <cellStyle name="Normal 6 3 2 3 3 2 9" xfId="52057"/>
    <cellStyle name="Normal 6 3 2 3 3 3" xfId="6282"/>
    <cellStyle name="Normal 6 3 2 3 3 3 2" xfId="11563"/>
    <cellStyle name="Normal 6 3 2 3 3 3 2 2" xfId="27069"/>
    <cellStyle name="Normal 6 3 2 3 3 3 2 3" xfId="37626"/>
    <cellStyle name="Normal 6 3 2 3 3 3 2 4" xfId="48181"/>
    <cellStyle name="Normal 6 3 2 3 3 3 2 5" xfId="58745"/>
    <cellStyle name="Normal 6 3 2 3 3 3 3" xfId="16682"/>
    <cellStyle name="Normal 6 3 2 3 3 3 4" xfId="21789"/>
    <cellStyle name="Normal 6 3 2 3 3 3 5" xfId="32346"/>
    <cellStyle name="Normal 6 3 2 3 3 3 6" xfId="42901"/>
    <cellStyle name="Normal 6 3 2 3 3 3 7" xfId="53465"/>
    <cellStyle name="Normal 6 3 2 3 3 4" xfId="8922"/>
    <cellStyle name="Normal 6 3 2 3 3 4 2" xfId="24429"/>
    <cellStyle name="Normal 6 3 2 3 3 4 3" xfId="34986"/>
    <cellStyle name="Normal 6 3 2 3 3 4 4" xfId="45541"/>
    <cellStyle name="Normal 6 3 2 3 3 4 5" xfId="56105"/>
    <cellStyle name="Normal 6 3 2 3 3 5" xfId="3640"/>
    <cellStyle name="Normal 6 3 2 3 3 6" xfId="14218"/>
    <cellStyle name="Normal 6 3 2 3 3 7" xfId="19149"/>
    <cellStyle name="Normal 6 3 2 3 3 8" xfId="29706"/>
    <cellStyle name="Normal 6 3 2 3 3 9" xfId="40261"/>
    <cellStyle name="Normal 6 3 2 3 4" xfId="1524"/>
    <cellStyle name="Normal 6 3 2 3 4 2" xfId="6810"/>
    <cellStyle name="Normal 6 3 2 3 4 2 2" xfId="12091"/>
    <cellStyle name="Normal 6 3 2 3 4 2 2 2" xfId="27597"/>
    <cellStyle name="Normal 6 3 2 3 4 2 2 3" xfId="38154"/>
    <cellStyle name="Normal 6 3 2 3 4 2 2 4" xfId="48709"/>
    <cellStyle name="Normal 6 3 2 3 4 2 2 5" xfId="59273"/>
    <cellStyle name="Normal 6 3 2 3 4 2 3" xfId="17210"/>
    <cellStyle name="Normal 6 3 2 3 4 2 4" xfId="22317"/>
    <cellStyle name="Normal 6 3 2 3 4 2 5" xfId="32874"/>
    <cellStyle name="Normal 6 3 2 3 4 2 6" xfId="43429"/>
    <cellStyle name="Normal 6 3 2 3 4 2 7" xfId="53993"/>
    <cellStyle name="Normal 6 3 2 3 4 3" xfId="9450"/>
    <cellStyle name="Normal 6 3 2 3 4 3 2" xfId="24957"/>
    <cellStyle name="Normal 6 3 2 3 4 3 3" xfId="35514"/>
    <cellStyle name="Normal 6 3 2 3 4 3 4" xfId="46069"/>
    <cellStyle name="Normal 6 3 2 3 4 3 5" xfId="56633"/>
    <cellStyle name="Normal 6 3 2 3 4 4" xfId="4168"/>
    <cellStyle name="Normal 6 3 2 3 4 5" xfId="14746"/>
    <cellStyle name="Normal 6 3 2 3 4 6" xfId="19677"/>
    <cellStyle name="Normal 6 3 2 3 4 7" xfId="30234"/>
    <cellStyle name="Normal 6 3 2 3 4 8" xfId="40789"/>
    <cellStyle name="Normal 6 3 2 3 4 9" xfId="51353"/>
    <cellStyle name="Normal 6 3 2 3 5" xfId="5577"/>
    <cellStyle name="Normal 6 3 2 3 5 2" xfId="10859"/>
    <cellStyle name="Normal 6 3 2 3 5 2 2" xfId="26365"/>
    <cellStyle name="Normal 6 3 2 3 5 2 3" xfId="36922"/>
    <cellStyle name="Normal 6 3 2 3 5 2 4" xfId="47477"/>
    <cellStyle name="Normal 6 3 2 3 5 2 5" xfId="58041"/>
    <cellStyle name="Normal 6 3 2 3 5 3" xfId="15978"/>
    <cellStyle name="Normal 6 3 2 3 5 4" xfId="21085"/>
    <cellStyle name="Normal 6 3 2 3 5 5" xfId="31642"/>
    <cellStyle name="Normal 6 3 2 3 5 6" xfId="42197"/>
    <cellStyle name="Normal 6 3 2 3 5 7" xfId="52761"/>
    <cellStyle name="Normal 6 3 2 3 6" xfId="8218"/>
    <cellStyle name="Normal 6 3 2 3 6 2" xfId="23725"/>
    <cellStyle name="Normal 6 3 2 3 6 3" xfId="34282"/>
    <cellStyle name="Normal 6 3 2 3 6 4" xfId="44837"/>
    <cellStyle name="Normal 6 3 2 3 6 5" xfId="55401"/>
    <cellStyle name="Normal 6 3 2 3 7" xfId="2940"/>
    <cellStyle name="Normal 6 3 2 3 8" xfId="13514"/>
    <cellStyle name="Normal 6 3 2 3 9" xfId="18445"/>
    <cellStyle name="Normal 6 3 2 4" xfId="467"/>
    <cellStyle name="Normal 6 3 2 4 10" xfId="39735"/>
    <cellStyle name="Normal 6 3 2 4 11" xfId="50297"/>
    <cellStyle name="Normal 6 3 2 4 2" xfId="1172"/>
    <cellStyle name="Normal 6 3 2 4 2 10" xfId="51001"/>
    <cellStyle name="Normal 6 3 2 4 2 2" xfId="2404"/>
    <cellStyle name="Normal 6 3 2 4 2 2 2" xfId="7690"/>
    <cellStyle name="Normal 6 3 2 4 2 2 2 2" xfId="12971"/>
    <cellStyle name="Normal 6 3 2 4 2 2 2 2 2" xfId="28477"/>
    <cellStyle name="Normal 6 3 2 4 2 2 2 2 3" xfId="39034"/>
    <cellStyle name="Normal 6 3 2 4 2 2 2 2 4" xfId="49589"/>
    <cellStyle name="Normal 6 3 2 4 2 2 2 2 5" xfId="60153"/>
    <cellStyle name="Normal 6 3 2 4 2 2 2 3" xfId="18090"/>
    <cellStyle name="Normal 6 3 2 4 2 2 2 4" xfId="23197"/>
    <cellStyle name="Normal 6 3 2 4 2 2 2 5" xfId="33754"/>
    <cellStyle name="Normal 6 3 2 4 2 2 2 6" xfId="44309"/>
    <cellStyle name="Normal 6 3 2 4 2 2 2 7" xfId="54873"/>
    <cellStyle name="Normal 6 3 2 4 2 2 3" xfId="10330"/>
    <cellStyle name="Normal 6 3 2 4 2 2 3 2" xfId="25837"/>
    <cellStyle name="Normal 6 3 2 4 2 2 3 3" xfId="36394"/>
    <cellStyle name="Normal 6 3 2 4 2 2 3 4" xfId="46949"/>
    <cellStyle name="Normal 6 3 2 4 2 2 3 5" xfId="57513"/>
    <cellStyle name="Normal 6 3 2 4 2 2 4" xfId="5048"/>
    <cellStyle name="Normal 6 3 2 4 2 2 5" xfId="15626"/>
    <cellStyle name="Normal 6 3 2 4 2 2 6" xfId="20557"/>
    <cellStyle name="Normal 6 3 2 4 2 2 7" xfId="31114"/>
    <cellStyle name="Normal 6 3 2 4 2 2 8" xfId="41669"/>
    <cellStyle name="Normal 6 3 2 4 2 2 9" xfId="52233"/>
    <cellStyle name="Normal 6 3 2 4 2 3" xfId="6458"/>
    <cellStyle name="Normal 6 3 2 4 2 3 2" xfId="11739"/>
    <cellStyle name="Normal 6 3 2 4 2 3 2 2" xfId="27245"/>
    <cellStyle name="Normal 6 3 2 4 2 3 2 3" xfId="37802"/>
    <cellStyle name="Normal 6 3 2 4 2 3 2 4" xfId="48357"/>
    <cellStyle name="Normal 6 3 2 4 2 3 2 5" xfId="58921"/>
    <cellStyle name="Normal 6 3 2 4 2 3 3" xfId="16858"/>
    <cellStyle name="Normal 6 3 2 4 2 3 4" xfId="21965"/>
    <cellStyle name="Normal 6 3 2 4 2 3 5" xfId="32522"/>
    <cellStyle name="Normal 6 3 2 4 2 3 6" xfId="43077"/>
    <cellStyle name="Normal 6 3 2 4 2 3 7" xfId="53641"/>
    <cellStyle name="Normal 6 3 2 4 2 4" xfId="9098"/>
    <cellStyle name="Normal 6 3 2 4 2 4 2" xfId="24605"/>
    <cellStyle name="Normal 6 3 2 4 2 4 3" xfId="35162"/>
    <cellStyle name="Normal 6 3 2 4 2 4 4" xfId="45717"/>
    <cellStyle name="Normal 6 3 2 4 2 4 5" xfId="56281"/>
    <cellStyle name="Normal 6 3 2 4 2 5" xfId="3816"/>
    <cellStyle name="Normal 6 3 2 4 2 6" xfId="14394"/>
    <cellStyle name="Normal 6 3 2 4 2 7" xfId="19325"/>
    <cellStyle name="Normal 6 3 2 4 2 8" xfId="29882"/>
    <cellStyle name="Normal 6 3 2 4 2 9" xfId="40437"/>
    <cellStyle name="Normal 6 3 2 4 3" xfId="1700"/>
    <cellStyle name="Normal 6 3 2 4 3 2" xfId="6986"/>
    <cellStyle name="Normal 6 3 2 4 3 2 2" xfId="12267"/>
    <cellStyle name="Normal 6 3 2 4 3 2 2 2" xfId="27773"/>
    <cellStyle name="Normal 6 3 2 4 3 2 2 3" xfId="38330"/>
    <cellStyle name="Normal 6 3 2 4 3 2 2 4" xfId="48885"/>
    <cellStyle name="Normal 6 3 2 4 3 2 2 5" xfId="59449"/>
    <cellStyle name="Normal 6 3 2 4 3 2 3" xfId="17386"/>
    <cellStyle name="Normal 6 3 2 4 3 2 4" xfId="22493"/>
    <cellStyle name="Normal 6 3 2 4 3 2 5" xfId="33050"/>
    <cellStyle name="Normal 6 3 2 4 3 2 6" xfId="43605"/>
    <cellStyle name="Normal 6 3 2 4 3 2 7" xfId="54169"/>
    <cellStyle name="Normal 6 3 2 4 3 3" xfId="9626"/>
    <cellStyle name="Normal 6 3 2 4 3 3 2" xfId="25133"/>
    <cellStyle name="Normal 6 3 2 4 3 3 3" xfId="35690"/>
    <cellStyle name="Normal 6 3 2 4 3 3 4" xfId="46245"/>
    <cellStyle name="Normal 6 3 2 4 3 3 5" xfId="56809"/>
    <cellStyle name="Normal 6 3 2 4 3 4" xfId="4344"/>
    <cellStyle name="Normal 6 3 2 4 3 5" xfId="14922"/>
    <cellStyle name="Normal 6 3 2 4 3 6" xfId="19853"/>
    <cellStyle name="Normal 6 3 2 4 3 7" xfId="30410"/>
    <cellStyle name="Normal 6 3 2 4 3 8" xfId="40965"/>
    <cellStyle name="Normal 6 3 2 4 3 9" xfId="51529"/>
    <cellStyle name="Normal 6 3 2 4 4" xfId="5753"/>
    <cellStyle name="Normal 6 3 2 4 4 2" xfId="11035"/>
    <cellStyle name="Normal 6 3 2 4 4 2 2" xfId="26541"/>
    <cellStyle name="Normal 6 3 2 4 4 2 3" xfId="37098"/>
    <cellStyle name="Normal 6 3 2 4 4 2 4" xfId="47653"/>
    <cellStyle name="Normal 6 3 2 4 4 2 5" xfId="58217"/>
    <cellStyle name="Normal 6 3 2 4 4 3" xfId="16154"/>
    <cellStyle name="Normal 6 3 2 4 4 4" xfId="21261"/>
    <cellStyle name="Normal 6 3 2 4 4 5" xfId="31818"/>
    <cellStyle name="Normal 6 3 2 4 4 6" xfId="42373"/>
    <cellStyle name="Normal 6 3 2 4 4 7" xfId="52937"/>
    <cellStyle name="Normal 6 3 2 4 5" xfId="8394"/>
    <cellStyle name="Normal 6 3 2 4 5 2" xfId="23901"/>
    <cellStyle name="Normal 6 3 2 4 5 3" xfId="34458"/>
    <cellStyle name="Normal 6 3 2 4 5 4" xfId="45013"/>
    <cellStyle name="Normal 6 3 2 4 5 5" xfId="55577"/>
    <cellStyle name="Normal 6 3 2 4 6" xfId="3114"/>
    <cellStyle name="Normal 6 3 2 4 7" xfId="13690"/>
    <cellStyle name="Normal 6 3 2 4 8" xfId="18621"/>
    <cellStyle name="Normal 6 3 2 4 9" xfId="29180"/>
    <cellStyle name="Normal 6 3 2 5" xfId="820"/>
    <cellStyle name="Normal 6 3 2 5 10" xfId="50649"/>
    <cellStyle name="Normal 6 3 2 5 2" xfId="2052"/>
    <cellStyle name="Normal 6 3 2 5 2 2" xfId="7338"/>
    <cellStyle name="Normal 6 3 2 5 2 2 2" xfId="12619"/>
    <cellStyle name="Normal 6 3 2 5 2 2 2 2" xfId="28125"/>
    <cellStyle name="Normal 6 3 2 5 2 2 2 3" xfId="38682"/>
    <cellStyle name="Normal 6 3 2 5 2 2 2 4" xfId="49237"/>
    <cellStyle name="Normal 6 3 2 5 2 2 2 5" xfId="59801"/>
    <cellStyle name="Normal 6 3 2 5 2 2 3" xfId="17738"/>
    <cellStyle name="Normal 6 3 2 5 2 2 4" xfId="22845"/>
    <cellStyle name="Normal 6 3 2 5 2 2 5" xfId="33402"/>
    <cellStyle name="Normal 6 3 2 5 2 2 6" xfId="43957"/>
    <cellStyle name="Normal 6 3 2 5 2 2 7" xfId="54521"/>
    <cellStyle name="Normal 6 3 2 5 2 3" xfId="9978"/>
    <cellStyle name="Normal 6 3 2 5 2 3 2" xfId="25485"/>
    <cellStyle name="Normal 6 3 2 5 2 3 3" xfId="36042"/>
    <cellStyle name="Normal 6 3 2 5 2 3 4" xfId="46597"/>
    <cellStyle name="Normal 6 3 2 5 2 3 5" xfId="57161"/>
    <cellStyle name="Normal 6 3 2 5 2 4" xfId="4696"/>
    <cellStyle name="Normal 6 3 2 5 2 5" xfId="15274"/>
    <cellStyle name="Normal 6 3 2 5 2 6" xfId="20205"/>
    <cellStyle name="Normal 6 3 2 5 2 7" xfId="30762"/>
    <cellStyle name="Normal 6 3 2 5 2 8" xfId="41317"/>
    <cellStyle name="Normal 6 3 2 5 2 9" xfId="51881"/>
    <cellStyle name="Normal 6 3 2 5 3" xfId="6106"/>
    <cellStyle name="Normal 6 3 2 5 3 2" xfId="11387"/>
    <cellStyle name="Normal 6 3 2 5 3 2 2" xfId="26893"/>
    <cellStyle name="Normal 6 3 2 5 3 2 3" xfId="37450"/>
    <cellStyle name="Normal 6 3 2 5 3 2 4" xfId="48005"/>
    <cellStyle name="Normal 6 3 2 5 3 2 5" xfId="58569"/>
    <cellStyle name="Normal 6 3 2 5 3 3" xfId="16506"/>
    <cellStyle name="Normal 6 3 2 5 3 4" xfId="21613"/>
    <cellStyle name="Normal 6 3 2 5 3 5" xfId="32170"/>
    <cellStyle name="Normal 6 3 2 5 3 6" xfId="42725"/>
    <cellStyle name="Normal 6 3 2 5 3 7" xfId="53289"/>
    <cellStyle name="Normal 6 3 2 5 4" xfId="8746"/>
    <cellStyle name="Normal 6 3 2 5 4 2" xfId="24253"/>
    <cellStyle name="Normal 6 3 2 5 4 3" xfId="34810"/>
    <cellStyle name="Normal 6 3 2 5 4 4" xfId="45365"/>
    <cellStyle name="Normal 6 3 2 5 4 5" xfId="55929"/>
    <cellStyle name="Normal 6 3 2 5 5" xfId="3464"/>
    <cellStyle name="Normal 6 3 2 5 6" xfId="14042"/>
    <cellStyle name="Normal 6 3 2 5 7" xfId="18973"/>
    <cellStyle name="Normal 6 3 2 5 8" xfId="29530"/>
    <cellStyle name="Normal 6 3 2 5 9" xfId="40085"/>
    <cellStyle name="Normal 6 3 2 6" xfId="1348"/>
    <cellStyle name="Normal 6 3 2 6 2" xfId="6634"/>
    <cellStyle name="Normal 6 3 2 6 2 2" xfId="11915"/>
    <cellStyle name="Normal 6 3 2 6 2 2 2" xfId="27421"/>
    <cellStyle name="Normal 6 3 2 6 2 2 3" xfId="37978"/>
    <cellStyle name="Normal 6 3 2 6 2 2 4" xfId="48533"/>
    <cellStyle name="Normal 6 3 2 6 2 2 5" xfId="59097"/>
    <cellStyle name="Normal 6 3 2 6 2 3" xfId="17034"/>
    <cellStyle name="Normal 6 3 2 6 2 4" xfId="22141"/>
    <cellStyle name="Normal 6 3 2 6 2 5" xfId="32698"/>
    <cellStyle name="Normal 6 3 2 6 2 6" xfId="43253"/>
    <cellStyle name="Normal 6 3 2 6 2 7" xfId="53817"/>
    <cellStyle name="Normal 6 3 2 6 3" xfId="9274"/>
    <cellStyle name="Normal 6 3 2 6 3 2" xfId="24781"/>
    <cellStyle name="Normal 6 3 2 6 3 3" xfId="35338"/>
    <cellStyle name="Normal 6 3 2 6 3 4" xfId="45893"/>
    <cellStyle name="Normal 6 3 2 6 3 5" xfId="56457"/>
    <cellStyle name="Normal 6 3 2 6 4" xfId="3992"/>
    <cellStyle name="Normal 6 3 2 6 5" xfId="14570"/>
    <cellStyle name="Normal 6 3 2 6 6" xfId="19501"/>
    <cellStyle name="Normal 6 3 2 6 7" xfId="30058"/>
    <cellStyle name="Normal 6 3 2 6 8" xfId="40613"/>
    <cellStyle name="Normal 6 3 2 6 9" xfId="51177"/>
    <cellStyle name="Normal 6 3 2 7" xfId="2580"/>
    <cellStyle name="Normal 6 3 2 7 2" xfId="7866"/>
    <cellStyle name="Normal 6 3 2 7 2 2" xfId="13147"/>
    <cellStyle name="Normal 6 3 2 7 2 2 2" xfId="28653"/>
    <cellStyle name="Normal 6 3 2 7 2 2 3" xfId="39210"/>
    <cellStyle name="Normal 6 3 2 7 2 2 4" xfId="49765"/>
    <cellStyle name="Normal 6 3 2 7 2 2 5" xfId="60329"/>
    <cellStyle name="Normal 6 3 2 7 2 3" xfId="23373"/>
    <cellStyle name="Normal 6 3 2 7 2 4" xfId="33930"/>
    <cellStyle name="Normal 6 3 2 7 2 5" xfId="44485"/>
    <cellStyle name="Normal 6 3 2 7 2 6" xfId="55049"/>
    <cellStyle name="Normal 6 3 2 7 3" xfId="10506"/>
    <cellStyle name="Normal 6 3 2 7 3 2" xfId="26013"/>
    <cellStyle name="Normal 6 3 2 7 3 3" xfId="36570"/>
    <cellStyle name="Normal 6 3 2 7 3 4" xfId="47125"/>
    <cellStyle name="Normal 6 3 2 7 3 5" xfId="57689"/>
    <cellStyle name="Normal 6 3 2 7 4" xfId="5224"/>
    <cellStyle name="Normal 6 3 2 7 5" xfId="15802"/>
    <cellStyle name="Normal 6 3 2 7 6" xfId="20733"/>
    <cellStyle name="Normal 6 3 2 7 7" xfId="31290"/>
    <cellStyle name="Normal 6 3 2 7 8" xfId="41845"/>
    <cellStyle name="Normal 6 3 2 7 9" xfId="52409"/>
    <cellStyle name="Normal 6 3 2 8" xfId="5401"/>
    <cellStyle name="Normal 6 3 2 8 2" xfId="10683"/>
    <cellStyle name="Normal 6 3 2 8 2 2" xfId="26189"/>
    <cellStyle name="Normal 6 3 2 8 2 3" xfId="36746"/>
    <cellStyle name="Normal 6 3 2 8 2 4" xfId="47301"/>
    <cellStyle name="Normal 6 3 2 8 2 5" xfId="57865"/>
    <cellStyle name="Normal 6 3 2 8 3" xfId="20909"/>
    <cellStyle name="Normal 6 3 2 8 4" xfId="31466"/>
    <cellStyle name="Normal 6 3 2 8 5" xfId="42021"/>
    <cellStyle name="Normal 6 3 2 8 6" xfId="52585"/>
    <cellStyle name="Normal 6 3 2 9" xfId="8042"/>
    <cellStyle name="Normal 6 3 2 9 2" xfId="23549"/>
    <cellStyle name="Normal 6 3 2 9 3" xfId="34106"/>
    <cellStyle name="Normal 6 3 2 9 4" xfId="44661"/>
    <cellStyle name="Normal 6 3 2 9 5" xfId="55225"/>
    <cellStyle name="Normal 6 3 3" xfId="120"/>
    <cellStyle name="Normal 6 3 4" xfId="160"/>
    <cellStyle name="Normal 6 3 4 10" xfId="2711"/>
    <cellStyle name="Normal 6 3 4 11" xfId="13389"/>
    <cellStyle name="Normal 6 3 4 12" xfId="18319"/>
    <cellStyle name="Normal 6 3 4 13" xfId="49996"/>
    <cellStyle name="Normal 6 3 4 2" xfId="342"/>
    <cellStyle name="Normal 6 3 4 2 2" xfId="695"/>
    <cellStyle name="Normal 6 3 4 2 2 10" xfId="50524"/>
    <cellStyle name="Normal 6 3 4 2 2 2" xfId="1927"/>
    <cellStyle name="Normal 6 3 4 2 2 2 2" xfId="7213"/>
    <cellStyle name="Normal 6 3 4 2 2 2 2 2" xfId="12494"/>
    <cellStyle name="Normal 6 3 4 2 2 2 2 2 2" xfId="28000"/>
    <cellStyle name="Normal 6 3 4 2 2 2 2 2 3" xfId="38557"/>
    <cellStyle name="Normal 6 3 4 2 2 2 2 2 4" xfId="49112"/>
    <cellStyle name="Normal 6 3 4 2 2 2 2 2 5" xfId="59676"/>
    <cellStyle name="Normal 6 3 4 2 2 2 2 3" xfId="17613"/>
    <cellStyle name="Normal 6 3 4 2 2 2 2 4" xfId="22720"/>
    <cellStyle name="Normal 6 3 4 2 2 2 2 5" xfId="33277"/>
    <cellStyle name="Normal 6 3 4 2 2 2 2 6" xfId="43832"/>
    <cellStyle name="Normal 6 3 4 2 2 2 2 7" xfId="54396"/>
    <cellStyle name="Normal 6 3 4 2 2 2 3" xfId="9853"/>
    <cellStyle name="Normal 6 3 4 2 2 2 3 2" xfId="25360"/>
    <cellStyle name="Normal 6 3 4 2 2 2 3 3" xfId="35917"/>
    <cellStyle name="Normal 6 3 4 2 2 2 3 4" xfId="46472"/>
    <cellStyle name="Normal 6 3 4 2 2 2 3 5" xfId="57036"/>
    <cellStyle name="Normal 6 3 4 2 2 2 4" xfId="4571"/>
    <cellStyle name="Normal 6 3 4 2 2 2 5" xfId="15149"/>
    <cellStyle name="Normal 6 3 4 2 2 2 6" xfId="20080"/>
    <cellStyle name="Normal 6 3 4 2 2 2 7" xfId="30637"/>
    <cellStyle name="Normal 6 3 4 2 2 2 8" xfId="41192"/>
    <cellStyle name="Normal 6 3 4 2 2 2 9" xfId="51756"/>
    <cellStyle name="Normal 6 3 4 2 2 3" xfId="5981"/>
    <cellStyle name="Normal 6 3 4 2 2 3 2" xfId="11262"/>
    <cellStyle name="Normal 6 3 4 2 2 3 2 2" xfId="26768"/>
    <cellStyle name="Normal 6 3 4 2 2 3 2 3" xfId="37325"/>
    <cellStyle name="Normal 6 3 4 2 2 3 2 4" xfId="47880"/>
    <cellStyle name="Normal 6 3 4 2 2 3 2 5" xfId="58444"/>
    <cellStyle name="Normal 6 3 4 2 2 3 3" xfId="16381"/>
    <cellStyle name="Normal 6 3 4 2 2 3 4" xfId="21488"/>
    <cellStyle name="Normal 6 3 4 2 2 3 5" xfId="32045"/>
    <cellStyle name="Normal 6 3 4 2 2 3 6" xfId="42600"/>
    <cellStyle name="Normal 6 3 4 2 2 3 7" xfId="53164"/>
    <cellStyle name="Normal 6 3 4 2 2 4" xfId="8621"/>
    <cellStyle name="Normal 6 3 4 2 2 4 2" xfId="24128"/>
    <cellStyle name="Normal 6 3 4 2 2 4 3" xfId="34685"/>
    <cellStyle name="Normal 6 3 4 2 2 4 4" xfId="45240"/>
    <cellStyle name="Normal 6 3 4 2 2 4 5" xfId="55804"/>
    <cellStyle name="Normal 6 3 4 2 2 5" xfId="3339"/>
    <cellStyle name="Normal 6 3 4 2 2 6" xfId="13917"/>
    <cellStyle name="Normal 6 3 4 2 2 7" xfId="18848"/>
    <cellStyle name="Normal 6 3 4 2 2 8" xfId="29405"/>
    <cellStyle name="Normal 6 3 4 2 2 9" xfId="39960"/>
    <cellStyle name="Normal 6 3 4 2 3" xfId="1047"/>
    <cellStyle name="Normal 6 3 4 2 3 10" xfId="50876"/>
    <cellStyle name="Normal 6 3 4 2 3 2" xfId="2279"/>
    <cellStyle name="Normal 6 3 4 2 3 2 2" xfId="7565"/>
    <cellStyle name="Normal 6 3 4 2 3 2 2 2" xfId="12846"/>
    <cellStyle name="Normal 6 3 4 2 3 2 2 2 2" xfId="28352"/>
    <cellStyle name="Normal 6 3 4 2 3 2 2 2 3" xfId="38909"/>
    <cellStyle name="Normal 6 3 4 2 3 2 2 2 4" xfId="49464"/>
    <cellStyle name="Normal 6 3 4 2 3 2 2 2 5" xfId="60028"/>
    <cellStyle name="Normal 6 3 4 2 3 2 2 3" xfId="17965"/>
    <cellStyle name="Normal 6 3 4 2 3 2 2 4" xfId="23072"/>
    <cellStyle name="Normal 6 3 4 2 3 2 2 5" xfId="33629"/>
    <cellStyle name="Normal 6 3 4 2 3 2 2 6" xfId="44184"/>
    <cellStyle name="Normal 6 3 4 2 3 2 2 7" xfId="54748"/>
    <cellStyle name="Normal 6 3 4 2 3 2 3" xfId="10205"/>
    <cellStyle name="Normal 6 3 4 2 3 2 3 2" xfId="25712"/>
    <cellStyle name="Normal 6 3 4 2 3 2 3 3" xfId="36269"/>
    <cellStyle name="Normal 6 3 4 2 3 2 3 4" xfId="46824"/>
    <cellStyle name="Normal 6 3 4 2 3 2 3 5" xfId="57388"/>
    <cellStyle name="Normal 6 3 4 2 3 2 4" xfId="4923"/>
    <cellStyle name="Normal 6 3 4 2 3 2 5" xfId="15501"/>
    <cellStyle name="Normal 6 3 4 2 3 2 6" xfId="20432"/>
    <cellStyle name="Normal 6 3 4 2 3 2 7" xfId="30989"/>
    <cellStyle name="Normal 6 3 4 2 3 2 8" xfId="41544"/>
    <cellStyle name="Normal 6 3 4 2 3 2 9" xfId="52108"/>
    <cellStyle name="Normal 6 3 4 2 3 3" xfId="6333"/>
    <cellStyle name="Normal 6 3 4 2 3 3 2" xfId="11614"/>
    <cellStyle name="Normal 6 3 4 2 3 3 2 2" xfId="27120"/>
    <cellStyle name="Normal 6 3 4 2 3 3 2 3" xfId="37677"/>
    <cellStyle name="Normal 6 3 4 2 3 3 2 4" xfId="48232"/>
    <cellStyle name="Normal 6 3 4 2 3 3 2 5" xfId="58796"/>
    <cellStyle name="Normal 6 3 4 2 3 3 3" xfId="16733"/>
    <cellStyle name="Normal 6 3 4 2 3 3 4" xfId="21840"/>
    <cellStyle name="Normal 6 3 4 2 3 3 5" xfId="32397"/>
    <cellStyle name="Normal 6 3 4 2 3 3 6" xfId="42952"/>
    <cellStyle name="Normal 6 3 4 2 3 3 7" xfId="53516"/>
    <cellStyle name="Normal 6 3 4 2 3 4" xfId="8973"/>
    <cellStyle name="Normal 6 3 4 2 3 4 2" xfId="24480"/>
    <cellStyle name="Normal 6 3 4 2 3 4 3" xfId="35037"/>
    <cellStyle name="Normal 6 3 4 2 3 4 4" xfId="45592"/>
    <cellStyle name="Normal 6 3 4 2 3 4 5" xfId="56156"/>
    <cellStyle name="Normal 6 3 4 2 3 5" xfId="3691"/>
    <cellStyle name="Normal 6 3 4 2 3 6" xfId="14269"/>
    <cellStyle name="Normal 6 3 4 2 3 7" xfId="19200"/>
    <cellStyle name="Normal 6 3 4 2 3 8" xfId="29757"/>
    <cellStyle name="Normal 6 3 4 2 3 9" xfId="40312"/>
    <cellStyle name="Normal 6 3 4 2 4" xfId="1575"/>
    <cellStyle name="Normal 6 3 4 2 4 2" xfId="6861"/>
    <cellStyle name="Normal 6 3 4 2 4 2 2" xfId="12142"/>
    <cellStyle name="Normal 6 3 4 2 4 2 2 2" xfId="27648"/>
    <cellStyle name="Normal 6 3 4 2 4 2 2 3" xfId="38205"/>
    <cellStyle name="Normal 6 3 4 2 4 2 2 4" xfId="48760"/>
    <cellStyle name="Normal 6 3 4 2 4 2 2 5" xfId="59324"/>
    <cellStyle name="Normal 6 3 4 2 4 2 3" xfId="17261"/>
    <cellStyle name="Normal 6 3 4 2 4 2 4" xfId="22368"/>
    <cellStyle name="Normal 6 3 4 2 4 2 5" xfId="32925"/>
    <cellStyle name="Normal 6 3 4 2 4 2 6" xfId="43480"/>
    <cellStyle name="Normal 6 3 4 2 4 2 7" xfId="54044"/>
    <cellStyle name="Normal 6 3 4 2 4 3" xfId="9501"/>
    <cellStyle name="Normal 6 3 4 2 4 3 2" xfId="25008"/>
    <cellStyle name="Normal 6 3 4 2 4 3 3" xfId="35565"/>
    <cellStyle name="Normal 6 3 4 2 4 3 4" xfId="46120"/>
    <cellStyle name="Normal 6 3 4 2 4 3 5" xfId="56684"/>
    <cellStyle name="Normal 6 3 4 2 4 4" xfId="4219"/>
    <cellStyle name="Normal 6 3 4 2 4 5" xfId="14797"/>
    <cellStyle name="Normal 6 3 4 2 4 6" xfId="19728"/>
    <cellStyle name="Normal 6 3 4 2 4 7" xfId="30285"/>
    <cellStyle name="Normal 6 3 4 2 4 8" xfId="40840"/>
    <cellStyle name="Normal 6 3 4 2 4 9" xfId="51404"/>
    <cellStyle name="Normal 6 3 4 2 5" xfId="5628"/>
    <cellStyle name="Normal 6 3 4 2 5 2" xfId="10910"/>
    <cellStyle name="Normal 6 3 4 2 5 2 2" xfId="26416"/>
    <cellStyle name="Normal 6 3 4 2 5 2 3" xfId="36973"/>
    <cellStyle name="Normal 6 3 4 2 5 2 4" xfId="47528"/>
    <cellStyle name="Normal 6 3 4 2 5 2 5" xfId="58092"/>
    <cellStyle name="Normal 6 3 4 2 5 3" xfId="16029"/>
    <cellStyle name="Normal 6 3 4 2 5 4" xfId="21136"/>
    <cellStyle name="Normal 6 3 4 2 5 5" xfId="31693"/>
    <cellStyle name="Normal 6 3 4 2 5 6" xfId="42248"/>
    <cellStyle name="Normal 6 3 4 2 5 7" xfId="52812"/>
    <cellStyle name="Normal 6 3 4 2 6" xfId="8269"/>
    <cellStyle name="Normal 6 3 4 2 6 2" xfId="23776"/>
    <cellStyle name="Normal 6 3 4 2 6 3" xfId="34333"/>
    <cellStyle name="Normal 6 3 4 2 6 4" xfId="44888"/>
    <cellStyle name="Normal 6 3 4 2 6 5" xfId="55452"/>
    <cellStyle name="Normal 6 3 4 2 7" xfId="2991"/>
    <cellStyle name="Normal 6 3 4 2 7 2" xfId="18496"/>
    <cellStyle name="Normal 6 3 4 2 7 3" xfId="29057"/>
    <cellStyle name="Normal 6 3 4 2 7 4" xfId="39612"/>
    <cellStyle name="Normal 6 3 4 2 7 5" xfId="50172"/>
    <cellStyle name="Normal 6 3 4 2 8" xfId="2865"/>
    <cellStyle name="Normal 6 3 4 2 9" xfId="13565"/>
    <cellStyle name="Normal 6 3 4 3" xfId="518"/>
    <cellStyle name="Normal 6 3 4 3 10" xfId="39436"/>
    <cellStyle name="Normal 6 3 4 3 11" xfId="50348"/>
    <cellStyle name="Normal 6 3 4 3 2" xfId="1223"/>
    <cellStyle name="Normal 6 3 4 3 2 10" xfId="51052"/>
    <cellStyle name="Normal 6 3 4 3 2 2" xfId="2455"/>
    <cellStyle name="Normal 6 3 4 3 2 2 2" xfId="7741"/>
    <cellStyle name="Normal 6 3 4 3 2 2 2 2" xfId="13022"/>
    <cellStyle name="Normal 6 3 4 3 2 2 2 2 2" xfId="28528"/>
    <cellStyle name="Normal 6 3 4 3 2 2 2 2 3" xfId="39085"/>
    <cellStyle name="Normal 6 3 4 3 2 2 2 2 4" xfId="49640"/>
    <cellStyle name="Normal 6 3 4 3 2 2 2 2 5" xfId="60204"/>
    <cellStyle name="Normal 6 3 4 3 2 2 2 3" xfId="18141"/>
    <cellStyle name="Normal 6 3 4 3 2 2 2 4" xfId="23248"/>
    <cellStyle name="Normal 6 3 4 3 2 2 2 5" xfId="33805"/>
    <cellStyle name="Normal 6 3 4 3 2 2 2 6" xfId="44360"/>
    <cellStyle name="Normal 6 3 4 3 2 2 2 7" xfId="54924"/>
    <cellStyle name="Normal 6 3 4 3 2 2 3" xfId="10381"/>
    <cellStyle name="Normal 6 3 4 3 2 2 3 2" xfId="25888"/>
    <cellStyle name="Normal 6 3 4 3 2 2 3 3" xfId="36445"/>
    <cellStyle name="Normal 6 3 4 3 2 2 3 4" xfId="47000"/>
    <cellStyle name="Normal 6 3 4 3 2 2 3 5" xfId="57564"/>
    <cellStyle name="Normal 6 3 4 3 2 2 4" xfId="5099"/>
    <cellStyle name="Normal 6 3 4 3 2 2 5" xfId="15677"/>
    <cellStyle name="Normal 6 3 4 3 2 2 6" xfId="20608"/>
    <cellStyle name="Normal 6 3 4 3 2 2 7" xfId="31165"/>
    <cellStyle name="Normal 6 3 4 3 2 2 8" xfId="41720"/>
    <cellStyle name="Normal 6 3 4 3 2 2 9" xfId="52284"/>
    <cellStyle name="Normal 6 3 4 3 2 3" xfId="6509"/>
    <cellStyle name="Normal 6 3 4 3 2 3 2" xfId="11790"/>
    <cellStyle name="Normal 6 3 4 3 2 3 2 2" xfId="27296"/>
    <cellStyle name="Normal 6 3 4 3 2 3 2 3" xfId="37853"/>
    <cellStyle name="Normal 6 3 4 3 2 3 2 4" xfId="48408"/>
    <cellStyle name="Normal 6 3 4 3 2 3 2 5" xfId="58972"/>
    <cellStyle name="Normal 6 3 4 3 2 3 3" xfId="16909"/>
    <cellStyle name="Normal 6 3 4 3 2 3 4" xfId="22016"/>
    <cellStyle name="Normal 6 3 4 3 2 3 5" xfId="32573"/>
    <cellStyle name="Normal 6 3 4 3 2 3 6" xfId="43128"/>
    <cellStyle name="Normal 6 3 4 3 2 3 7" xfId="53692"/>
    <cellStyle name="Normal 6 3 4 3 2 4" xfId="9149"/>
    <cellStyle name="Normal 6 3 4 3 2 4 2" xfId="24656"/>
    <cellStyle name="Normal 6 3 4 3 2 4 3" xfId="35213"/>
    <cellStyle name="Normal 6 3 4 3 2 4 4" xfId="45768"/>
    <cellStyle name="Normal 6 3 4 3 2 4 5" xfId="56332"/>
    <cellStyle name="Normal 6 3 4 3 2 5" xfId="3867"/>
    <cellStyle name="Normal 6 3 4 3 2 6" xfId="14445"/>
    <cellStyle name="Normal 6 3 4 3 2 7" xfId="19376"/>
    <cellStyle name="Normal 6 3 4 3 2 8" xfId="29933"/>
    <cellStyle name="Normal 6 3 4 3 2 9" xfId="40488"/>
    <cellStyle name="Normal 6 3 4 3 3" xfId="1751"/>
    <cellStyle name="Normal 6 3 4 3 3 2" xfId="7037"/>
    <cellStyle name="Normal 6 3 4 3 3 2 2" xfId="12318"/>
    <cellStyle name="Normal 6 3 4 3 3 2 2 2" xfId="27824"/>
    <cellStyle name="Normal 6 3 4 3 3 2 2 3" xfId="38381"/>
    <cellStyle name="Normal 6 3 4 3 3 2 2 4" xfId="48936"/>
    <cellStyle name="Normal 6 3 4 3 3 2 2 5" xfId="59500"/>
    <cellStyle name="Normal 6 3 4 3 3 2 3" xfId="17437"/>
    <cellStyle name="Normal 6 3 4 3 3 2 4" xfId="22544"/>
    <cellStyle name="Normal 6 3 4 3 3 2 5" xfId="33101"/>
    <cellStyle name="Normal 6 3 4 3 3 2 6" xfId="43656"/>
    <cellStyle name="Normal 6 3 4 3 3 2 7" xfId="54220"/>
    <cellStyle name="Normal 6 3 4 3 3 3" xfId="9677"/>
    <cellStyle name="Normal 6 3 4 3 3 3 2" xfId="25184"/>
    <cellStyle name="Normal 6 3 4 3 3 3 3" xfId="35741"/>
    <cellStyle name="Normal 6 3 4 3 3 3 4" xfId="46296"/>
    <cellStyle name="Normal 6 3 4 3 3 3 5" xfId="56860"/>
    <cellStyle name="Normal 6 3 4 3 3 4" xfId="4395"/>
    <cellStyle name="Normal 6 3 4 3 3 5" xfId="14973"/>
    <cellStyle name="Normal 6 3 4 3 3 6" xfId="19904"/>
    <cellStyle name="Normal 6 3 4 3 3 7" xfId="30461"/>
    <cellStyle name="Normal 6 3 4 3 3 8" xfId="41016"/>
    <cellStyle name="Normal 6 3 4 3 3 9" xfId="51580"/>
    <cellStyle name="Normal 6 3 4 3 4" xfId="5804"/>
    <cellStyle name="Normal 6 3 4 3 4 2" xfId="11086"/>
    <cellStyle name="Normal 6 3 4 3 4 2 2" xfId="26592"/>
    <cellStyle name="Normal 6 3 4 3 4 2 3" xfId="37149"/>
    <cellStyle name="Normal 6 3 4 3 4 2 4" xfId="47704"/>
    <cellStyle name="Normal 6 3 4 3 4 2 5" xfId="58268"/>
    <cellStyle name="Normal 6 3 4 3 4 3" xfId="16205"/>
    <cellStyle name="Normal 6 3 4 3 4 4" xfId="21312"/>
    <cellStyle name="Normal 6 3 4 3 4 5" xfId="31869"/>
    <cellStyle name="Normal 6 3 4 3 4 6" xfId="42424"/>
    <cellStyle name="Normal 6 3 4 3 4 7" xfId="52988"/>
    <cellStyle name="Normal 6 3 4 3 5" xfId="8445"/>
    <cellStyle name="Normal 6 3 4 3 5 2" xfId="23952"/>
    <cellStyle name="Normal 6 3 4 3 5 3" xfId="34509"/>
    <cellStyle name="Normal 6 3 4 3 5 4" xfId="45064"/>
    <cellStyle name="Normal 6 3 4 3 5 5" xfId="55628"/>
    <cellStyle name="Normal 6 3 4 3 6" xfId="2808"/>
    <cellStyle name="Normal 6 3 4 3 7" xfId="13741"/>
    <cellStyle name="Normal 6 3 4 3 8" xfId="18672"/>
    <cellStyle name="Normal 6 3 4 3 9" xfId="28881"/>
    <cellStyle name="Normal 6 3 4 4" xfId="871"/>
    <cellStyle name="Normal 6 3 4 4 10" xfId="50700"/>
    <cellStyle name="Normal 6 3 4 4 2" xfId="2103"/>
    <cellStyle name="Normal 6 3 4 4 2 2" xfId="7389"/>
    <cellStyle name="Normal 6 3 4 4 2 2 2" xfId="12670"/>
    <cellStyle name="Normal 6 3 4 4 2 2 2 2" xfId="28176"/>
    <cellStyle name="Normal 6 3 4 4 2 2 2 3" xfId="38733"/>
    <cellStyle name="Normal 6 3 4 4 2 2 2 4" xfId="49288"/>
    <cellStyle name="Normal 6 3 4 4 2 2 2 5" xfId="59852"/>
    <cellStyle name="Normal 6 3 4 4 2 2 3" xfId="17789"/>
    <cellStyle name="Normal 6 3 4 4 2 2 4" xfId="22896"/>
    <cellStyle name="Normal 6 3 4 4 2 2 5" xfId="33453"/>
    <cellStyle name="Normal 6 3 4 4 2 2 6" xfId="44008"/>
    <cellStyle name="Normal 6 3 4 4 2 2 7" xfId="54572"/>
    <cellStyle name="Normal 6 3 4 4 2 3" xfId="10029"/>
    <cellStyle name="Normal 6 3 4 4 2 3 2" xfId="25536"/>
    <cellStyle name="Normal 6 3 4 4 2 3 3" xfId="36093"/>
    <cellStyle name="Normal 6 3 4 4 2 3 4" xfId="46648"/>
    <cellStyle name="Normal 6 3 4 4 2 3 5" xfId="57212"/>
    <cellStyle name="Normal 6 3 4 4 2 4" xfId="4747"/>
    <cellStyle name="Normal 6 3 4 4 2 5" xfId="15325"/>
    <cellStyle name="Normal 6 3 4 4 2 6" xfId="20256"/>
    <cellStyle name="Normal 6 3 4 4 2 7" xfId="30813"/>
    <cellStyle name="Normal 6 3 4 4 2 8" xfId="41368"/>
    <cellStyle name="Normal 6 3 4 4 2 9" xfId="51932"/>
    <cellStyle name="Normal 6 3 4 4 3" xfId="6157"/>
    <cellStyle name="Normal 6 3 4 4 3 2" xfId="11438"/>
    <cellStyle name="Normal 6 3 4 4 3 2 2" xfId="26944"/>
    <cellStyle name="Normal 6 3 4 4 3 2 3" xfId="37501"/>
    <cellStyle name="Normal 6 3 4 4 3 2 4" xfId="48056"/>
    <cellStyle name="Normal 6 3 4 4 3 2 5" xfId="58620"/>
    <cellStyle name="Normal 6 3 4 4 3 3" xfId="16557"/>
    <cellStyle name="Normal 6 3 4 4 3 4" xfId="21664"/>
    <cellStyle name="Normal 6 3 4 4 3 5" xfId="32221"/>
    <cellStyle name="Normal 6 3 4 4 3 6" xfId="42776"/>
    <cellStyle name="Normal 6 3 4 4 3 7" xfId="53340"/>
    <cellStyle name="Normal 6 3 4 4 4" xfId="8797"/>
    <cellStyle name="Normal 6 3 4 4 4 2" xfId="24304"/>
    <cellStyle name="Normal 6 3 4 4 4 3" xfId="34861"/>
    <cellStyle name="Normal 6 3 4 4 4 4" xfId="45416"/>
    <cellStyle name="Normal 6 3 4 4 4 5" xfId="55980"/>
    <cellStyle name="Normal 6 3 4 4 5" xfId="3515"/>
    <cellStyle name="Normal 6 3 4 4 6" xfId="14093"/>
    <cellStyle name="Normal 6 3 4 4 7" xfId="19024"/>
    <cellStyle name="Normal 6 3 4 4 8" xfId="29581"/>
    <cellStyle name="Normal 6 3 4 4 9" xfId="40136"/>
    <cellStyle name="Normal 6 3 4 5" xfId="1399"/>
    <cellStyle name="Normal 6 3 4 5 2" xfId="6685"/>
    <cellStyle name="Normal 6 3 4 5 2 2" xfId="11966"/>
    <cellStyle name="Normal 6 3 4 5 2 2 2" xfId="27472"/>
    <cellStyle name="Normal 6 3 4 5 2 2 3" xfId="38029"/>
    <cellStyle name="Normal 6 3 4 5 2 2 4" xfId="48584"/>
    <cellStyle name="Normal 6 3 4 5 2 2 5" xfId="59148"/>
    <cellStyle name="Normal 6 3 4 5 2 3" xfId="17085"/>
    <cellStyle name="Normal 6 3 4 5 2 4" xfId="22192"/>
    <cellStyle name="Normal 6 3 4 5 2 5" xfId="32749"/>
    <cellStyle name="Normal 6 3 4 5 2 6" xfId="43304"/>
    <cellStyle name="Normal 6 3 4 5 2 7" xfId="53868"/>
    <cellStyle name="Normal 6 3 4 5 3" xfId="9325"/>
    <cellStyle name="Normal 6 3 4 5 3 2" xfId="24832"/>
    <cellStyle name="Normal 6 3 4 5 3 3" xfId="35389"/>
    <cellStyle name="Normal 6 3 4 5 3 4" xfId="45944"/>
    <cellStyle name="Normal 6 3 4 5 3 5" xfId="56508"/>
    <cellStyle name="Normal 6 3 4 5 4" xfId="4043"/>
    <cellStyle name="Normal 6 3 4 5 5" xfId="14621"/>
    <cellStyle name="Normal 6 3 4 5 6" xfId="19552"/>
    <cellStyle name="Normal 6 3 4 5 7" xfId="30109"/>
    <cellStyle name="Normal 6 3 4 5 8" xfId="40664"/>
    <cellStyle name="Normal 6 3 4 5 9" xfId="51228"/>
    <cellStyle name="Normal 6 3 4 6" xfId="2631"/>
    <cellStyle name="Normal 6 3 4 6 2" xfId="7917"/>
    <cellStyle name="Normal 6 3 4 6 2 2" xfId="13198"/>
    <cellStyle name="Normal 6 3 4 6 2 2 2" xfId="28704"/>
    <cellStyle name="Normal 6 3 4 6 2 2 3" xfId="39261"/>
    <cellStyle name="Normal 6 3 4 6 2 2 4" xfId="49816"/>
    <cellStyle name="Normal 6 3 4 6 2 2 5" xfId="60380"/>
    <cellStyle name="Normal 6 3 4 6 2 3" xfId="23424"/>
    <cellStyle name="Normal 6 3 4 6 2 4" xfId="33981"/>
    <cellStyle name="Normal 6 3 4 6 2 5" xfId="44536"/>
    <cellStyle name="Normal 6 3 4 6 2 6" xfId="55100"/>
    <cellStyle name="Normal 6 3 4 6 3" xfId="10557"/>
    <cellStyle name="Normal 6 3 4 6 3 2" xfId="26064"/>
    <cellStyle name="Normal 6 3 4 6 3 3" xfId="36621"/>
    <cellStyle name="Normal 6 3 4 6 3 4" xfId="47176"/>
    <cellStyle name="Normal 6 3 4 6 3 5" xfId="57740"/>
    <cellStyle name="Normal 6 3 4 6 4" xfId="5275"/>
    <cellStyle name="Normal 6 3 4 6 5" xfId="15853"/>
    <cellStyle name="Normal 6 3 4 6 6" xfId="20784"/>
    <cellStyle name="Normal 6 3 4 6 7" xfId="31341"/>
    <cellStyle name="Normal 6 3 4 6 8" xfId="41896"/>
    <cellStyle name="Normal 6 3 4 6 9" xfId="52460"/>
    <cellStyle name="Normal 6 3 4 7" xfId="5452"/>
    <cellStyle name="Normal 6 3 4 7 2" xfId="10734"/>
    <cellStyle name="Normal 6 3 4 7 2 2" xfId="26240"/>
    <cellStyle name="Normal 6 3 4 7 2 3" xfId="36797"/>
    <cellStyle name="Normal 6 3 4 7 2 4" xfId="47352"/>
    <cellStyle name="Normal 6 3 4 7 2 5" xfId="57916"/>
    <cellStyle name="Normal 6 3 4 7 3" xfId="20960"/>
    <cellStyle name="Normal 6 3 4 7 4" xfId="31517"/>
    <cellStyle name="Normal 6 3 4 7 5" xfId="42072"/>
    <cellStyle name="Normal 6 3 4 7 6" xfId="52636"/>
    <cellStyle name="Normal 6 3 4 8" xfId="8093"/>
    <cellStyle name="Normal 6 3 4 8 2" xfId="23600"/>
    <cellStyle name="Normal 6 3 4 8 3" xfId="34157"/>
    <cellStyle name="Normal 6 3 4 8 4" xfId="44712"/>
    <cellStyle name="Normal 6 3 4 8 5" xfId="55276"/>
    <cellStyle name="Normal 6 3 4 9" xfId="13264"/>
    <cellStyle name="Normal 6 3 5" xfId="253"/>
    <cellStyle name="Normal 6 3 5 10" xfId="28968"/>
    <cellStyle name="Normal 6 3 5 11" xfId="39523"/>
    <cellStyle name="Normal 6 3 5 12" xfId="50083"/>
    <cellStyle name="Normal 6 3 5 2" xfId="606"/>
    <cellStyle name="Normal 6 3 5 2 10" xfId="50435"/>
    <cellStyle name="Normal 6 3 5 2 2" xfId="1838"/>
    <cellStyle name="Normal 6 3 5 2 2 2" xfId="7124"/>
    <cellStyle name="Normal 6 3 5 2 2 2 2" xfId="12405"/>
    <cellStyle name="Normal 6 3 5 2 2 2 2 2" xfId="27911"/>
    <cellStyle name="Normal 6 3 5 2 2 2 2 3" xfId="38468"/>
    <cellStyle name="Normal 6 3 5 2 2 2 2 4" xfId="49023"/>
    <cellStyle name="Normal 6 3 5 2 2 2 2 5" xfId="59587"/>
    <cellStyle name="Normal 6 3 5 2 2 2 3" xfId="17524"/>
    <cellStyle name="Normal 6 3 5 2 2 2 4" xfId="22631"/>
    <cellStyle name="Normal 6 3 5 2 2 2 5" xfId="33188"/>
    <cellStyle name="Normal 6 3 5 2 2 2 6" xfId="43743"/>
    <cellStyle name="Normal 6 3 5 2 2 2 7" xfId="54307"/>
    <cellStyle name="Normal 6 3 5 2 2 3" xfId="9764"/>
    <cellStyle name="Normal 6 3 5 2 2 3 2" xfId="25271"/>
    <cellStyle name="Normal 6 3 5 2 2 3 3" xfId="35828"/>
    <cellStyle name="Normal 6 3 5 2 2 3 4" xfId="46383"/>
    <cellStyle name="Normal 6 3 5 2 2 3 5" xfId="56947"/>
    <cellStyle name="Normal 6 3 5 2 2 4" xfId="4482"/>
    <cellStyle name="Normal 6 3 5 2 2 5" xfId="15060"/>
    <cellStyle name="Normal 6 3 5 2 2 6" xfId="19991"/>
    <cellStyle name="Normal 6 3 5 2 2 7" xfId="30548"/>
    <cellStyle name="Normal 6 3 5 2 2 8" xfId="41103"/>
    <cellStyle name="Normal 6 3 5 2 2 9" xfId="51667"/>
    <cellStyle name="Normal 6 3 5 2 3" xfId="5892"/>
    <cellStyle name="Normal 6 3 5 2 3 2" xfId="11173"/>
    <cellStyle name="Normal 6 3 5 2 3 2 2" xfId="26679"/>
    <cellStyle name="Normal 6 3 5 2 3 2 3" xfId="37236"/>
    <cellStyle name="Normal 6 3 5 2 3 2 4" xfId="47791"/>
    <cellStyle name="Normal 6 3 5 2 3 2 5" xfId="58355"/>
    <cellStyle name="Normal 6 3 5 2 3 3" xfId="16292"/>
    <cellStyle name="Normal 6 3 5 2 3 4" xfId="21399"/>
    <cellStyle name="Normal 6 3 5 2 3 5" xfId="31956"/>
    <cellStyle name="Normal 6 3 5 2 3 6" xfId="42511"/>
    <cellStyle name="Normal 6 3 5 2 3 7" xfId="53075"/>
    <cellStyle name="Normal 6 3 5 2 4" xfId="8532"/>
    <cellStyle name="Normal 6 3 5 2 4 2" xfId="24039"/>
    <cellStyle name="Normal 6 3 5 2 4 3" xfId="34596"/>
    <cellStyle name="Normal 6 3 5 2 4 4" xfId="45151"/>
    <cellStyle name="Normal 6 3 5 2 4 5" xfId="55715"/>
    <cellStyle name="Normal 6 3 5 2 5" xfId="3250"/>
    <cellStyle name="Normal 6 3 5 2 6" xfId="13828"/>
    <cellStyle name="Normal 6 3 5 2 7" xfId="18759"/>
    <cellStyle name="Normal 6 3 5 2 8" xfId="29316"/>
    <cellStyle name="Normal 6 3 5 2 9" xfId="39871"/>
    <cellStyle name="Normal 6 3 5 3" xfId="958"/>
    <cellStyle name="Normal 6 3 5 3 10" xfId="50787"/>
    <cellStyle name="Normal 6 3 5 3 2" xfId="2190"/>
    <cellStyle name="Normal 6 3 5 3 2 2" xfId="7476"/>
    <cellStyle name="Normal 6 3 5 3 2 2 2" xfId="12757"/>
    <cellStyle name="Normal 6 3 5 3 2 2 2 2" xfId="28263"/>
    <cellStyle name="Normal 6 3 5 3 2 2 2 3" xfId="38820"/>
    <cellStyle name="Normal 6 3 5 3 2 2 2 4" xfId="49375"/>
    <cellStyle name="Normal 6 3 5 3 2 2 2 5" xfId="59939"/>
    <cellStyle name="Normal 6 3 5 3 2 2 3" xfId="17876"/>
    <cellStyle name="Normal 6 3 5 3 2 2 4" xfId="22983"/>
    <cellStyle name="Normal 6 3 5 3 2 2 5" xfId="33540"/>
    <cellStyle name="Normal 6 3 5 3 2 2 6" xfId="44095"/>
    <cellStyle name="Normal 6 3 5 3 2 2 7" xfId="54659"/>
    <cellStyle name="Normal 6 3 5 3 2 3" xfId="10116"/>
    <cellStyle name="Normal 6 3 5 3 2 3 2" xfId="25623"/>
    <cellStyle name="Normal 6 3 5 3 2 3 3" xfId="36180"/>
    <cellStyle name="Normal 6 3 5 3 2 3 4" xfId="46735"/>
    <cellStyle name="Normal 6 3 5 3 2 3 5" xfId="57299"/>
    <cellStyle name="Normal 6 3 5 3 2 4" xfId="4834"/>
    <cellStyle name="Normal 6 3 5 3 2 5" xfId="15412"/>
    <cellStyle name="Normal 6 3 5 3 2 6" xfId="20343"/>
    <cellStyle name="Normal 6 3 5 3 2 7" xfId="30900"/>
    <cellStyle name="Normal 6 3 5 3 2 8" xfId="41455"/>
    <cellStyle name="Normal 6 3 5 3 2 9" xfId="52019"/>
    <cellStyle name="Normal 6 3 5 3 3" xfId="6244"/>
    <cellStyle name="Normal 6 3 5 3 3 2" xfId="11525"/>
    <cellStyle name="Normal 6 3 5 3 3 2 2" xfId="27031"/>
    <cellStyle name="Normal 6 3 5 3 3 2 3" xfId="37588"/>
    <cellStyle name="Normal 6 3 5 3 3 2 4" xfId="48143"/>
    <cellStyle name="Normal 6 3 5 3 3 2 5" xfId="58707"/>
    <cellStyle name="Normal 6 3 5 3 3 3" xfId="16644"/>
    <cellStyle name="Normal 6 3 5 3 3 4" xfId="21751"/>
    <cellStyle name="Normal 6 3 5 3 3 5" xfId="32308"/>
    <cellStyle name="Normal 6 3 5 3 3 6" xfId="42863"/>
    <cellStyle name="Normal 6 3 5 3 3 7" xfId="53427"/>
    <cellStyle name="Normal 6 3 5 3 4" xfId="8884"/>
    <cellStyle name="Normal 6 3 5 3 4 2" xfId="24391"/>
    <cellStyle name="Normal 6 3 5 3 4 3" xfId="34948"/>
    <cellStyle name="Normal 6 3 5 3 4 4" xfId="45503"/>
    <cellStyle name="Normal 6 3 5 3 4 5" xfId="56067"/>
    <cellStyle name="Normal 6 3 5 3 5" xfId="3602"/>
    <cellStyle name="Normal 6 3 5 3 6" xfId="14180"/>
    <cellStyle name="Normal 6 3 5 3 7" xfId="19111"/>
    <cellStyle name="Normal 6 3 5 3 8" xfId="29668"/>
    <cellStyle name="Normal 6 3 5 3 9" xfId="40223"/>
    <cellStyle name="Normal 6 3 5 4" xfId="1486"/>
    <cellStyle name="Normal 6 3 5 4 2" xfId="6772"/>
    <cellStyle name="Normal 6 3 5 4 2 2" xfId="12053"/>
    <cellStyle name="Normal 6 3 5 4 2 2 2" xfId="27559"/>
    <cellStyle name="Normal 6 3 5 4 2 2 3" xfId="38116"/>
    <cellStyle name="Normal 6 3 5 4 2 2 4" xfId="48671"/>
    <cellStyle name="Normal 6 3 5 4 2 2 5" xfId="59235"/>
    <cellStyle name="Normal 6 3 5 4 2 3" xfId="17172"/>
    <cellStyle name="Normal 6 3 5 4 2 4" xfId="22279"/>
    <cellStyle name="Normal 6 3 5 4 2 5" xfId="32836"/>
    <cellStyle name="Normal 6 3 5 4 2 6" xfId="43391"/>
    <cellStyle name="Normal 6 3 5 4 2 7" xfId="53955"/>
    <cellStyle name="Normal 6 3 5 4 3" xfId="9412"/>
    <cellStyle name="Normal 6 3 5 4 3 2" xfId="24919"/>
    <cellStyle name="Normal 6 3 5 4 3 3" xfId="35476"/>
    <cellStyle name="Normal 6 3 5 4 3 4" xfId="46031"/>
    <cellStyle name="Normal 6 3 5 4 3 5" xfId="56595"/>
    <cellStyle name="Normal 6 3 5 4 4" xfId="4130"/>
    <cellStyle name="Normal 6 3 5 4 5" xfId="14708"/>
    <cellStyle name="Normal 6 3 5 4 6" xfId="19639"/>
    <cellStyle name="Normal 6 3 5 4 7" xfId="30196"/>
    <cellStyle name="Normal 6 3 5 4 8" xfId="40751"/>
    <cellStyle name="Normal 6 3 5 4 9" xfId="51315"/>
    <cellStyle name="Normal 6 3 5 5" xfId="5539"/>
    <cellStyle name="Normal 6 3 5 5 2" xfId="10821"/>
    <cellStyle name="Normal 6 3 5 5 2 2" xfId="26327"/>
    <cellStyle name="Normal 6 3 5 5 2 3" xfId="36884"/>
    <cellStyle name="Normal 6 3 5 5 2 4" xfId="47439"/>
    <cellStyle name="Normal 6 3 5 5 2 5" xfId="58003"/>
    <cellStyle name="Normal 6 3 5 5 3" xfId="15940"/>
    <cellStyle name="Normal 6 3 5 5 4" xfId="21047"/>
    <cellStyle name="Normal 6 3 5 5 5" xfId="31604"/>
    <cellStyle name="Normal 6 3 5 5 6" xfId="42159"/>
    <cellStyle name="Normal 6 3 5 5 7" xfId="52723"/>
    <cellStyle name="Normal 6 3 5 6" xfId="8180"/>
    <cellStyle name="Normal 6 3 5 6 2" xfId="23687"/>
    <cellStyle name="Normal 6 3 5 6 3" xfId="34244"/>
    <cellStyle name="Normal 6 3 5 6 4" xfId="44799"/>
    <cellStyle name="Normal 6 3 5 6 5" xfId="55363"/>
    <cellStyle name="Normal 6 3 5 7" xfId="2902"/>
    <cellStyle name="Normal 6 3 5 8" xfId="13476"/>
    <cellStyle name="Normal 6 3 5 9" xfId="18407"/>
    <cellStyle name="Normal 6 3 6" xfId="431"/>
    <cellStyle name="Normal 6 3 6 10" xfId="39701"/>
    <cellStyle name="Normal 6 3 6 11" xfId="50261"/>
    <cellStyle name="Normal 6 3 6 2" xfId="1136"/>
    <cellStyle name="Normal 6 3 6 2 10" xfId="50965"/>
    <cellStyle name="Normal 6 3 6 2 2" xfId="2368"/>
    <cellStyle name="Normal 6 3 6 2 2 2" xfId="7654"/>
    <cellStyle name="Normal 6 3 6 2 2 2 2" xfId="12935"/>
    <cellStyle name="Normal 6 3 6 2 2 2 2 2" xfId="28441"/>
    <cellStyle name="Normal 6 3 6 2 2 2 2 3" xfId="38998"/>
    <cellStyle name="Normal 6 3 6 2 2 2 2 4" xfId="49553"/>
    <cellStyle name="Normal 6 3 6 2 2 2 2 5" xfId="60117"/>
    <cellStyle name="Normal 6 3 6 2 2 2 3" xfId="18054"/>
    <cellStyle name="Normal 6 3 6 2 2 2 4" xfId="23161"/>
    <cellStyle name="Normal 6 3 6 2 2 2 5" xfId="33718"/>
    <cellStyle name="Normal 6 3 6 2 2 2 6" xfId="44273"/>
    <cellStyle name="Normal 6 3 6 2 2 2 7" xfId="54837"/>
    <cellStyle name="Normal 6 3 6 2 2 3" xfId="10294"/>
    <cellStyle name="Normal 6 3 6 2 2 3 2" xfId="25801"/>
    <cellStyle name="Normal 6 3 6 2 2 3 3" xfId="36358"/>
    <cellStyle name="Normal 6 3 6 2 2 3 4" xfId="46913"/>
    <cellStyle name="Normal 6 3 6 2 2 3 5" xfId="57477"/>
    <cellStyle name="Normal 6 3 6 2 2 4" xfId="5012"/>
    <cellStyle name="Normal 6 3 6 2 2 5" xfId="15590"/>
    <cellStyle name="Normal 6 3 6 2 2 6" xfId="20521"/>
    <cellStyle name="Normal 6 3 6 2 2 7" xfId="31078"/>
    <cellStyle name="Normal 6 3 6 2 2 8" xfId="41633"/>
    <cellStyle name="Normal 6 3 6 2 2 9" xfId="52197"/>
    <cellStyle name="Normal 6 3 6 2 3" xfId="6422"/>
    <cellStyle name="Normal 6 3 6 2 3 2" xfId="11703"/>
    <cellStyle name="Normal 6 3 6 2 3 2 2" xfId="27209"/>
    <cellStyle name="Normal 6 3 6 2 3 2 3" xfId="37766"/>
    <cellStyle name="Normal 6 3 6 2 3 2 4" xfId="48321"/>
    <cellStyle name="Normal 6 3 6 2 3 2 5" xfId="58885"/>
    <cellStyle name="Normal 6 3 6 2 3 3" xfId="16822"/>
    <cellStyle name="Normal 6 3 6 2 3 4" xfId="21929"/>
    <cellStyle name="Normal 6 3 6 2 3 5" xfId="32486"/>
    <cellStyle name="Normal 6 3 6 2 3 6" xfId="43041"/>
    <cellStyle name="Normal 6 3 6 2 3 7" xfId="53605"/>
    <cellStyle name="Normal 6 3 6 2 4" xfId="9062"/>
    <cellStyle name="Normal 6 3 6 2 4 2" xfId="24569"/>
    <cellStyle name="Normal 6 3 6 2 4 3" xfId="35126"/>
    <cellStyle name="Normal 6 3 6 2 4 4" xfId="45681"/>
    <cellStyle name="Normal 6 3 6 2 4 5" xfId="56245"/>
    <cellStyle name="Normal 6 3 6 2 5" xfId="3780"/>
    <cellStyle name="Normal 6 3 6 2 6" xfId="14358"/>
    <cellStyle name="Normal 6 3 6 2 7" xfId="19289"/>
    <cellStyle name="Normal 6 3 6 2 8" xfId="29846"/>
    <cellStyle name="Normal 6 3 6 2 9" xfId="40401"/>
    <cellStyle name="Normal 6 3 6 3" xfId="1664"/>
    <cellStyle name="Normal 6 3 6 3 2" xfId="6950"/>
    <cellStyle name="Normal 6 3 6 3 2 2" xfId="12231"/>
    <cellStyle name="Normal 6 3 6 3 2 2 2" xfId="27737"/>
    <cellStyle name="Normal 6 3 6 3 2 2 3" xfId="38294"/>
    <cellStyle name="Normal 6 3 6 3 2 2 4" xfId="48849"/>
    <cellStyle name="Normal 6 3 6 3 2 2 5" xfId="59413"/>
    <cellStyle name="Normal 6 3 6 3 2 3" xfId="17350"/>
    <cellStyle name="Normal 6 3 6 3 2 4" xfId="22457"/>
    <cellStyle name="Normal 6 3 6 3 2 5" xfId="33014"/>
    <cellStyle name="Normal 6 3 6 3 2 6" xfId="43569"/>
    <cellStyle name="Normal 6 3 6 3 2 7" xfId="54133"/>
    <cellStyle name="Normal 6 3 6 3 3" xfId="9590"/>
    <cellStyle name="Normal 6 3 6 3 3 2" xfId="25097"/>
    <cellStyle name="Normal 6 3 6 3 3 3" xfId="35654"/>
    <cellStyle name="Normal 6 3 6 3 3 4" xfId="46209"/>
    <cellStyle name="Normal 6 3 6 3 3 5" xfId="56773"/>
    <cellStyle name="Normal 6 3 6 3 4" xfId="4308"/>
    <cellStyle name="Normal 6 3 6 3 5" xfId="14886"/>
    <cellStyle name="Normal 6 3 6 3 6" xfId="19817"/>
    <cellStyle name="Normal 6 3 6 3 7" xfId="30374"/>
    <cellStyle name="Normal 6 3 6 3 8" xfId="40929"/>
    <cellStyle name="Normal 6 3 6 3 9" xfId="51493"/>
    <cellStyle name="Normal 6 3 6 4" xfId="5717"/>
    <cellStyle name="Normal 6 3 6 4 2" xfId="10999"/>
    <cellStyle name="Normal 6 3 6 4 2 2" xfId="26505"/>
    <cellStyle name="Normal 6 3 6 4 2 3" xfId="37062"/>
    <cellStyle name="Normal 6 3 6 4 2 4" xfId="47617"/>
    <cellStyle name="Normal 6 3 6 4 2 5" xfId="58181"/>
    <cellStyle name="Normal 6 3 6 4 3" xfId="16118"/>
    <cellStyle name="Normal 6 3 6 4 4" xfId="21225"/>
    <cellStyle name="Normal 6 3 6 4 5" xfId="31782"/>
    <cellStyle name="Normal 6 3 6 4 6" xfId="42337"/>
    <cellStyle name="Normal 6 3 6 4 7" xfId="52901"/>
    <cellStyle name="Normal 6 3 6 5" xfId="8358"/>
    <cellStyle name="Normal 6 3 6 5 2" xfId="23865"/>
    <cellStyle name="Normal 6 3 6 5 3" xfId="34422"/>
    <cellStyle name="Normal 6 3 6 5 4" xfId="44977"/>
    <cellStyle name="Normal 6 3 6 5 5" xfId="55541"/>
    <cellStyle name="Normal 6 3 6 6" xfId="3080"/>
    <cellStyle name="Normal 6 3 6 7" xfId="13654"/>
    <cellStyle name="Normal 6 3 6 8" xfId="18585"/>
    <cellStyle name="Normal 6 3 6 9" xfId="29146"/>
    <cellStyle name="Normal 6 3 7" xfId="784"/>
    <cellStyle name="Normal 6 3 7 10" xfId="50613"/>
    <cellStyle name="Normal 6 3 7 2" xfId="2016"/>
    <cellStyle name="Normal 6 3 7 2 2" xfId="7302"/>
    <cellStyle name="Normal 6 3 7 2 2 2" xfId="12583"/>
    <cellStyle name="Normal 6 3 7 2 2 2 2" xfId="28089"/>
    <cellStyle name="Normal 6 3 7 2 2 2 3" xfId="38646"/>
    <cellStyle name="Normal 6 3 7 2 2 2 4" xfId="49201"/>
    <cellStyle name="Normal 6 3 7 2 2 2 5" xfId="59765"/>
    <cellStyle name="Normal 6 3 7 2 2 3" xfId="17702"/>
    <cellStyle name="Normal 6 3 7 2 2 4" xfId="22809"/>
    <cellStyle name="Normal 6 3 7 2 2 5" xfId="33366"/>
    <cellStyle name="Normal 6 3 7 2 2 6" xfId="43921"/>
    <cellStyle name="Normal 6 3 7 2 2 7" xfId="54485"/>
    <cellStyle name="Normal 6 3 7 2 3" xfId="9942"/>
    <cellStyle name="Normal 6 3 7 2 3 2" xfId="25449"/>
    <cellStyle name="Normal 6 3 7 2 3 3" xfId="36006"/>
    <cellStyle name="Normal 6 3 7 2 3 4" xfId="46561"/>
    <cellStyle name="Normal 6 3 7 2 3 5" xfId="57125"/>
    <cellStyle name="Normal 6 3 7 2 4" xfId="4660"/>
    <cellStyle name="Normal 6 3 7 2 5" xfId="15238"/>
    <cellStyle name="Normal 6 3 7 2 6" xfId="20169"/>
    <cellStyle name="Normal 6 3 7 2 7" xfId="30726"/>
    <cellStyle name="Normal 6 3 7 2 8" xfId="41281"/>
    <cellStyle name="Normal 6 3 7 2 9" xfId="51845"/>
    <cellStyle name="Normal 6 3 7 3" xfId="6070"/>
    <cellStyle name="Normal 6 3 7 3 2" xfId="11351"/>
    <cellStyle name="Normal 6 3 7 3 2 2" xfId="26857"/>
    <cellStyle name="Normal 6 3 7 3 2 3" xfId="37414"/>
    <cellStyle name="Normal 6 3 7 3 2 4" xfId="47969"/>
    <cellStyle name="Normal 6 3 7 3 2 5" xfId="58533"/>
    <cellStyle name="Normal 6 3 7 3 3" xfId="16470"/>
    <cellStyle name="Normal 6 3 7 3 4" xfId="21577"/>
    <cellStyle name="Normal 6 3 7 3 5" xfId="32134"/>
    <cellStyle name="Normal 6 3 7 3 6" xfId="42689"/>
    <cellStyle name="Normal 6 3 7 3 7" xfId="53253"/>
    <cellStyle name="Normal 6 3 7 4" xfId="8710"/>
    <cellStyle name="Normal 6 3 7 4 2" xfId="24217"/>
    <cellStyle name="Normal 6 3 7 4 3" xfId="34774"/>
    <cellStyle name="Normal 6 3 7 4 4" xfId="45329"/>
    <cellStyle name="Normal 6 3 7 4 5" xfId="55893"/>
    <cellStyle name="Normal 6 3 7 5" xfId="3428"/>
    <cellStyle name="Normal 6 3 7 6" xfId="14006"/>
    <cellStyle name="Normal 6 3 7 7" xfId="18937"/>
    <cellStyle name="Normal 6 3 7 8" xfId="29494"/>
    <cellStyle name="Normal 6 3 7 9" xfId="40049"/>
    <cellStyle name="Normal 6 3 8" xfId="1310"/>
    <cellStyle name="Normal 6 3 8 2" xfId="6596"/>
    <cellStyle name="Normal 6 3 8 2 2" xfId="11877"/>
    <cellStyle name="Normal 6 3 8 2 2 2" xfId="27383"/>
    <cellStyle name="Normal 6 3 8 2 2 3" xfId="37940"/>
    <cellStyle name="Normal 6 3 8 2 2 4" xfId="48495"/>
    <cellStyle name="Normal 6 3 8 2 2 5" xfId="59059"/>
    <cellStyle name="Normal 6 3 8 2 3" xfId="16996"/>
    <cellStyle name="Normal 6 3 8 2 4" xfId="22103"/>
    <cellStyle name="Normal 6 3 8 2 5" xfId="32660"/>
    <cellStyle name="Normal 6 3 8 2 6" xfId="43215"/>
    <cellStyle name="Normal 6 3 8 2 7" xfId="53779"/>
    <cellStyle name="Normal 6 3 8 3" xfId="9236"/>
    <cellStyle name="Normal 6 3 8 3 2" xfId="24743"/>
    <cellStyle name="Normal 6 3 8 3 3" xfId="35300"/>
    <cellStyle name="Normal 6 3 8 3 4" xfId="45855"/>
    <cellStyle name="Normal 6 3 8 3 5" xfId="56419"/>
    <cellStyle name="Normal 6 3 8 4" xfId="3954"/>
    <cellStyle name="Normal 6 3 8 5" xfId="14532"/>
    <cellStyle name="Normal 6 3 8 6" xfId="19463"/>
    <cellStyle name="Normal 6 3 8 7" xfId="30020"/>
    <cellStyle name="Normal 6 3 8 8" xfId="40575"/>
    <cellStyle name="Normal 6 3 8 9" xfId="51139"/>
    <cellStyle name="Normal 6 3 9" xfId="2542"/>
    <cellStyle name="Normal 6 3 9 2" xfId="7828"/>
    <cellStyle name="Normal 6 3 9 2 2" xfId="13109"/>
    <cellStyle name="Normal 6 3 9 2 2 2" xfId="28615"/>
    <cellStyle name="Normal 6 3 9 2 2 3" xfId="39172"/>
    <cellStyle name="Normal 6 3 9 2 2 4" xfId="49727"/>
    <cellStyle name="Normal 6 3 9 2 2 5" xfId="60291"/>
    <cellStyle name="Normal 6 3 9 2 3" xfId="23335"/>
    <cellStyle name="Normal 6 3 9 2 4" xfId="33892"/>
    <cellStyle name="Normal 6 3 9 2 5" xfId="44447"/>
    <cellStyle name="Normal 6 3 9 2 6" xfId="55011"/>
    <cellStyle name="Normal 6 3 9 3" xfId="10468"/>
    <cellStyle name="Normal 6 3 9 3 2" xfId="25975"/>
    <cellStyle name="Normal 6 3 9 3 3" xfId="36532"/>
    <cellStyle name="Normal 6 3 9 3 4" xfId="47087"/>
    <cellStyle name="Normal 6 3 9 3 5" xfId="57651"/>
    <cellStyle name="Normal 6 3 9 4" xfId="5186"/>
    <cellStyle name="Normal 6 3 9 5" xfId="15764"/>
    <cellStyle name="Normal 6 3 9 6" xfId="20695"/>
    <cellStyle name="Normal 6 3 9 7" xfId="31252"/>
    <cellStyle name="Normal 6 3 9 8" xfId="41807"/>
    <cellStyle name="Normal 6 3 9 9" xfId="52371"/>
    <cellStyle name="Normal 6 4" xfId="96"/>
    <cellStyle name="Normal 6 4 10" xfId="2752"/>
    <cellStyle name="Normal 6 4 11" xfId="13316"/>
    <cellStyle name="Normal 6 4 12" xfId="18245"/>
    <cellStyle name="Normal 6 4 13" xfId="28826"/>
    <cellStyle name="Normal 6 4 14" xfId="39381"/>
    <cellStyle name="Normal 6 4 15" xfId="49922"/>
    <cellStyle name="Normal 6 4 2" xfId="176"/>
    <cellStyle name="Normal 6 4 2 10" xfId="13403"/>
    <cellStyle name="Normal 6 4 2 11" xfId="18333"/>
    <cellStyle name="Normal 6 4 2 12" xfId="28895"/>
    <cellStyle name="Normal 6 4 2 13" xfId="39450"/>
    <cellStyle name="Normal 6 4 2 14" xfId="50010"/>
    <cellStyle name="Normal 6 4 2 2" xfId="356"/>
    <cellStyle name="Normal 6 4 2 2 10" xfId="29071"/>
    <cellStyle name="Normal 6 4 2 2 11" xfId="39626"/>
    <cellStyle name="Normal 6 4 2 2 12" xfId="50186"/>
    <cellStyle name="Normal 6 4 2 2 2" xfId="709"/>
    <cellStyle name="Normal 6 4 2 2 2 10" xfId="50538"/>
    <cellStyle name="Normal 6 4 2 2 2 2" xfId="1941"/>
    <cellStyle name="Normal 6 4 2 2 2 2 2" xfId="7227"/>
    <cellStyle name="Normal 6 4 2 2 2 2 2 2" xfId="12508"/>
    <cellStyle name="Normal 6 4 2 2 2 2 2 2 2" xfId="28014"/>
    <cellStyle name="Normal 6 4 2 2 2 2 2 2 3" xfId="38571"/>
    <cellStyle name="Normal 6 4 2 2 2 2 2 2 4" xfId="49126"/>
    <cellStyle name="Normal 6 4 2 2 2 2 2 2 5" xfId="59690"/>
    <cellStyle name="Normal 6 4 2 2 2 2 2 3" xfId="17627"/>
    <cellStyle name="Normal 6 4 2 2 2 2 2 4" xfId="22734"/>
    <cellStyle name="Normal 6 4 2 2 2 2 2 5" xfId="33291"/>
    <cellStyle name="Normal 6 4 2 2 2 2 2 6" xfId="43846"/>
    <cellStyle name="Normal 6 4 2 2 2 2 2 7" xfId="54410"/>
    <cellStyle name="Normal 6 4 2 2 2 2 3" xfId="9867"/>
    <cellStyle name="Normal 6 4 2 2 2 2 3 2" xfId="25374"/>
    <cellStyle name="Normal 6 4 2 2 2 2 3 3" xfId="35931"/>
    <cellStyle name="Normal 6 4 2 2 2 2 3 4" xfId="46486"/>
    <cellStyle name="Normal 6 4 2 2 2 2 3 5" xfId="57050"/>
    <cellStyle name="Normal 6 4 2 2 2 2 4" xfId="4585"/>
    <cellStyle name="Normal 6 4 2 2 2 2 5" xfId="15163"/>
    <cellStyle name="Normal 6 4 2 2 2 2 6" xfId="20094"/>
    <cellStyle name="Normal 6 4 2 2 2 2 7" xfId="30651"/>
    <cellStyle name="Normal 6 4 2 2 2 2 8" xfId="41206"/>
    <cellStyle name="Normal 6 4 2 2 2 2 9" xfId="51770"/>
    <cellStyle name="Normal 6 4 2 2 2 3" xfId="5995"/>
    <cellStyle name="Normal 6 4 2 2 2 3 2" xfId="11276"/>
    <cellStyle name="Normal 6 4 2 2 2 3 2 2" xfId="26782"/>
    <cellStyle name="Normal 6 4 2 2 2 3 2 3" xfId="37339"/>
    <cellStyle name="Normal 6 4 2 2 2 3 2 4" xfId="47894"/>
    <cellStyle name="Normal 6 4 2 2 2 3 2 5" xfId="58458"/>
    <cellStyle name="Normal 6 4 2 2 2 3 3" xfId="16395"/>
    <cellStyle name="Normal 6 4 2 2 2 3 4" xfId="21502"/>
    <cellStyle name="Normal 6 4 2 2 2 3 5" xfId="32059"/>
    <cellStyle name="Normal 6 4 2 2 2 3 6" xfId="42614"/>
    <cellStyle name="Normal 6 4 2 2 2 3 7" xfId="53178"/>
    <cellStyle name="Normal 6 4 2 2 2 4" xfId="8635"/>
    <cellStyle name="Normal 6 4 2 2 2 4 2" xfId="24142"/>
    <cellStyle name="Normal 6 4 2 2 2 4 3" xfId="34699"/>
    <cellStyle name="Normal 6 4 2 2 2 4 4" xfId="45254"/>
    <cellStyle name="Normal 6 4 2 2 2 4 5" xfId="55818"/>
    <cellStyle name="Normal 6 4 2 2 2 5" xfId="3353"/>
    <cellStyle name="Normal 6 4 2 2 2 6" xfId="13931"/>
    <cellStyle name="Normal 6 4 2 2 2 7" xfId="18862"/>
    <cellStyle name="Normal 6 4 2 2 2 8" xfId="29419"/>
    <cellStyle name="Normal 6 4 2 2 2 9" xfId="39974"/>
    <cellStyle name="Normal 6 4 2 2 3" xfId="1061"/>
    <cellStyle name="Normal 6 4 2 2 3 10" xfId="50890"/>
    <cellStyle name="Normal 6 4 2 2 3 2" xfId="2293"/>
    <cellStyle name="Normal 6 4 2 2 3 2 2" xfId="7579"/>
    <cellStyle name="Normal 6 4 2 2 3 2 2 2" xfId="12860"/>
    <cellStyle name="Normal 6 4 2 2 3 2 2 2 2" xfId="28366"/>
    <cellStyle name="Normal 6 4 2 2 3 2 2 2 3" xfId="38923"/>
    <cellStyle name="Normal 6 4 2 2 3 2 2 2 4" xfId="49478"/>
    <cellStyle name="Normal 6 4 2 2 3 2 2 2 5" xfId="60042"/>
    <cellStyle name="Normal 6 4 2 2 3 2 2 3" xfId="17979"/>
    <cellStyle name="Normal 6 4 2 2 3 2 2 4" xfId="23086"/>
    <cellStyle name="Normal 6 4 2 2 3 2 2 5" xfId="33643"/>
    <cellStyle name="Normal 6 4 2 2 3 2 2 6" xfId="44198"/>
    <cellStyle name="Normal 6 4 2 2 3 2 2 7" xfId="54762"/>
    <cellStyle name="Normal 6 4 2 2 3 2 3" xfId="10219"/>
    <cellStyle name="Normal 6 4 2 2 3 2 3 2" xfId="25726"/>
    <cellStyle name="Normal 6 4 2 2 3 2 3 3" xfId="36283"/>
    <cellStyle name="Normal 6 4 2 2 3 2 3 4" xfId="46838"/>
    <cellStyle name="Normal 6 4 2 2 3 2 3 5" xfId="57402"/>
    <cellStyle name="Normal 6 4 2 2 3 2 4" xfId="4937"/>
    <cellStyle name="Normal 6 4 2 2 3 2 5" xfId="15515"/>
    <cellStyle name="Normal 6 4 2 2 3 2 6" xfId="20446"/>
    <cellStyle name="Normal 6 4 2 2 3 2 7" xfId="31003"/>
    <cellStyle name="Normal 6 4 2 2 3 2 8" xfId="41558"/>
    <cellStyle name="Normal 6 4 2 2 3 2 9" xfId="52122"/>
    <cellStyle name="Normal 6 4 2 2 3 3" xfId="6347"/>
    <cellStyle name="Normal 6 4 2 2 3 3 2" xfId="11628"/>
    <cellStyle name="Normal 6 4 2 2 3 3 2 2" xfId="27134"/>
    <cellStyle name="Normal 6 4 2 2 3 3 2 3" xfId="37691"/>
    <cellStyle name="Normal 6 4 2 2 3 3 2 4" xfId="48246"/>
    <cellStyle name="Normal 6 4 2 2 3 3 2 5" xfId="58810"/>
    <cellStyle name="Normal 6 4 2 2 3 3 3" xfId="16747"/>
    <cellStyle name="Normal 6 4 2 2 3 3 4" xfId="21854"/>
    <cellStyle name="Normal 6 4 2 2 3 3 5" xfId="32411"/>
    <cellStyle name="Normal 6 4 2 2 3 3 6" xfId="42966"/>
    <cellStyle name="Normal 6 4 2 2 3 3 7" xfId="53530"/>
    <cellStyle name="Normal 6 4 2 2 3 4" xfId="8987"/>
    <cellStyle name="Normal 6 4 2 2 3 4 2" xfId="24494"/>
    <cellStyle name="Normal 6 4 2 2 3 4 3" xfId="35051"/>
    <cellStyle name="Normal 6 4 2 2 3 4 4" xfId="45606"/>
    <cellStyle name="Normal 6 4 2 2 3 4 5" xfId="56170"/>
    <cellStyle name="Normal 6 4 2 2 3 5" xfId="3705"/>
    <cellStyle name="Normal 6 4 2 2 3 6" xfId="14283"/>
    <cellStyle name="Normal 6 4 2 2 3 7" xfId="19214"/>
    <cellStyle name="Normal 6 4 2 2 3 8" xfId="29771"/>
    <cellStyle name="Normal 6 4 2 2 3 9" xfId="40326"/>
    <cellStyle name="Normal 6 4 2 2 4" xfId="1589"/>
    <cellStyle name="Normal 6 4 2 2 4 2" xfId="6875"/>
    <cellStyle name="Normal 6 4 2 2 4 2 2" xfId="12156"/>
    <cellStyle name="Normal 6 4 2 2 4 2 2 2" xfId="27662"/>
    <cellStyle name="Normal 6 4 2 2 4 2 2 3" xfId="38219"/>
    <cellStyle name="Normal 6 4 2 2 4 2 2 4" xfId="48774"/>
    <cellStyle name="Normal 6 4 2 2 4 2 2 5" xfId="59338"/>
    <cellStyle name="Normal 6 4 2 2 4 2 3" xfId="17275"/>
    <cellStyle name="Normal 6 4 2 2 4 2 4" xfId="22382"/>
    <cellStyle name="Normal 6 4 2 2 4 2 5" xfId="32939"/>
    <cellStyle name="Normal 6 4 2 2 4 2 6" xfId="43494"/>
    <cellStyle name="Normal 6 4 2 2 4 2 7" xfId="54058"/>
    <cellStyle name="Normal 6 4 2 2 4 3" xfId="9515"/>
    <cellStyle name="Normal 6 4 2 2 4 3 2" xfId="25022"/>
    <cellStyle name="Normal 6 4 2 2 4 3 3" xfId="35579"/>
    <cellStyle name="Normal 6 4 2 2 4 3 4" xfId="46134"/>
    <cellStyle name="Normal 6 4 2 2 4 3 5" xfId="56698"/>
    <cellStyle name="Normal 6 4 2 2 4 4" xfId="4233"/>
    <cellStyle name="Normal 6 4 2 2 4 5" xfId="14811"/>
    <cellStyle name="Normal 6 4 2 2 4 6" xfId="19742"/>
    <cellStyle name="Normal 6 4 2 2 4 7" xfId="30299"/>
    <cellStyle name="Normal 6 4 2 2 4 8" xfId="40854"/>
    <cellStyle name="Normal 6 4 2 2 4 9" xfId="51418"/>
    <cellStyle name="Normal 6 4 2 2 5" xfId="5642"/>
    <cellStyle name="Normal 6 4 2 2 5 2" xfId="10924"/>
    <cellStyle name="Normal 6 4 2 2 5 2 2" xfId="26430"/>
    <cellStyle name="Normal 6 4 2 2 5 2 3" xfId="36987"/>
    <cellStyle name="Normal 6 4 2 2 5 2 4" xfId="47542"/>
    <cellStyle name="Normal 6 4 2 2 5 2 5" xfId="58106"/>
    <cellStyle name="Normal 6 4 2 2 5 3" xfId="16043"/>
    <cellStyle name="Normal 6 4 2 2 5 4" xfId="21150"/>
    <cellStyle name="Normal 6 4 2 2 5 5" xfId="31707"/>
    <cellStyle name="Normal 6 4 2 2 5 6" xfId="42262"/>
    <cellStyle name="Normal 6 4 2 2 5 7" xfId="52826"/>
    <cellStyle name="Normal 6 4 2 2 6" xfId="8283"/>
    <cellStyle name="Normal 6 4 2 2 6 2" xfId="23790"/>
    <cellStyle name="Normal 6 4 2 2 6 3" xfId="34347"/>
    <cellStyle name="Normal 6 4 2 2 6 4" xfId="44902"/>
    <cellStyle name="Normal 6 4 2 2 6 5" xfId="55466"/>
    <cellStyle name="Normal 6 4 2 2 7" xfId="3005"/>
    <cellStyle name="Normal 6 4 2 2 8" xfId="13579"/>
    <cellStyle name="Normal 6 4 2 2 9" xfId="18510"/>
    <cellStyle name="Normal 6 4 2 3" xfId="532"/>
    <cellStyle name="Normal 6 4 2 3 10" xfId="39798"/>
    <cellStyle name="Normal 6 4 2 3 11" xfId="50362"/>
    <cellStyle name="Normal 6 4 2 3 2" xfId="1237"/>
    <cellStyle name="Normal 6 4 2 3 2 10" xfId="51066"/>
    <cellStyle name="Normal 6 4 2 3 2 2" xfId="2469"/>
    <cellStyle name="Normal 6 4 2 3 2 2 2" xfId="7755"/>
    <cellStyle name="Normal 6 4 2 3 2 2 2 2" xfId="13036"/>
    <cellStyle name="Normal 6 4 2 3 2 2 2 2 2" xfId="28542"/>
    <cellStyle name="Normal 6 4 2 3 2 2 2 2 3" xfId="39099"/>
    <cellStyle name="Normal 6 4 2 3 2 2 2 2 4" xfId="49654"/>
    <cellStyle name="Normal 6 4 2 3 2 2 2 2 5" xfId="60218"/>
    <cellStyle name="Normal 6 4 2 3 2 2 2 3" xfId="18155"/>
    <cellStyle name="Normal 6 4 2 3 2 2 2 4" xfId="23262"/>
    <cellStyle name="Normal 6 4 2 3 2 2 2 5" xfId="33819"/>
    <cellStyle name="Normal 6 4 2 3 2 2 2 6" xfId="44374"/>
    <cellStyle name="Normal 6 4 2 3 2 2 2 7" xfId="54938"/>
    <cellStyle name="Normal 6 4 2 3 2 2 3" xfId="10395"/>
    <cellStyle name="Normal 6 4 2 3 2 2 3 2" xfId="25902"/>
    <cellStyle name="Normal 6 4 2 3 2 2 3 3" xfId="36459"/>
    <cellStyle name="Normal 6 4 2 3 2 2 3 4" xfId="47014"/>
    <cellStyle name="Normal 6 4 2 3 2 2 3 5" xfId="57578"/>
    <cellStyle name="Normal 6 4 2 3 2 2 4" xfId="5113"/>
    <cellStyle name="Normal 6 4 2 3 2 2 5" xfId="15691"/>
    <cellStyle name="Normal 6 4 2 3 2 2 6" xfId="20622"/>
    <cellStyle name="Normal 6 4 2 3 2 2 7" xfId="31179"/>
    <cellStyle name="Normal 6 4 2 3 2 2 8" xfId="41734"/>
    <cellStyle name="Normal 6 4 2 3 2 2 9" xfId="52298"/>
    <cellStyle name="Normal 6 4 2 3 2 3" xfId="6523"/>
    <cellStyle name="Normal 6 4 2 3 2 3 2" xfId="11804"/>
    <cellStyle name="Normal 6 4 2 3 2 3 2 2" xfId="27310"/>
    <cellStyle name="Normal 6 4 2 3 2 3 2 3" xfId="37867"/>
    <cellStyle name="Normal 6 4 2 3 2 3 2 4" xfId="48422"/>
    <cellStyle name="Normal 6 4 2 3 2 3 2 5" xfId="58986"/>
    <cellStyle name="Normal 6 4 2 3 2 3 3" xfId="16923"/>
    <cellStyle name="Normal 6 4 2 3 2 3 4" xfId="22030"/>
    <cellStyle name="Normal 6 4 2 3 2 3 5" xfId="32587"/>
    <cellStyle name="Normal 6 4 2 3 2 3 6" xfId="43142"/>
    <cellStyle name="Normal 6 4 2 3 2 3 7" xfId="53706"/>
    <cellStyle name="Normal 6 4 2 3 2 4" xfId="9163"/>
    <cellStyle name="Normal 6 4 2 3 2 4 2" xfId="24670"/>
    <cellStyle name="Normal 6 4 2 3 2 4 3" xfId="35227"/>
    <cellStyle name="Normal 6 4 2 3 2 4 4" xfId="45782"/>
    <cellStyle name="Normal 6 4 2 3 2 4 5" xfId="56346"/>
    <cellStyle name="Normal 6 4 2 3 2 5" xfId="3881"/>
    <cellStyle name="Normal 6 4 2 3 2 6" xfId="14459"/>
    <cellStyle name="Normal 6 4 2 3 2 7" xfId="19390"/>
    <cellStyle name="Normal 6 4 2 3 2 8" xfId="29947"/>
    <cellStyle name="Normal 6 4 2 3 2 9" xfId="40502"/>
    <cellStyle name="Normal 6 4 2 3 3" xfId="1765"/>
    <cellStyle name="Normal 6 4 2 3 3 2" xfId="7051"/>
    <cellStyle name="Normal 6 4 2 3 3 2 2" xfId="12332"/>
    <cellStyle name="Normal 6 4 2 3 3 2 2 2" xfId="27838"/>
    <cellStyle name="Normal 6 4 2 3 3 2 2 3" xfId="38395"/>
    <cellStyle name="Normal 6 4 2 3 3 2 2 4" xfId="48950"/>
    <cellStyle name="Normal 6 4 2 3 3 2 2 5" xfId="59514"/>
    <cellStyle name="Normal 6 4 2 3 3 2 3" xfId="17451"/>
    <cellStyle name="Normal 6 4 2 3 3 2 4" xfId="22558"/>
    <cellStyle name="Normal 6 4 2 3 3 2 5" xfId="33115"/>
    <cellStyle name="Normal 6 4 2 3 3 2 6" xfId="43670"/>
    <cellStyle name="Normal 6 4 2 3 3 2 7" xfId="54234"/>
    <cellStyle name="Normal 6 4 2 3 3 3" xfId="9691"/>
    <cellStyle name="Normal 6 4 2 3 3 3 2" xfId="25198"/>
    <cellStyle name="Normal 6 4 2 3 3 3 3" xfId="35755"/>
    <cellStyle name="Normal 6 4 2 3 3 3 4" xfId="46310"/>
    <cellStyle name="Normal 6 4 2 3 3 3 5" xfId="56874"/>
    <cellStyle name="Normal 6 4 2 3 3 4" xfId="4409"/>
    <cellStyle name="Normal 6 4 2 3 3 5" xfId="14987"/>
    <cellStyle name="Normal 6 4 2 3 3 6" xfId="19918"/>
    <cellStyle name="Normal 6 4 2 3 3 7" xfId="30475"/>
    <cellStyle name="Normal 6 4 2 3 3 8" xfId="41030"/>
    <cellStyle name="Normal 6 4 2 3 3 9" xfId="51594"/>
    <cellStyle name="Normal 6 4 2 3 4" xfId="5818"/>
    <cellStyle name="Normal 6 4 2 3 4 2" xfId="11100"/>
    <cellStyle name="Normal 6 4 2 3 4 2 2" xfId="26606"/>
    <cellStyle name="Normal 6 4 2 3 4 2 3" xfId="37163"/>
    <cellStyle name="Normal 6 4 2 3 4 2 4" xfId="47718"/>
    <cellStyle name="Normal 6 4 2 3 4 2 5" xfId="58282"/>
    <cellStyle name="Normal 6 4 2 3 4 3" xfId="16219"/>
    <cellStyle name="Normal 6 4 2 3 4 4" xfId="21326"/>
    <cellStyle name="Normal 6 4 2 3 4 5" xfId="31883"/>
    <cellStyle name="Normal 6 4 2 3 4 6" xfId="42438"/>
    <cellStyle name="Normal 6 4 2 3 4 7" xfId="53002"/>
    <cellStyle name="Normal 6 4 2 3 5" xfId="8459"/>
    <cellStyle name="Normal 6 4 2 3 5 2" xfId="23966"/>
    <cellStyle name="Normal 6 4 2 3 5 3" xfId="34523"/>
    <cellStyle name="Normal 6 4 2 3 5 4" xfId="45078"/>
    <cellStyle name="Normal 6 4 2 3 5 5" xfId="55642"/>
    <cellStyle name="Normal 6 4 2 3 6" xfId="3177"/>
    <cellStyle name="Normal 6 4 2 3 7" xfId="13755"/>
    <cellStyle name="Normal 6 4 2 3 8" xfId="18686"/>
    <cellStyle name="Normal 6 4 2 3 9" xfId="29243"/>
    <cellStyle name="Normal 6 4 2 4" xfId="885"/>
    <cellStyle name="Normal 6 4 2 4 10" xfId="50714"/>
    <cellStyle name="Normal 6 4 2 4 2" xfId="2117"/>
    <cellStyle name="Normal 6 4 2 4 2 2" xfId="7403"/>
    <cellStyle name="Normal 6 4 2 4 2 2 2" xfId="12684"/>
    <cellStyle name="Normal 6 4 2 4 2 2 2 2" xfId="28190"/>
    <cellStyle name="Normal 6 4 2 4 2 2 2 3" xfId="38747"/>
    <cellStyle name="Normal 6 4 2 4 2 2 2 4" xfId="49302"/>
    <cellStyle name="Normal 6 4 2 4 2 2 2 5" xfId="59866"/>
    <cellStyle name="Normal 6 4 2 4 2 2 3" xfId="17803"/>
    <cellStyle name="Normal 6 4 2 4 2 2 4" xfId="22910"/>
    <cellStyle name="Normal 6 4 2 4 2 2 5" xfId="33467"/>
    <cellStyle name="Normal 6 4 2 4 2 2 6" xfId="44022"/>
    <cellStyle name="Normal 6 4 2 4 2 2 7" xfId="54586"/>
    <cellStyle name="Normal 6 4 2 4 2 3" xfId="10043"/>
    <cellStyle name="Normal 6 4 2 4 2 3 2" xfId="25550"/>
    <cellStyle name="Normal 6 4 2 4 2 3 3" xfId="36107"/>
    <cellStyle name="Normal 6 4 2 4 2 3 4" xfId="46662"/>
    <cellStyle name="Normal 6 4 2 4 2 3 5" xfId="57226"/>
    <cellStyle name="Normal 6 4 2 4 2 4" xfId="4761"/>
    <cellStyle name="Normal 6 4 2 4 2 5" xfId="15339"/>
    <cellStyle name="Normal 6 4 2 4 2 6" xfId="20270"/>
    <cellStyle name="Normal 6 4 2 4 2 7" xfId="30827"/>
    <cellStyle name="Normal 6 4 2 4 2 8" xfId="41382"/>
    <cellStyle name="Normal 6 4 2 4 2 9" xfId="51946"/>
    <cellStyle name="Normal 6 4 2 4 3" xfId="6171"/>
    <cellStyle name="Normal 6 4 2 4 3 2" xfId="11452"/>
    <cellStyle name="Normal 6 4 2 4 3 2 2" xfId="26958"/>
    <cellStyle name="Normal 6 4 2 4 3 2 3" xfId="37515"/>
    <cellStyle name="Normal 6 4 2 4 3 2 4" xfId="48070"/>
    <cellStyle name="Normal 6 4 2 4 3 2 5" xfId="58634"/>
    <cellStyle name="Normal 6 4 2 4 3 3" xfId="16571"/>
    <cellStyle name="Normal 6 4 2 4 3 4" xfId="21678"/>
    <cellStyle name="Normal 6 4 2 4 3 5" xfId="32235"/>
    <cellStyle name="Normal 6 4 2 4 3 6" xfId="42790"/>
    <cellStyle name="Normal 6 4 2 4 3 7" xfId="53354"/>
    <cellStyle name="Normal 6 4 2 4 4" xfId="8811"/>
    <cellStyle name="Normal 6 4 2 4 4 2" xfId="24318"/>
    <cellStyle name="Normal 6 4 2 4 4 3" xfId="34875"/>
    <cellStyle name="Normal 6 4 2 4 4 4" xfId="45430"/>
    <cellStyle name="Normal 6 4 2 4 4 5" xfId="55994"/>
    <cellStyle name="Normal 6 4 2 4 5" xfId="3529"/>
    <cellStyle name="Normal 6 4 2 4 6" xfId="14107"/>
    <cellStyle name="Normal 6 4 2 4 7" xfId="19038"/>
    <cellStyle name="Normal 6 4 2 4 8" xfId="29595"/>
    <cellStyle name="Normal 6 4 2 4 9" xfId="40150"/>
    <cellStyle name="Normal 6 4 2 5" xfId="1413"/>
    <cellStyle name="Normal 6 4 2 5 2" xfId="6699"/>
    <cellStyle name="Normal 6 4 2 5 2 2" xfId="11980"/>
    <cellStyle name="Normal 6 4 2 5 2 2 2" xfId="27486"/>
    <cellStyle name="Normal 6 4 2 5 2 2 3" xfId="38043"/>
    <cellStyle name="Normal 6 4 2 5 2 2 4" xfId="48598"/>
    <cellStyle name="Normal 6 4 2 5 2 2 5" xfId="59162"/>
    <cellStyle name="Normal 6 4 2 5 2 3" xfId="17099"/>
    <cellStyle name="Normal 6 4 2 5 2 4" xfId="22206"/>
    <cellStyle name="Normal 6 4 2 5 2 5" xfId="32763"/>
    <cellStyle name="Normal 6 4 2 5 2 6" xfId="43318"/>
    <cellStyle name="Normal 6 4 2 5 2 7" xfId="53882"/>
    <cellStyle name="Normal 6 4 2 5 3" xfId="9339"/>
    <cellStyle name="Normal 6 4 2 5 3 2" xfId="24846"/>
    <cellStyle name="Normal 6 4 2 5 3 3" xfId="35403"/>
    <cellStyle name="Normal 6 4 2 5 3 4" xfId="45958"/>
    <cellStyle name="Normal 6 4 2 5 3 5" xfId="56522"/>
    <cellStyle name="Normal 6 4 2 5 4" xfId="4057"/>
    <cellStyle name="Normal 6 4 2 5 5" xfId="14635"/>
    <cellStyle name="Normal 6 4 2 5 6" xfId="19566"/>
    <cellStyle name="Normal 6 4 2 5 7" xfId="30123"/>
    <cellStyle name="Normal 6 4 2 5 8" xfId="40678"/>
    <cellStyle name="Normal 6 4 2 5 9" xfId="51242"/>
    <cellStyle name="Normal 6 4 2 6" xfId="2645"/>
    <cellStyle name="Normal 6 4 2 6 2" xfId="7931"/>
    <cellStyle name="Normal 6 4 2 6 2 2" xfId="13212"/>
    <cellStyle name="Normal 6 4 2 6 2 2 2" xfId="28718"/>
    <cellStyle name="Normal 6 4 2 6 2 2 3" xfId="39275"/>
    <cellStyle name="Normal 6 4 2 6 2 2 4" xfId="49830"/>
    <cellStyle name="Normal 6 4 2 6 2 2 5" xfId="60394"/>
    <cellStyle name="Normal 6 4 2 6 2 3" xfId="23438"/>
    <cellStyle name="Normal 6 4 2 6 2 4" xfId="33995"/>
    <cellStyle name="Normal 6 4 2 6 2 5" xfId="44550"/>
    <cellStyle name="Normal 6 4 2 6 2 6" xfId="55114"/>
    <cellStyle name="Normal 6 4 2 6 3" xfId="10571"/>
    <cellStyle name="Normal 6 4 2 6 3 2" xfId="26078"/>
    <cellStyle name="Normal 6 4 2 6 3 3" xfId="36635"/>
    <cellStyle name="Normal 6 4 2 6 3 4" xfId="47190"/>
    <cellStyle name="Normal 6 4 2 6 3 5" xfId="57754"/>
    <cellStyle name="Normal 6 4 2 6 4" xfId="5289"/>
    <cellStyle name="Normal 6 4 2 6 5" xfId="15867"/>
    <cellStyle name="Normal 6 4 2 6 6" xfId="20798"/>
    <cellStyle name="Normal 6 4 2 6 7" xfId="31355"/>
    <cellStyle name="Normal 6 4 2 6 8" xfId="41910"/>
    <cellStyle name="Normal 6 4 2 6 9" xfId="52474"/>
    <cellStyle name="Normal 6 4 2 7" xfId="5466"/>
    <cellStyle name="Normal 6 4 2 7 2" xfId="10748"/>
    <cellStyle name="Normal 6 4 2 7 2 2" xfId="26254"/>
    <cellStyle name="Normal 6 4 2 7 2 3" xfId="36811"/>
    <cellStyle name="Normal 6 4 2 7 2 4" xfId="47366"/>
    <cellStyle name="Normal 6 4 2 7 2 5" xfId="57930"/>
    <cellStyle name="Normal 6 4 2 7 3" xfId="20974"/>
    <cellStyle name="Normal 6 4 2 7 4" xfId="31531"/>
    <cellStyle name="Normal 6 4 2 7 5" xfId="42086"/>
    <cellStyle name="Normal 6 4 2 7 6" xfId="52650"/>
    <cellStyle name="Normal 6 4 2 8" xfId="8107"/>
    <cellStyle name="Normal 6 4 2 8 2" xfId="23614"/>
    <cellStyle name="Normal 6 4 2 8 3" xfId="34171"/>
    <cellStyle name="Normal 6 4 2 8 4" xfId="44726"/>
    <cellStyle name="Normal 6 4 2 8 5" xfId="55290"/>
    <cellStyle name="Normal 6 4 2 9" xfId="2822"/>
    <cellStyle name="Normal 6 4 3" xfId="269"/>
    <cellStyle name="Normal 6 4 3 10" xfId="28984"/>
    <cellStyle name="Normal 6 4 3 11" xfId="39539"/>
    <cellStyle name="Normal 6 4 3 12" xfId="50099"/>
    <cellStyle name="Normal 6 4 3 2" xfId="622"/>
    <cellStyle name="Normal 6 4 3 2 10" xfId="50451"/>
    <cellStyle name="Normal 6 4 3 2 2" xfId="1854"/>
    <cellStyle name="Normal 6 4 3 2 2 2" xfId="7140"/>
    <cellStyle name="Normal 6 4 3 2 2 2 2" xfId="12421"/>
    <cellStyle name="Normal 6 4 3 2 2 2 2 2" xfId="27927"/>
    <cellStyle name="Normal 6 4 3 2 2 2 2 3" xfId="38484"/>
    <cellStyle name="Normal 6 4 3 2 2 2 2 4" xfId="49039"/>
    <cellStyle name="Normal 6 4 3 2 2 2 2 5" xfId="59603"/>
    <cellStyle name="Normal 6 4 3 2 2 2 3" xfId="17540"/>
    <cellStyle name="Normal 6 4 3 2 2 2 4" xfId="22647"/>
    <cellStyle name="Normal 6 4 3 2 2 2 5" xfId="33204"/>
    <cellStyle name="Normal 6 4 3 2 2 2 6" xfId="43759"/>
    <cellStyle name="Normal 6 4 3 2 2 2 7" xfId="54323"/>
    <cellStyle name="Normal 6 4 3 2 2 3" xfId="9780"/>
    <cellStyle name="Normal 6 4 3 2 2 3 2" xfId="25287"/>
    <cellStyle name="Normal 6 4 3 2 2 3 3" xfId="35844"/>
    <cellStyle name="Normal 6 4 3 2 2 3 4" xfId="46399"/>
    <cellStyle name="Normal 6 4 3 2 2 3 5" xfId="56963"/>
    <cellStyle name="Normal 6 4 3 2 2 4" xfId="4498"/>
    <cellStyle name="Normal 6 4 3 2 2 5" xfId="15076"/>
    <cellStyle name="Normal 6 4 3 2 2 6" xfId="20007"/>
    <cellStyle name="Normal 6 4 3 2 2 7" xfId="30564"/>
    <cellStyle name="Normal 6 4 3 2 2 8" xfId="41119"/>
    <cellStyle name="Normal 6 4 3 2 2 9" xfId="51683"/>
    <cellStyle name="Normal 6 4 3 2 3" xfId="5908"/>
    <cellStyle name="Normal 6 4 3 2 3 2" xfId="11189"/>
    <cellStyle name="Normal 6 4 3 2 3 2 2" xfId="26695"/>
    <cellStyle name="Normal 6 4 3 2 3 2 3" xfId="37252"/>
    <cellStyle name="Normal 6 4 3 2 3 2 4" xfId="47807"/>
    <cellStyle name="Normal 6 4 3 2 3 2 5" xfId="58371"/>
    <cellStyle name="Normal 6 4 3 2 3 3" xfId="16308"/>
    <cellStyle name="Normal 6 4 3 2 3 4" xfId="21415"/>
    <cellStyle name="Normal 6 4 3 2 3 5" xfId="31972"/>
    <cellStyle name="Normal 6 4 3 2 3 6" xfId="42527"/>
    <cellStyle name="Normal 6 4 3 2 3 7" xfId="53091"/>
    <cellStyle name="Normal 6 4 3 2 4" xfId="8548"/>
    <cellStyle name="Normal 6 4 3 2 4 2" xfId="24055"/>
    <cellStyle name="Normal 6 4 3 2 4 3" xfId="34612"/>
    <cellStyle name="Normal 6 4 3 2 4 4" xfId="45167"/>
    <cellStyle name="Normal 6 4 3 2 4 5" xfId="55731"/>
    <cellStyle name="Normal 6 4 3 2 5" xfId="3266"/>
    <cellStyle name="Normal 6 4 3 2 6" xfId="13844"/>
    <cellStyle name="Normal 6 4 3 2 7" xfId="18775"/>
    <cellStyle name="Normal 6 4 3 2 8" xfId="29332"/>
    <cellStyle name="Normal 6 4 3 2 9" xfId="39887"/>
    <cellStyle name="Normal 6 4 3 3" xfId="974"/>
    <cellStyle name="Normal 6 4 3 3 10" xfId="50803"/>
    <cellStyle name="Normal 6 4 3 3 2" xfId="2206"/>
    <cellStyle name="Normal 6 4 3 3 2 2" xfId="7492"/>
    <cellStyle name="Normal 6 4 3 3 2 2 2" xfId="12773"/>
    <cellStyle name="Normal 6 4 3 3 2 2 2 2" xfId="28279"/>
    <cellStyle name="Normal 6 4 3 3 2 2 2 3" xfId="38836"/>
    <cellStyle name="Normal 6 4 3 3 2 2 2 4" xfId="49391"/>
    <cellStyle name="Normal 6 4 3 3 2 2 2 5" xfId="59955"/>
    <cellStyle name="Normal 6 4 3 3 2 2 3" xfId="17892"/>
    <cellStyle name="Normal 6 4 3 3 2 2 4" xfId="22999"/>
    <cellStyle name="Normal 6 4 3 3 2 2 5" xfId="33556"/>
    <cellStyle name="Normal 6 4 3 3 2 2 6" xfId="44111"/>
    <cellStyle name="Normal 6 4 3 3 2 2 7" xfId="54675"/>
    <cellStyle name="Normal 6 4 3 3 2 3" xfId="10132"/>
    <cellStyle name="Normal 6 4 3 3 2 3 2" xfId="25639"/>
    <cellStyle name="Normal 6 4 3 3 2 3 3" xfId="36196"/>
    <cellStyle name="Normal 6 4 3 3 2 3 4" xfId="46751"/>
    <cellStyle name="Normal 6 4 3 3 2 3 5" xfId="57315"/>
    <cellStyle name="Normal 6 4 3 3 2 4" xfId="4850"/>
    <cellStyle name="Normal 6 4 3 3 2 5" xfId="15428"/>
    <cellStyle name="Normal 6 4 3 3 2 6" xfId="20359"/>
    <cellStyle name="Normal 6 4 3 3 2 7" xfId="30916"/>
    <cellStyle name="Normal 6 4 3 3 2 8" xfId="41471"/>
    <cellStyle name="Normal 6 4 3 3 2 9" xfId="52035"/>
    <cellStyle name="Normal 6 4 3 3 3" xfId="6260"/>
    <cellStyle name="Normal 6 4 3 3 3 2" xfId="11541"/>
    <cellStyle name="Normal 6 4 3 3 3 2 2" xfId="27047"/>
    <cellStyle name="Normal 6 4 3 3 3 2 3" xfId="37604"/>
    <cellStyle name="Normal 6 4 3 3 3 2 4" xfId="48159"/>
    <cellStyle name="Normal 6 4 3 3 3 2 5" xfId="58723"/>
    <cellStyle name="Normal 6 4 3 3 3 3" xfId="16660"/>
    <cellStyle name="Normal 6 4 3 3 3 4" xfId="21767"/>
    <cellStyle name="Normal 6 4 3 3 3 5" xfId="32324"/>
    <cellStyle name="Normal 6 4 3 3 3 6" xfId="42879"/>
    <cellStyle name="Normal 6 4 3 3 3 7" xfId="53443"/>
    <cellStyle name="Normal 6 4 3 3 4" xfId="8900"/>
    <cellStyle name="Normal 6 4 3 3 4 2" xfId="24407"/>
    <cellStyle name="Normal 6 4 3 3 4 3" xfId="34964"/>
    <cellStyle name="Normal 6 4 3 3 4 4" xfId="45519"/>
    <cellStyle name="Normal 6 4 3 3 4 5" xfId="56083"/>
    <cellStyle name="Normal 6 4 3 3 5" xfId="3618"/>
    <cellStyle name="Normal 6 4 3 3 6" xfId="14196"/>
    <cellStyle name="Normal 6 4 3 3 7" xfId="19127"/>
    <cellStyle name="Normal 6 4 3 3 8" xfId="29684"/>
    <cellStyle name="Normal 6 4 3 3 9" xfId="40239"/>
    <cellStyle name="Normal 6 4 3 4" xfId="1502"/>
    <cellStyle name="Normal 6 4 3 4 2" xfId="6788"/>
    <cellStyle name="Normal 6 4 3 4 2 2" xfId="12069"/>
    <cellStyle name="Normal 6 4 3 4 2 2 2" xfId="27575"/>
    <cellStyle name="Normal 6 4 3 4 2 2 3" xfId="38132"/>
    <cellStyle name="Normal 6 4 3 4 2 2 4" xfId="48687"/>
    <cellStyle name="Normal 6 4 3 4 2 2 5" xfId="59251"/>
    <cellStyle name="Normal 6 4 3 4 2 3" xfId="17188"/>
    <cellStyle name="Normal 6 4 3 4 2 4" xfId="22295"/>
    <cellStyle name="Normal 6 4 3 4 2 5" xfId="32852"/>
    <cellStyle name="Normal 6 4 3 4 2 6" xfId="43407"/>
    <cellStyle name="Normal 6 4 3 4 2 7" xfId="53971"/>
    <cellStyle name="Normal 6 4 3 4 3" xfId="9428"/>
    <cellStyle name="Normal 6 4 3 4 3 2" xfId="24935"/>
    <cellStyle name="Normal 6 4 3 4 3 3" xfId="35492"/>
    <cellStyle name="Normal 6 4 3 4 3 4" xfId="46047"/>
    <cellStyle name="Normal 6 4 3 4 3 5" xfId="56611"/>
    <cellStyle name="Normal 6 4 3 4 4" xfId="4146"/>
    <cellStyle name="Normal 6 4 3 4 5" xfId="14724"/>
    <cellStyle name="Normal 6 4 3 4 6" xfId="19655"/>
    <cellStyle name="Normal 6 4 3 4 7" xfId="30212"/>
    <cellStyle name="Normal 6 4 3 4 8" xfId="40767"/>
    <cellStyle name="Normal 6 4 3 4 9" xfId="51331"/>
    <cellStyle name="Normal 6 4 3 5" xfId="5555"/>
    <cellStyle name="Normal 6 4 3 5 2" xfId="10837"/>
    <cellStyle name="Normal 6 4 3 5 2 2" xfId="26343"/>
    <cellStyle name="Normal 6 4 3 5 2 3" xfId="36900"/>
    <cellStyle name="Normal 6 4 3 5 2 4" xfId="47455"/>
    <cellStyle name="Normal 6 4 3 5 2 5" xfId="58019"/>
    <cellStyle name="Normal 6 4 3 5 3" xfId="15956"/>
    <cellStyle name="Normal 6 4 3 5 4" xfId="21063"/>
    <cellStyle name="Normal 6 4 3 5 5" xfId="31620"/>
    <cellStyle name="Normal 6 4 3 5 6" xfId="42175"/>
    <cellStyle name="Normal 6 4 3 5 7" xfId="52739"/>
    <cellStyle name="Normal 6 4 3 6" xfId="8196"/>
    <cellStyle name="Normal 6 4 3 6 2" xfId="23703"/>
    <cellStyle name="Normal 6 4 3 6 3" xfId="34260"/>
    <cellStyle name="Normal 6 4 3 6 4" xfId="44815"/>
    <cellStyle name="Normal 6 4 3 6 5" xfId="55379"/>
    <cellStyle name="Normal 6 4 3 7" xfId="2918"/>
    <cellStyle name="Normal 6 4 3 8" xfId="13492"/>
    <cellStyle name="Normal 6 4 3 9" xfId="18423"/>
    <cellStyle name="Normal 6 4 4" xfId="447"/>
    <cellStyle name="Normal 6 4 4 10" xfId="39715"/>
    <cellStyle name="Normal 6 4 4 11" xfId="50277"/>
    <cellStyle name="Normal 6 4 4 2" xfId="1152"/>
    <cellStyle name="Normal 6 4 4 2 10" xfId="50981"/>
    <cellStyle name="Normal 6 4 4 2 2" xfId="2384"/>
    <cellStyle name="Normal 6 4 4 2 2 2" xfId="7670"/>
    <cellStyle name="Normal 6 4 4 2 2 2 2" xfId="12951"/>
    <cellStyle name="Normal 6 4 4 2 2 2 2 2" xfId="28457"/>
    <cellStyle name="Normal 6 4 4 2 2 2 2 3" xfId="39014"/>
    <cellStyle name="Normal 6 4 4 2 2 2 2 4" xfId="49569"/>
    <cellStyle name="Normal 6 4 4 2 2 2 2 5" xfId="60133"/>
    <cellStyle name="Normal 6 4 4 2 2 2 3" xfId="18070"/>
    <cellStyle name="Normal 6 4 4 2 2 2 4" xfId="23177"/>
    <cellStyle name="Normal 6 4 4 2 2 2 5" xfId="33734"/>
    <cellStyle name="Normal 6 4 4 2 2 2 6" xfId="44289"/>
    <cellStyle name="Normal 6 4 4 2 2 2 7" xfId="54853"/>
    <cellStyle name="Normal 6 4 4 2 2 3" xfId="10310"/>
    <cellStyle name="Normal 6 4 4 2 2 3 2" xfId="25817"/>
    <cellStyle name="Normal 6 4 4 2 2 3 3" xfId="36374"/>
    <cellStyle name="Normal 6 4 4 2 2 3 4" xfId="46929"/>
    <cellStyle name="Normal 6 4 4 2 2 3 5" xfId="57493"/>
    <cellStyle name="Normal 6 4 4 2 2 4" xfId="5028"/>
    <cellStyle name="Normal 6 4 4 2 2 5" xfId="15606"/>
    <cellStyle name="Normal 6 4 4 2 2 6" xfId="20537"/>
    <cellStyle name="Normal 6 4 4 2 2 7" xfId="31094"/>
    <cellStyle name="Normal 6 4 4 2 2 8" xfId="41649"/>
    <cellStyle name="Normal 6 4 4 2 2 9" xfId="52213"/>
    <cellStyle name="Normal 6 4 4 2 3" xfId="6438"/>
    <cellStyle name="Normal 6 4 4 2 3 2" xfId="11719"/>
    <cellStyle name="Normal 6 4 4 2 3 2 2" xfId="27225"/>
    <cellStyle name="Normal 6 4 4 2 3 2 3" xfId="37782"/>
    <cellStyle name="Normal 6 4 4 2 3 2 4" xfId="48337"/>
    <cellStyle name="Normal 6 4 4 2 3 2 5" xfId="58901"/>
    <cellStyle name="Normal 6 4 4 2 3 3" xfId="16838"/>
    <cellStyle name="Normal 6 4 4 2 3 4" xfId="21945"/>
    <cellStyle name="Normal 6 4 4 2 3 5" xfId="32502"/>
    <cellStyle name="Normal 6 4 4 2 3 6" xfId="43057"/>
    <cellStyle name="Normal 6 4 4 2 3 7" xfId="53621"/>
    <cellStyle name="Normal 6 4 4 2 4" xfId="9078"/>
    <cellStyle name="Normal 6 4 4 2 4 2" xfId="24585"/>
    <cellStyle name="Normal 6 4 4 2 4 3" xfId="35142"/>
    <cellStyle name="Normal 6 4 4 2 4 4" xfId="45697"/>
    <cellStyle name="Normal 6 4 4 2 4 5" xfId="56261"/>
    <cellStyle name="Normal 6 4 4 2 5" xfId="3796"/>
    <cellStyle name="Normal 6 4 4 2 6" xfId="14374"/>
    <cellStyle name="Normal 6 4 4 2 7" xfId="19305"/>
    <cellStyle name="Normal 6 4 4 2 8" xfId="29862"/>
    <cellStyle name="Normal 6 4 4 2 9" xfId="40417"/>
    <cellStyle name="Normal 6 4 4 3" xfId="1680"/>
    <cellStyle name="Normal 6 4 4 3 2" xfId="6966"/>
    <cellStyle name="Normal 6 4 4 3 2 2" xfId="12247"/>
    <cellStyle name="Normal 6 4 4 3 2 2 2" xfId="27753"/>
    <cellStyle name="Normal 6 4 4 3 2 2 3" xfId="38310"/>
    <cellStyle name="Normal 6 4 4 3 2 2 4" xfId="48865"/>
    <cellStyle name="Normal 6 4 4 3 2 2 5" xfId="59429"/>
    <cellStyle name="Normal 6 4 4 3 2 3" xfId="17366"/>
    <cellStyle name="Normal 6 4 4 3 2 4" xfId="22473"/>
    <cellStyle name="Normal 6 4 4 3 2 5" xfId="33030"/>
    <cellStyle name="Normal 6 4 4 3 2 6" xfId="43585"/>
    <cellStyle name="Normal 6 4 4 3 2 7" xfId="54149"/>
    <cellStyle name="Normal 6 4 4 3 3" xfId="9606"/>
    <cellStyle name="Normal 6 4 4 3 3 2" xfId="25113"/>
    <cellStyle name="Normal 6 4 4 3 3 3" xfId="35670"/>
    <cellStyle name="Normal 6 4 4 3 3 4" xfId="46225"/>
    <cellStyle name="Normal 6 4 4 3 3 5" xfId="56789"/>
    <cellStyle name="Normal 6 4 4 3 4" xfId="4324"/>
    <cellStyle name="Normal 6 4 4 3 5" xfId="14902"/>
    <cellStyle name="Normal 6 4 4 3 6" xfId="19833"/>
    <cellStyle name="Normal 6 4 4 3 7" xfId="30390"/>
    <cellStyle name="Normal 6 4 4 3 8" xfId="40945"/>
    <cellStyle name="Normal 6 4 4 3 9" xfId="51509"/>
    <cellStyle name="Normal 6 4 4 4" xfId="5733"/>
    <cellStyle name="Normal 6 4 4 4 2" xfId="11015"/>
    <cellStyle name="Normal 6 4 4 4 2 2" xfId="26521"/>
    <cellStyle name="Normal 6 4 4 4 2 3" xfId="37078"/>
    <cellStyle name="Normal 6 4 4 4 2 4" xfId="47633"/>
    <cellStyle name="Normal 6 4 4 4 2 5" xfId="58197"/>
    <cellStyle name="Normal 6 4 4 4 3" xfId="16134"/>
    <cellStyle name="Normal 6 4 4 4 4" xfId="21241"/>
    <cellStyle name="Normal 6 4 4 4 5" xfId="31798"/>
    <cellStyle name="Normal 6 4 4 4 6" xfId="42353"/>
    <cellStyle name="Normal 6 4 4 4 7" xfId="52917"/>
    <cellStyle name="Normal 6 4 4 5" xfId="8374"/>
    <cellStyle name="Normal 6 4 4 5 2" xfId="23881"/>
    <cellStyle name="Normal 6 4 4 5 3" xfId="34438"/>
    <cellStyle name="Normal 6 4 4 5 4" xfId="44993"/>
    <cellStyle name="Normal 6 4 4 5 5" xfId="55557"/>
    <cellStyle name="Normal 6 4 4 6" xfId="3094"/>
    <cellStyle name="Normal 6 4 4 7" xfId="13670"/>
    <cellStyle name="Normal 6 4 4 8" xfId="18601"/>
    <cellStyle name="Normal 6 4 4 9" xfId="29160"/>
    <cellStyle name="Normal 6 4 5" xfId="800"/>
    <cellStyle name="Normal 6 4 5 10" xfId="50629"/>
    <cellStyle name="Normal 6 4 5 2" xfId="2032"/>
    <cellStyle name="Normal 6 4 5 2 2" xfId="7318"/>
    <cellStyle name="Normal 6 4 5 2 2 2" xfId="12599"/>
    <cellStyle name="Normal 6 4 5 2 2 2 2" xfId="28105"/>
    <cellStyle name="Normal 6 4 5 2 2 2 3" xfId="38662"/>
    <cellStyle name="Normal 6 4 5 2 2 2 4" xfId="49217"/>
    <cellStyle name="Normal 6 4 5 2 2 2 5" xfId="59781"/>
    <cellStyle name="Normal 6 4 5 2 2 3" xfId="17718"/>
    <cellStyle name="Normal 6 4 5 2 2 4" xfId="22825"/>
    <cellStyle name="Normal 6 4 5 2 2 5" xfId="33382"/>
    <cellStyle name="Normal 6 4 5 2 2 6" xfId="43937"/>
    <cellStyle name="Normal 6 4 5 2 2 7" xfId="54501"/>
    <cellStyle name="Normal 6 4 5 2 3" xfId="9958"/>
    <cellStyle name="Normal 6 4 5 2 3 2" xfId="25465"/>
    <cellStyle name="Normal 6 4 5 2 3 3" xfId="36022"/>
    <cellStyle name="Normal 6 4 5 2 3 4" xfId="46577"/>
    <cellStyle name="Normal 6 4 5 2 3 5" xfId="57141"/>
    <cellStyle name="Normal 6 4 5 2 4" xfId="4676"/>
    <cellStyle name="Normal 6 4 5 2 5" xfId="15254"/>
    <cellStyle name="Normal 6 4 5 2 6" xfId="20185"/>
    <cellStyle name="Normal 6 4 5 2 7" xfId="30742"/>
    <cellStyle name="Normal 6 4 5 2 8" xfId="41297"/>
    <cellStyle name="Normal 6 4 5 2 9" xfId="51861"/>
    <cellStyle name="Normal 6 4 5 3" xfId="6086"/>
    <cellStyle name="Normal 6 4 5 3 2" xfId="11367"/>
    <cellStyle name="Normal 6 4 5 3 2 2" xfId="26873"/>
    <cellStyle name="Normal 6 4 5 3 2 3" xfId="37430"/>
    <cellStyle name="Normal 6 4 5 3 2 4" xfId="47985"/>
    <cellStyle name="Normal 6 4 5 3 2 5" xfId="58549"/>
    <cellStyle name="Normal 6 4 5 3 3" xfId="16486"/>
    <cellStyle name="Normal 6 4 5 3 4" xfId="21593"/>
    <cellStyle name="Normal 6 4 5 3 5" xfId="32150"/>
    <cellStyle name="Normal 6 4 5 3 6" xfId="42705"/>
    <cellStyle name="Normal 6 4 5 3 7" xfId="53269"/>
    <cellStyle name="Normal 6 4 5 4" xfId="8726"/>
    <cellStyle name="Normal 6 4 5 4 2" xfId="24233"/>
    <cellStyle name="Normal 6 4 5 4 3" xfId="34790"/>
    <cellStyle name="Normal 6 4 5 4 4" xfId="45345"/>
    <cellStyle name="Normal 6 4 5 4 5" xfId="55909"/>
    <cellStyle name="Normal 6 4 5 5" xfId="3444"/>
    <cellStyle name="Normal 6 4 5 6" xfId="14022"/>
    <cellStyle name="Normal 6 4 5 7" xfId="18953"/>
    <cellStyle name="Normal 6 4 5 8" xfId="29510"/>
    <cellStyle name="Normal 6 4 5 9" xfId="40065"/>
    <cellStyle name="Normal 6 4 6" xfId="1326"/>
    <cellStyle name="Normal 6 4 6 2" xfId="6612"/>
    <cellStyle name="Normal 6 4 6 2 2" xfId="11893"/>
    <cellStyle name="Normal 6 4 6 2 2 2" xfId="27399"/>
    <cellStyle name="Normal 6 4 6 2 2 3" xfId="37956"/>
    <cellStyle name="Normal 6 4 6 2 2 4" xfId="48511"/>
    <cellStyle name="Normal 6 4 6 2 2 5" xfId="59075"/>
    <cellStyle name="Normal 6 4 6 2 3" xfId="17012"/>
    <cellStyle name="Normal 6 4 6 2 4" xfId="22119"/>
    <cellStyle name="Normal 6 4 6 2 5" xfId="32676"/>
    <cellStyle name="Normal 6 4 6 2 6" xfId="43231"/>
    <cellStyle name="Normal 6 4 6 2 7" xfId="53795"/>
    <cellStyle name="Normal 6 4 6 3" xfId="9252"/>
    <cellStyle name="Normal 6 4 6 3 2" xfId="24759"/>
    <cellStyle name="Normal 6 4 6 3 3" xfId="35316"/>
    <cellStyle name="Normal 6 4 6 3 4" xfId="45871"/>
    <cellStyle name="Normal 6 4 6 3 5" xfId="56435"/>
    <cellStyle name="Normal 6 4 6 4" xfId="3970"/>
    <cellStyle name="Normal 6 4 6 5" xfId="14548"/>
    <cellStyle name="Normal 6 4 6 6" xfId="19479"/>
    <cellStyle name="Normal 6 4 6 7" xfId="30036"/>
    <cellStyle name="Normal 6 4 6 8" xfId="40591"/>
    <cellStyle name="Normal 6 4 6 9" xfId="51155"/>
    <cellStyle name="Normal 6 4 7" xfId="2558"/>
    <cellStyle name="Normal 6 4 7 2" xfId="7844"/>
    <cellStyle name="Normal 6 4 7 2 2" xfId="13125"/>
    <cellStyle name="Normal 6 4 7 2 2 2" xfId="28631"/>
    <cellStyle name="Normal 6 4 7 2 2 3" xfId="39188"/>
    <cellStyle name="Normal 6 4 7 2 2 4" xfId="49743"/>
    <cellStyle name="Normal 6 4 7 2 2 5" xfId="60307"/>
    <cellStyle name="Normal 6 4 7 2 3" xfId="23351"/>
    <cellStyle name="Normal 6 4 7 2 4" xfId="33908"/>
    <cellStyle name="Normal 6 4 7 2 5" xfId="44463"/>
    <cellStyle name="Normal 6 4 7 2 6" xfId="55027"/>
    <cellStyle name="Normal 6 4 7 3" xfId="10484"/>
    <cellStyle name="Normal 6 4 7 3 2" xfId="25991"/>
    <cellStyle name="Normal 6 4 7 3 3" xfId="36548"/>
    <cellStyle name="Normal 6 4 7 3 4" xfId="47103"/>
    <cellStyle name="Normal 6 4 7 3 5" xfId="57667"/>
    <cellStyle name="Normal 6 4 7 4" xfId="5202"/>
    <cellStyle name="Normal 6 4 7 5" xfId="15780"/>
    <cellStyle name="Normal 6 4 7 6" xfId="20711"/>
    <cellStyle name="Normal 6 4 7 7" xfId="31268"/>
    <cellStyle name="Normal 6 4 7 8" xfId="41823"/>
    <cellStyle name="Normal 6 4 7 9" xfId="52387"/>
    <cellStyle name="Normal 6 4 8" xfId="5381"/>
    <cellStyle name="Normal 6 4 8 2" xfId="10663"/>
    <cellStyle name="Normal 6 4 8 2 2" xfId="26169"/>
    <cellStyle name="Normal 6 4 8 2 3" xfId="36726"/>
    <cellStyle name="Normal 6 4 8 2 4" xfId="47281"/>
    <cellStyle name="Normal 6 4 8 2 5" xfId="57845"/>
    <cellStyle name="Normal 6 4 8 3" xfId="20889"/>
    <cellStyle name="Normal 6 4 8 4" xfId="31446"/>
    <cellStyle name="Normal 6 4 8 5" xfId="42001"/>
    <cellStyle name="Normal 6 4 8 6" xfId="52565"/>
    <cellStyle name="Normal 6 4 9" xfId="8022"/>
    <cellStyle name="Normal 6 4 9 2" xfId="23529"/>
    <cellStyle name="Normal 6 4 9 3" xfId="34086"/>
    <cellStyle name="Normal 6 4 9 4" xfId="44641"/>
    <cellStyle name="Normal 6 4 9 5" xfId="55205"/>
    <cellStyle name="Normal 6 5" xfId="114"/>
    <cellStyle name="Normal 6 5 10" xfId="2769"/>
    <cellStyle name="Normal 6 5 11" xfId="13334"/>
    <cellStyle name="Normal 6 5 12" xfId="18263"/>
    <cellStyle name="Normal 6 5 13" xfId="28843"/>
    <cellStyle name="Normal 6 5 14" xfId="39398"/>
    <cellStyle name="Normal 6 5 15" xfId="49940"/>
    <cellStyle name="Normal 6 5 2" xfId="194"/>
    <cellStyle name="Normal 6 5 2 10" xfId="13421"/>
    <cellStyle name="Normal 6 5 2 11" xfId="18351"/>
    <cellStyle name="Normal 6 5 2 12" xfId="28913"/>
    <cellStyle name="Normal 6 5 2 13" xfId="39468"/>
    <cellStyle name="Normal 6 5 2 14" xfId="50028"/>
    <cellStyle name="Normal 6 5 2 2" xfId="374"/>
    <cellStyle name="Normal 6 5 2 2 10" xfId="29089"/>
    <cellStyle name="Normal 6 5 2 2 11" xfId="39644"/>
    <cellStyle name="Normal 6 5 2 2 12" xfId="50204"/>
    <cellStyle name="Normal 6 5 2 2 2" xfId="727"/>
    <cellStyle name="Normal 6 5 2 2 2 10" xfId="50556"/>
    <cellStyle name="Normal 6 5 2 2 2 2" xfId="1959"/>
    <cellStyle name="Normal 6 5 2 2 2 2 2" xfId="7245"/>
    <cellStyle name="Normal 6 5 2 2 2 2 2 2" xfId="12526"/>
    <cellStyle name="Normal 6 5 2 2 2 2 2 2 2" xfId="28032"/>
    <cellStyle name="Normal 6 5 2 2 2 2 2 2 3" xfId="38589"/>
    <cellStyle name="Normal 6 5 2 2 2 2 2 2 4" xfId="49144"/>
    <cellStyle name="Normal 6 5 2 2 2 2 2 2 5" xfId="59708"/>
    <cellStyle name="Normal 6 5 2 2 2 2 2 3" xfId="17645"/>
    <cellStyle name="Normal 6 5 2 2 2 2 2 4" xfId="22752"/>
    <cellStyle name="Normal 6 5 2 2 2 2 2 5" xfId="33309"/>
    <cellStyle name="Normal 6 5 2 2 2 2 2 6" xfId="43864"/>
    <cellStyle name="Normal 6 5 2 2 2 2 2 7" xfId="54428"/>
    <cellStyle name="Normal 6 5 2 2 2 2 3" xfId="9885"/>
    <cellStyle name="Normal 6 5 2 2 2 2 3 2" xfId="25392"/>
    <cellStyle name="Normal 6 5 2 2 2 2 3 3" xfId="35949"/>
    <cellStyle name="Normal 6 5 2 2 2 2 3 4" xfId="46504"/>
    <cellStyle name="Normal 6 5 2 2 2 2 3 5" xfId="57068"/>
    <cellStyle name="Normal 6 5 2 2 2 2 4" xfId="4603"/>
    <cellStyle name="Normal 6 5 2 2 2 2 5" xfId="15181"/>
    <cellStyle name="Normal 6 5 2 2 2 2 6" xfId="20112"/>
    <cellStyle name="Normal 6 5 2 2 2 2 7" xfId="30669"/>
    <cellStyle name="Normal 6 5 2 2 2 2 8" xfId="41224"/>
    <cellStyle name="Normal 6 5 2 2 2 2 9" xfId="51788"/>
    <cellStyle name="Normal 6 5 2 2 2 3" xfId="6013"/>
    <cellStyle name="Normal 6 5 2 2 2 3 2" xfId="11294"/>
    <cellStyle name="Normal 6 5 2 2 2 3 2 2" xfId="26800"/>
    <cellStyle name="Normal 6 5 2 2 2 3 2 3" xfId="37357"/>
    <cellStyle name="Normal 6 5 2 2 2 3 2 4" xfId="47912"/>
    <cellStyle name="Normal 6 5 2 2 2 3 2 5" xfId="58476"/>
    <cellStyle name="Normal 6 5 2 2 2 3 3" xfId="16413"/>
    <cellStyle name="Normal 6 5 2 2 2 3 4" xfId="21520"/>
    <cellStyle name="Normal 6 5 2 2 2 3 5" xfId="32077"/>
    <cellStyle name="Normal 6 5 2 2 2 3 6" xfId="42632"/>
    <cellStyle name="Normal 6 5 2 2 2 3 7" xfId="53196"/>
    <cellStyle name="Normal 6 5 2 2 2 4" xfId="8653"/>
    <cellStyle name="Normal 6 5 2 2 2 4 2" xfId="24160"/>
    <cellStyle name="Normal 6 5 2 2 2 4 3" xfId="34717"/>
    <cellStyle name="Normal 6 5 2 2 2 4 4" xfId="45272"/>
    <cellStyle name="Normal 6 5 2 2 2 4 5" xfId="55836"/>
    <cellStyle name="Normal 6 5 2 2 2 5" xfId="3371"/>
    <cellStyle name="Normal 6 5 2 2 2 6" xfId="13949"/>
    <cellStyle name="Normal 6 5 2 2 2 7" xfId="18880"/>
    <cellStyle name="Normal 6 5 2 2 2 8" xfId="29437"/>
    <cellStyle name="Normal 6 5 2 2 2 9" xfId="39992"/>
    <cellStyle name="Normal 6 5 2 2 3" xfId="1079"/>
    <cellStyle name="Normal 6 5 2 2 3 10" xfId="50908"/>
    <cellStyle name="Normal 6 5 2 2 3 2" xfId="2311"/>
    <cellStyle name="Normal 6 5 2 2 3 2 2" xfId="7597"/>
    <cellStyle name="Normal 6 5 2 2 3 2 2 2" xfId="12878"/>
    <cellStyle name="Normal 6 5 2 2 3 2 2 2 2" xfId="28384"/>
    <cellStyle name="Normal 6 5 2 2 3 2 2 2 3" xfId="38941"/>
    <cellStyle name="Normal 6 5 2 2 3 2 2 2 4" xfId="49496"/>
    <cellStyle name="Normal 6 5 2 2 3 2 2 2 5" xfId="60060"/>
    <cellStyle name="Normal 6 5 2 2 3 2 2 3" xfId="17997"/>
    <cellStyle name="Normal 6 5 2 2 3 2 2 4" xfId="23104"/>
    <cellStyle name="Normal 6 5 2 2 3 2 2 5" xfId="33661"/>
    <cellStyle name="Normal 6 5 2 2 3 2 2 6" xfId="44216"/>
    <cellStyle name="Normal 6 5 2 2 3 2 2 7" xfId="54780"/>
    <cellStyle name="Normal 6 5 2 2 3 2 3" xfId="10237"/>
    <cellStyle name="Normal 6 5 2 2 3 2 3 2" xfId="25744"/>
    <cellStyle name="Normal 6 5 2 2 3 2 3 3" xfId="36301"/>
    <cellStyle name="Normal 6 5 2 2 3 2 3 4" xfId="46856"/>
    <cellStyle name="Normal 6 5 2 2 3 2 3 5" xfId="57420"/>
    <cellStyle name="Normal 6 5 2 2 3 2 4" xfId="4955"/>
    <cellStyle name="Normal 6 5 2 2 3 2 5" xfId="15533"/>
    <cellStyle name="Normal 6 5 2 2 3 2 6" xfId="20464"/>
    <cellStyle name="Normal 6 5 2 2 3 2 7" xfId="31021"/>
    <cellStyle name="Normal 6 5 2 2 3 2 8" xfId="41576"/>
    <cellStyle name="Normal 6 5 2 2 3 2 9" xfId="52140"/>
    <cellStyle name="Normal 6 5 2 2 3 3" xfId="6365"/>
    <cellStyle name="Normal 6 5 2 2 3 3 2" xfId="11646"/>
    <cellStyle name="Normal 6 5 2 2 3 3 2 2" xfId="27152"/>
    <cellStyle name="Normal 6 5 2 2 3 3 2 3" xfId="37709"/>
    <cellStyle name="Normal 6 5 2 2 3 3 2 4" xfId="48264"/>
    <cellStyle name="Normal 6 5 2 2 3 3 2 5" xfId="58828"/>
    <cellStyle name="Normal 6 5 2 2 3 3 3" xfId="16765"/>
    <cellStyle name="Normal 6 5 2 2 3 3 4" xfId="21872"/>
    <cellStyle name="Normal 6 5 2 2 3 3 5" xfId="32429"/>
    <cellStyle name="Normal 6 5 2 2 3 3 6" xfId="42984"/>
    <cellStyle name="Normal 6 5 2 2 3 3 7" xfId="53548"/>
    <cellStyle name="Normal 6 5 2 2 3 4" xfId="9005"/>
    <cellStyle name="Normal 6 5 2 2 3 4 2" xfId="24512"/>
    <cellStyle name="Normal 6 5 2 2 3 4 3" xfId="35069"/>
    <cellStyle name="Normal 6 5 2 2 3 4 4" xfId="45624"/>
    <cellStyle name="Normal 6 5 2 2 3 4 5" xfId="56188"/>
    <cellStyle name="Normal 6 5 2 2 3 5" xfId="3723"/>
    <cellStyle name="Normal 6 5 2 2 3 6" xfId="14301"/>
    <cellStyle name="Normal 6 5 2 2 3 7" xfId="19232"/>
    <cellStyle name="Normal 6 5 2 2 3 8" xfId="29789"/>
    <cellStyle name="Normal 6 5 2 2 3 9" xfId="40344"/>
    <cellStyle name="Normal 6 5 2 2 4" xfId="1607"/>
    <cellStyle name="Normal 6 5 2 2 4 2" xfId="6893"/>
    <cellStyle name="Normal 6 5 2 2 4 2 2" xfId="12174"/>
    <cellStyle name="Normal 6 5 2 2 4 2 2 2" xfId="27680"/>
    <cellStyle name="Normal 6 5 2 2 4 2 2 3" xfId="38237"/>
    <cellStyle name="Normal 6 5 2 2 4 2 2 4" xfId="48792"/>
    <cellStyle name="Normal 6 5 2 2 4 2 2 5" xfId="59356"/>
    <cellStyle name="Normal 6 5 2 2 4 2 3" xfId="17293"/>
    <cellStyle name="Normal 6 5 2 2 4 2 4" xfId="22400"/>
    <cellStyle name="Normal 6 5 2 2 4 2 5" xfId="32957"/>
    <cellStyle name="Normal 6 5 2 2 4 2 6" xfId="43512"/>
    <cellStyle name="Normal 6 5 2 2 4 2 7" xfId="54076"/>
    <cellStyle name="Normal 6 5 2 2 4 3" xfId="9533"/>
    <cellStyle name="Normal 6 5 2 2 4 3 2" xfId="25040"/>
    <cellStyle name="Normal 6 5 2 2 4 3 3" xfId="35597"/>
    <cellStyle name="Normal 6 5 2 2 4 3 4" xfId="46152"/>
    <cellStyle name="Normal 6 5 2 2 4 3 5" xfId="56716"/>
    <cellStyle name="Normal 6 5 2 2 4 4" xfId="4251"/>
    <cellStyle name="Normal 6 5 2 2 4 5" xfId="14829"/>
    <cellStyle name="Normal 6 5 2 2 4 6" xfId="19760"/>
    <cellStyle name="Normal 6 5 2 2 4 7" xfId="30317"/>
    <cellStyle name="Normal 6 5 2 2 4 8" xfId="40872"/>
    <cellStyle name="Normal 6 5 2 2 4 9" xfId="51436"/>
    <cellStyle name="Normal 6 5 2 2 5" xfId="5660"/>
    <cellStyle name="Normal 6 5 2 2 5 2" xfId="10942"/>
    <cellStyle name="Normal 6 5 2 2 5 2 2" xfId="26448"/>
    <cellStyle name="Normal 6 5 2 2 5 2 3" xfId="37005"/>
    <cellStyle name="Normal 6 5 2 2 5 2 4" xfId="47560"/>
    <cellStyle name="Normal 6 5 2 2 5 2 5" xfId="58124"/>
    <cellStyle name="Normal 6 5 2 2 5 3" xfId="16061"/>
    <cellStyle name="Normal 6 5 2 2 5 4" xfId="21168"/>
    <cellStyle name="Normal 6 5 2 2 5 5" xfId="31725"/>
    <cellStyle name="Normal 6 5 2 2 5 6" xfId="42280"/>
    <cellStyle name="Normal 6 5 2 2 5 7" xfId="52844"/>
    <cellStyle name="Normal 6 5 2 2 6" xfId="8301"/>
    <cellStyle name="Normal 6 5 2 2 6 2" xfId="23808"/>
    <cellStyle name="Normal 6 5 2 2 6 3" xfId="34365"/>
    <cellStyle name="Normal 6 5 2 2 6 4" xfId="44920"/>
    <cellStyle name="Normal 6 5 2 2 6 5" xfId="55484"/>
    <cellStyle name="Normal 6 5 2 2 7" xfId="3023"/>
    <cellStyle name="Normal 6 5 2 2 8" xfId="13597"/>
    <cellStyle name="Normal 6 5 2 2 9" xfId="18528"/>
    <cellStyle name="Normal 6 5 2 3" xfId="550"/>
    <cellStyle name="Normal 6 5 2 3 10" xfId="39816"/>
    <cellStyle name="Normal 6 5 2 3 11" xfId="50380"/>
    <cellStyle name="Normal 6 5 2 3 2" xfId="1255"/>
    <cellStyle name="Normal 6 5 2 3 2 10" xfId="51084"/>
    <cellStyle name="Normal 6 5 2 3 2 2" xfId="2487"/>
    <cellStyle name="Normal 6 5 2 3 2 2 2" xfId="7773"/>
    <cellStyle name="Normal 6 5 2 3 2 2 2 2" xfId="13054"/>
    <cellStyle name="Normal 6 5 2 3 2 2 2 2 2" xfId="28560"/>
    <cellStyle name="Normal 6 5 2 3 2 2 2 2 3" xfId="39117"/>
    <cellStyle name="Normal 6 5 2 3 2 2 2 2 4" xfId="49672"/>
    <cellStyle name="Normal 6 5 2 3 2 2 2 2 5" xfId="60236"/>
    <cellStyle name="Normal 6 5 2 3 2 2 2 3" xfId="18173"/>
    <cellStyle name="Normal 6 5 2 3 2 2 2 4" xfId="23280"/>
    <cellStyle name="Normal 6 5 2 3 2 2 2 5" xfId="33837"/>
    <cellStyle name="Normal 6 5 2 3 2 2 2 6" xfId="44392"/>
    <cellStyle name="Normal 6 5 2 3 2 2 2 7" xfId="54956"/>
    <cellStyle name="Normal 6 5 2 3 2 2 3" xfId="10413"/>
    <cellStyle name="Normal 6 5 2 3 2 2 3 2" xfId="25920"/>
    <cellStyle name="Normal 6 5 2 3 2 2 3 3" xfId="36477"/>
    <cellStyle name="Normal 6 5 2 3 2 2 3 4" xfId="47032"/>
    <cellStyle name="Normal 6 5 2 3 2 2 3 5" xfId="57596"/>
    <cellStyle name="Normal 6 5 2 3 2 2 4" xfId="5131"/>
    <cellStyle name="Normal 6 5 2 3 2 2 5" xfId="15709"/>
    <cellStyle name="Normal 6 5 2 3 2 2 6" xfId="20640"/>
    <cellStyle name="Normal 6 5 2 3 2 2 7" xfId="31197"/>
    <cellStyle name="Normal 6 5 2 3 2 2 8" xfId="41752"/>
    <cellStyle name="Normal 6 5 2 3 2 2 9" xfId="52316"/>
    <cellStyle name="Normal 6 5 2 3 2 3" xfId="6541"/>
    <cellStyle name="Normal 6 5 2 3 2 3 2" xfId="11822"/>
    <cellStyle name="Normal 6 5 2 3 2 3 2 2" xfId="27328"/>
    <cellStyle name="Normal 6 5 2 3 2 3 2 3" xfId="37885"/>
    <cellStyle name="Normal 6 5 2 3 2 3 2 4" xfId="48440"/>
    <cellStyle name="Normal 6 5 2 3 2 3 2 5" xfId="59004"/>
    <cellStyle name="Normal 6 5 2 3 2 3 3" xfId="16941"/>
    <cellStyle name="Normal 6 5 2 3 2 3 4" xfId="22048"/>
    <cellStyle name="Normal 6 5 2 3 2 3 5" xfId="32605"/>
    <cellStyle name="Normal 6 5 2 3 2 3 6" xfId="43160"/>
    <cellStyle name="Normal 6 5 2 3 2 3 7" xfId="53724"/>
    <cellStyle name="Normal 6 5 2 3 2 4" xfId="9181"/>
    <cellStyle name="Normal 6 5 2 3 2 4 2" xfId="24688"/>
    <cellStyle name="Normal 6 5 2 3 2 4 3" xfId="35245"/>
    <cellStyle name="Normal 6 5 2 3 2 4 4" xfId="45800"/>
    <cellStyle name="Normal 6 5 2 3 2 4 5" xfId="56364"/>
    <cellStyle name="Normal 6 5 2 3 2 5" xfId="3899"/>
    <cellStyle name="Normal 6 5 2 3 2 6" xfId="14477"/>
    <cellStyle name="Normal 6 5 2 3 2 7" xfId="19408"/>
    <cellStyle name="Normal 6 5 2 3 2 8" xfId="29965"/>
    <cellStyle name="Normal 6 5 2 3 2 9" xfId="40520"/>
    <cellStyle name="Normal 6 5 2 3 3" xfId="1783"/>
    <cellStyle name="Normal 6 5 2 3 3 2" xfId="7069"/>
    <cellStyle name="Normal 6 5 2 3 3 2 2" xfId="12350"/>
    <cellStyle name="Normal 6 5 2 3 3 2 2 2" xfId="27856"/>
    <cellStyle name="Normal 6 5 2 3 3 2 2 3" xfId="38413"/>
    <cellStyle name="Normal 6 5 2 3 3 2 2 4" xfId="48968"/>
    <cellStyle name="Normal 6 5 2 3 3 2 2 5" xfId="59532"/>
    <cellStyle name="Normal 6 5 2 3 3 2 3" xfId="17469"/>
    <cellStyle name="Normal 6 5 2 3 3 2 4" xfId="22576"/>
    <cellStyle name="Normal 6 5 2 3 3 2 5" xfId="33133"/>
    <cellStyle name="Normal 6 5 2 3 3 2 6" xfId="43688"/>
    <cellStyle name="Normal 6 5 2 3 3 2 7" xfId="54252"/>
    <cellStyle name="Normal 6 5 2 3 3 3" xfId="9709"/>
    <cellStyle name="Normal 6 5 2 3 3 3 2" xfId="25216"/>
    <cellStyle name="Normal 6 5 2 3 3 3 3" xfId="35773"/>
    <cellStyle name="Normal 6 5 2 3 3 3 4" xfId="46328"/>
    <cellStyle name="Normal 6 5 2 3 3 3 5" xfId="56892"/>
    <cellStyle name="Normal 6 5 2 3 3 4" xfId="4427"/>
    <cellStyle name="Normal 6 5 2 3 3 5" xfId="15005"/>
    <cellStyle name="Normal 6 5 2 3 3 6" xfId="19936"/>
    <cellStyle name="Normal 6 5 2 3 3 7" xfId="30493"/>
    <cellStyle name="Normal 6 5 2 3 3 8" xfId="41048"/>
    <cellStyle name="Normal 6 5 2 3 3 9" xfId="51612"/>
    <cellStyle name="Normal 6 5 2 3 4" xfId="5836"/>
    <cellStyle name="Normal 6 5 2 3 4 2" xfId="11118"/>
    <cellStyle name="Normal 6 5 2 3 4 2 2" xfId="26624"/>
    <cellStyle name="Normal 6 5 2 3 4 2 3" xfId="37181"/>
    <cellStyle name="Normal 6 5 2 3 4 2 4" xfId="47736"/>
    <cellStyle name="Normal 6 5 2 3 4 2 5" xfId="58300"/>
    <cellStyle name="Normal 6 5 2 3 4 3" xfId="16237"/>
    <cellStyle name="Normal 6 5 2 3 4 4" xfId="21344"/>
    <cellStyle name="Normal 6 5 2 3 4 5" xfId="31901"/>
    <cellStyle name="Normal 6 5 2 3 4 6" xfId="42456"/>
    <cellStyle name="Normal 6 5 2 3 4 7" xfId="53020"/>
    <cellStyle name="Normal 6 5 2 3 5" xfId="8477"/>
    <cellStyle name="Normal 6 5 2 3 5 2" xfId="23984"/>
    <cellStyle name="Normal 6 5 2 3 5 3" xfId="34541"/>
    <cellStyle name="Normal 6 5 2 3 5 4" xfId="45096"/>
    <cellStyle name="Normal 6 5 2 3 5 5" xfId="55660"/>
    <cellStyle name="Normal 6 5 2 3 6" xfId="3195"/>
    <cellStyle name="Normal 6 5 2 3 7" xfId="13773"/>
    <cellStyle name="Normal 6 5 2 3 8" xfId="18704"/>
    <cellStyle name="Normal 6 5 2 3 9" xfId="29261"/>
    <cellStyle name="Normal 6 5 2 4" xfId="903"/>
    <cellStyle name="Normal 6 5 2 4 10" xfId="50732"/>
    <cellStyle name="Normal 6 5 2 4 2" xfId="2135"/>
    <cellStyle name="Normal 6 5 2 4 2 2" xfId="7421"/>
    <cellStyle name="Normal 6 5 2 4 2 2 2" xfId="12702"/>
    <cellStyle name="Normal 6 5 2 4 2 2 2 2" xfId="28208"/>
    <cellStyle name="Normal 6 5 2 4 2 2 2 3" xfId="38765"/>
    <cellStyle name="Normal 6 5 2 4 2 2 2 4" xfId="49320"/>
    <cellStyle name="Normal 6 5 2 4 2 2 2 5" xfId="59884"/>
    <cellStyle name="Normal 6 5 2 4 2 2 3" xfId="17821"/>
    <cellStyle name="Normal 6 5 2 4 2 2 4" xfId="22928"/>
    <cellStyle name="Normal 6 5 2 4 2 2 5" xfId="33485"/>
    <cellStyle name="Normal 6 5 2 4 2 2 6" xfId="44040"/>
    <cellStyle name="Normal 6 5 2 4 2 2 7" xfId="54604"/>
    <cellStyle name="Normal 6 5 2 4 2 3" xfId="10061"/>
    <cellStyle name="Normal 6 5 2 4 2 3 2" xfId="25568"/>
    <cellStyle name="Normal 6 5 2 4 2 3 3" xfId="36125"/>
    <cellStyle name="Normal 6 5 2 4 2 3 4" xfId="46680"/>
    <cellStyle name="Normal 6 5 2 4 2 3 5" xfId="57244"/>
    <cellStyle name="Normal 6 5 2 4 2 4" xfId="4779"/>
    <cellStyle name="Normal 6 5 2 4 2 5" xfId="15357"/>
    <cellStyle name="Normal 6 5 2 4 2 6" xfId="20288"/>
    <cellStyle name="Normal 6 5 2 4 2 7" xfId="30845"/>
    <cellStyle name="Normal 6 5 2 4 2 8" xfId="41400"/>
    <cellStyle name="Normal 6 5 2 4 2 9" xfId="51964"/>
    <cellStyle name="Normal 6 5 2 4 3" xfId="6189"/>
    <cellStyle name="Normal 6 5 2 4 3 2" xfId="11470"/>
    <cellStyle name="Normal 6 5 2 4 3 2 2" xfId="26976"/>
    <cellStyle name="Normal 6 5 2 4 3 2 3" xfId="37533"/>
    <cellStyle name="Normal 6 5 2 4 3 2 4" xfId="48088"/>
    <cellStyle name="Normal 6 5 2 4 3 2 5" xfId="58652"/>
    <cellStyle name="Normal 6 5 2 4 3 3" xfId="16589"/>
    <cellStyle name="Normal 6 5 2 4 3 4" xfId="21696"/>
    <cellStyle name="Normal 6 5 2 4 3 5" xfId="32253"/>
    <cellStyle name="Normal 6 5 2 4 3 6" xfId="42808"/>
    <cellStyle name="Normal 6 5 2 4 3 7" xfId="53372"/>
    <cellStyle name="Normal 6 5 2 4 4" xfId="8829"/>
    <cellStyle name="Normal 6 5 2 4 4 2" xfId="24336"/>
    <cellStyle name="Normal 6 5 2 4 4 3" xfId="34893"/>
    <cellStyle name="Normal 6 5 2 4 4 4" xfId="45448"/>
    <cellStyle name="Normal 6 5 2 4 4 5" xfId="56012"/>
    <cellStyle name="Normal 6 5 2 4 5" xfId="3547"/>
    <cellStyle name="Normal 6 5 2 4 6" xfId="14125"/>
    <cellStyle name="Normal 6 5 2 4 7" xfId="19056"/>
    <cellStyle name="Normal 6 5 2 4 8" xfId="29613"/>
    <cellStyle name="Normal 6 5 2 4 9" xfId="40168"/>
    <cellStyle name="Normal 6 5 2 5" xfId="1431"/>
    <cellStyle name="Normal 6 5 2 5 2" xfId="6717"/>
    <cellStyle name="Normal 6 5 2 5 2 2" xfId="11998"/>
    <cellStyle name="Normal 6 5 2 5 2 2 2" xfId="27504"/>
    <cellStyle name="Normal 6 5 2 5 2 2 3" xfId="38061"/>
    <cellStyle name="Normal 6 5 2 5 2 2 4" xfId="48616"/>
    <cellStyle name="Normal 6 5 2 5 2 2 5" xfId="59180"/>
    <cellStyle name="Normal 6 5 2 5 2 3" xfId="17117"/>
    <cellStyle name="Normal 6 5 2 5 2 4" xfId="22224"/>
    <cellStyle name="Normal 6 5 2 5 2 5" xfId="32781"/>
    <cellStyle name="Normal 6 5 2 5 2 6" xfId="43336"/>
    <cellStyle name="Normal 6 5 2 5 2 7" xfId="53900"/>
    <cellStyle name="Normal 6 5 2 5 3" xfId="9357"/>
    <cellStyle name="Normal 6 5 2 5 3 2" xfId="24864"/>
    <cellStyle name="Normal 6 5 2 5 3 3" xfId="35421"/>
    <cellStyle name="Normal 6 5 2 5 3 4" xfId="45976"/>
    <cellStyle name="Normal 6 5 2 5 3 5" xfId="56540"/>
    <cellStyle name="Normal 6 5 2 5 4" xfId="4075"/>
    <cellStyle name="Normal 6 5 2 5 5" xfId="14653"/>
    <cellStyle name="Normal 6 5 2 5 6" xfId="19584"/>
    <cellStyle name="Normal 6 5 2 5 7" xfId="30141"/>
    <cellStyle name="Normal 6 5 2 5 8" xfId="40696"/>
    <cellStyle name="Normal 6 5 2 5 9" xfId="51260"/>
    <cellStyle name="Normal 6 5 2 6" xfId="2663"/>
    <cellStyle name="Normal 6 5 2 6 2" xfId="7949"/>
    <cellStyle name="Normal 6 5 2 6 2 2" xfId="13230"/>
    <cellStyle name="Normal 6 5 2 6 2 2 2" xfId="28736"/>
    <cellStyle name="Normal 6 5 2 6 2 2 3" xfId="39293"/>
    <cellStyle name="Normal 6 5 2 6 2 2 4" xfId="49848"/>
    <cellStyle name="Normal 6 5 2 6 2 2 5" xfId="60412"/>
    <cellStyle name="Normal 6 5 2 6 2 3" xfId="23456"/>
    <cellStyle name="Normal 6 5 2 6 2 4" xfId="34013"/>
    <cellStyle name="Normal 6 5 2 6 2 5" xfId="44568"/>
    <cellStyle name="Normal 6 5 2 6 2 6" xfId="55132"/>
    <cellStyle name="Normal 6 5 2 6 3" xfId="10589"/>
    <cellStyle name="Normal 6 5 2 6 3 2" xfId="26096"/>
    <cellStyle name="Normal 6 5 2 6 3 3" xfId="36653"/>
    <cellStyle name="Normal 6 5 2 6 3 4" xfId="47208"/>
    <cellStyle name="Normal 6 5 2 6 3 5" xfId="57772"/>
    <cellStyle name="Normal 6 5 2 6 4" xfId="5307"/>
    <cellStyle name="Normal 6 5 2 6 5" xfId="15885"/>
    <cellStyle name="Normal 6 5 2 6 6" xfId="20816"/>
    <cellStyle name="Normal 6 5 2 6 7" xfId="31373"/>
    <cellStyle name="Normal 6 5 2 6 8" xfId="41928"/>
    <cellStyle name="Normal 6 5 2 6 9" xfId="52492"/>
    <cellStyle name="Normal 6 5 2 7" xfId="5484"/>
    <cellStyle name="Normal 6 5 2 7 2" xfId="10766"/>
    <cellStyle name="Normal 6 5 2 7 2 2" xfId="26272"/>
    <cellStyle name="Normal 6 5 2 7 2 3" xfId="36829"/>
    <cellStyle name="Normal 6 5 2 7 2 4" xfId="47384"/>
    <cellStyle name="Normal 6 5 2 7 2 5" xfId="57948"/>
    <cellStyle name="Normal 6 5 2 7 3" xfId="20992"/>
    <cellStyle name="Normal 6 5 2 7 4" xfId="31549"/>
    <cellStyle name="Normal 6 5 2 7 5" xfId="42104"/>
    <cellStyle name="Normal 6 5 2 7 6" xfId="52668"/>
    <cellStyle name="Normal 6 5 2 8" xfId="8125"/>
    <cellStyle name="Normal 6 5 2 8 2" xfId="23632"/>
    <cellStyle name="Normal 6 5 2 8 3" xfId="34189"/>
    <cellStyle name="Normal 6 5 2 8 4" xfId="44744"/>
    <cellStyle name="Normal 6 5 2 8 5" xfId="55308"/>
    <cellStyle name="Normal 6 5 2 9" xfId="2840"/>
    <cellStyle name="Normal 6 5 3" xfId="287"/>
    <cellStyle name="Normal 6 5 3 10" xfId="29002"/>
    <cellStyle name="Normal 6 5 3 11" xfId="39557"/>
    <cellStyle name="Normal 6 5 3 12" xfId="50117"/>
    <cellStyle name="Normal 6 5 3 2" xfId="640"/>
    <cellStyle name="Normal 6 5 3 2 10" xfId="50469"/>
    <cellStyle name="Normal 6 5 3 2 2" xfId="1872"/>
    <cellStyle name="Normal 6 5 3 2 2 2" xfId="7158"/>
    <cellStyle name="Normal 6 5 3 2 2 2 2" xfId="12439"/>
    <cellStyle name="Normal 6 5 3 2 2 2 2 2" xfId="27945"/>
    <cellStyle name="Normal 6 5 3 2 2 2 2 3" xfId="38502"/>
    <cellStyle name="Normal 6 5 3 2 2 2 2 4" xfId="49057"/>
    <cellStyle name="Normal 6 5 3 2 2 2 2 5" xfId="59621"/>
    <cellStyle name="Normal 6 5 3 2 2 2 3" xfId="17558"/>
    <cellStyle name="Normal 6 5 3 2 2 2 4" xfId="22665"/>
    <cellStyle name="Normal 6 5 3 2 2 2 5" xfId="33222"/>
    <cellStyle name="Normal 6 5 3 2 2 2 6" xfId="43777"/>
    <cellStyle name="Normal 6 5 3 2 2 2 7" xfId="54341"/>
    <cellStyle name="Normal 6 5 3 2 2 3" xfId="9798"/>
    <cellStyle name="Normal 6 5 3 2 2 3 2" xfId="25305"/>
    <cellStyle name="Normal 6 5 3 2 2 3 3" xfId="35862"/>
    <cellStyle name="Normal 6 5 3 2 2 3 4" xfId="46417"/>
    <cellStyle name="Normal 6 5 3 2 2 3 5" xfId="56981"/>
    <cellStyle name="Normal 6 5 3 2 2 4" xfId="4516"/>
    <cellStyle name="Normal 6 5 3 2 2 5" xfId="15094"/>
    <cellStyle name="Normal 6 5 3 2 2 6" xfId="20025"/>
    <cellStyle name="Normal 6 5 3 2 2 7" xfId="30582"/>
    <cellStyle name="Normal 6 5 3 2 2 8" xfId="41137"/>
    <cellStyle name="Normal 6 5 3 2 2 9" xfId="51701"/>
    <cellStyle name="Normal 6 5 3 2 3" xfId="5926"/>
    <cellStyle name="Normal 6 5 3 2 3 2" xfId="11207"/>
    <cellStyle name="Normal 6 5 3 2 3 2 2" xfId="26713"/>
    <cellStyle name="Normal 6 5 3 2 3 2 3" xfId="37270"/>
    <cellStyle name="Normal 6 5 3 2 3 2 4" xfId="47825"/>
    <cellStyle name="Normal 6 5 3 2 3 2 5" xfId="58389"/>
    <cellStyle name="Normal 6 5 3 2 3 3" xfId="16326"/>
    <cellStyle name="Normal 6 5 3 2 3 4" xfId="21433"/>
    <cellStyle name="Normal 6 5 3 2 3 5" xfId="31990"/>
    <cellStyle name="Normal 6 5 3 2 3 6" xfId="42545"/>
    <cellStyle name="Normal 6 5 3 2 3 7" xfId="53109"/>
    <cellStyle name="Normal 6 5 3 2 4" xfId="8566"/>
    <cellStyle name="Normal 6 5 3 2 4 2" xfId="24073"/>
    <cellStyle name="Normal 6 5 3 2 4 3" xfId="34630"/>
    <cellStyle name="Normal 6 5 3 2 4 4" xfId="45185"/>
    <cellStyle name="Normal 6 5 3 2 4 5" xfId="55749"/>
    <cellStyle name="Normal 6 5 3 2 5" xfId="3284"/>
    <cellStyle name="Normal 6 5 3 2 6" xfId="13862"/>
    <cellStyle name="Normal 6 5 3 2 7" xfId="18793"/>
    <cellStyle name="Normal 6 5 3 2 8" xfId="29350"/>
    <cellStyle name="Normal 6 5 3 2 9" xfId="39905"/>
    <cellStyle name="Normal 6 5 3 3" xfId="992"/>
    <cellStyle name="Normal 6 5 3 3 10" xfId="50821"/>
    <cellStyle name="Normal 6 5 3 3 2" xfId="2224"/>
    <cellStyle name="Normal 6 5 3 3 2 2" xfId="7510"/>
    <cellStyle name="Normal 6 5 3 3 2 2 2" xfId="12791"/>
    <cellStyle name="Normal 6 5 3 3 2 2 2 2" xfId="28297"/>
    <cellStyle name="Normal 6 5 3 3 2 2 2 3" xfId="38854"/>
    <cellStyle name="Normal 6 5 3 3 2 2 2 4" xfId="49409"/>
    <cellStyle name="Normal 6 5 3 3 2 2 2 5" xfId="59973"/>
    <cellStyle name="Normal 6 5 3 3 2 2 3" xfId="17910"/>
    <cellStyle name="Normal 6 5 3 3 2 2 4" xfId="23017"/>
    <cellStyle name="Normal 6 5 3 3 2 2 5" xfId="33574"/>
    <cellStyle name="Normal 6 5 3 3 2 2 6" xfId="44129"/>
    <cellStyle name="Normal 6 5 3 3 2 2 7" xfId="54693"/>
    <cellStyle name="Normal 6 5 3 3 2 3" xfId="10150"/>
    <cellStyle name="Normal 6 5 3 3 2 3 2" xfId="25657"/>
    <cellStyle name="Normal 6 5 3 3 2 3 3" xfId="36214"/>
    <cellStyle name="Normal 6 5 3 3 2 3 4" xfId="46769"/>
    <cellStyle name="Normal 6 5 3 3 2 3 5" xfId="57333"/>
    <cellStyle name="Normal 6 5 3 3 2 4" xfId="4868"/>
    <cellStyle name="Normal 6 5 3 3 2 5" xfId="15446"/>
    <cellStyle name="Normal 6 5 3 3 2 6" xfId="20377"/>
    <cellStyle name="Normal 6 5 3 3 2 7" xfId="30934"/>
    <cellStyle name="Normal 6 5 3 3 2 8" xfId="41489"/>
    <cellStyle name="Normal 6 5 3 3 2 9" xfId="52053"/>
    <cellStyle name="Normal 6 5 3 3 3" xfId="6278"/>
    <cellStyle name="Normal 6 5 3 3 3 2" xfId="11559"/>
    <cellStyle name="Normal 6 5 3 3 3 2 2" xfId="27065"/>
    <cellStyle name="Normal 6 5 3 3 3 2 3" xfId="37622"/>
    <cellStyle name="Normal 6 5 3 3 3 2 4" xfId="48177"/>
    <cellStyle name="Normal 6 5 3 3 3 2 5" xfId="58741"/>
    <cellStyle name="Normal 6 5 3 3 3 3" xfId="16678"/>
    <cellStyle name="Normal 6 5 3 3 3 4" xfId="21785"/>
    <cellStyle name="Normal 6 5 3 3 3 5" xfId="32342"/>
    <cellStyle name="Normal 6 5 3 3 3 6" xfId="42897"/>
    <cellStyle name="Normal 6 5 3 3 3 7" xfId="53461"/>
    <cellStyle name="Normal 6 5 3 3 4" xfId="8918"/>
    <cellStyle name="Normal 6 5 3 3 4 2" xfId="24425"/>
    <cellStyle name="Normal 6 5 3 3 4 3" xfId="34982"/>
    <cellStyle name="Normal 6 5 3 3 4 4" xfId="45537"/>
    <cellStyle name="Normal 6 5 3 3 4 5" xfId="56101"/>
    <cellStyle name="Normal 6 5 3 3 5" xfId="3636"/>
    <cellStyle name="Normal 6 5 3 3 6" xfId="14214"/>
    <cellStyle name="Normal 6 5 3 3 7" xfId="19145"/>
    <cellStyle name="Normal 6 5 3 3 8" xfId="29702"/>
    <cellStyle name="Normal 6 5 3 3 9" xfId="40257"/>
    <cellStyle name="Normal 6 5 3 4" xfId="1520"/>
    <cellStyle name="Normal 6 5 3 4 2" xfId="6806"/>
    <cellStyle name="Normal 6 5 3 4 2 2" xfId="12087"/>
    <cellStyle name="Normal 6 5 3 4 2 2 2" xfId="27593"/>
    <cellStyle name="Normal 6 5 3 4 2 2 3" xfId="38150"/>
    <cellStyle name="Normal 6 5 3 4 2 2 4" xfId="48705"/>
    <cellStyle name="Normal 6 5 3 4 2 2 5" xfId="59269"/>
    <cellStyle name="Normal 6 5 3 4 2 3" xfId="17206"/>
    <cellStyle name="Normal 6 5 3 4 2 4" xfId="22313"/>
    <cellStyle name="Normal 6 5 3 4 2 5" xfId="32870"/>
    <cellStyle name="Normal 6 5 3 4 2 6" xfId="43425"/>
    <cellStyle name="Normal 6 5 3 4 2 7" xfId="53989"/>
    <cellStyle name="Normal 6 5 3 4 3" xfId="9446"/>
    <cellStyle name="Normal 6 5 3 4 3 2" xfId="24953"/>
    <cellStyle name="Normal 6 5 3 4 3 3" xfId="35510"/>
    <cellStyle name="Normal 6 5 3 4 3 4" xfId="46065"/>
    <cellStyle name="Normal 6 5 3 4 3 5" xfId="56629"/>
    <cellStyle name="Normal 6 5 3 4 4" xfId="4164"/>
    <cellStyle name="Normal 6 5 3 4 5" xfId="14742"/>
    <cellStyle name="Normal 6 5 3 4 6" xfId="19673"/>
    <cellStyle name="Normal 6 5 3 4 7" xfId="30230"/>
    <cellStyle name="Normal 6 5 3 4 8" xfId="40785"/>
    <cellStyle name="Normal 6 5 3 4 9" xfId="51349"/>
    <cellStyle name="Normal 6 5 3 5" xfId="5573"/>
    <cellStyle name="Normal 6 5 3 5 2" xfId="10855"/>
    <cellStyle name="Normal 6 5 3 5 2 2" xfId="26361"/>
    <cellStyle name="Normal 6 5 3 5 2 3" xfId="36918"/>
    <cellStyle name="Normal 6 5 3 5 2 4" xfId="47473"/>
    <cellStyle name="Normal 6 5 3 5 2 5" xfId="58037"/>
    <cellStyle name="Normal 6 5 3 5 3" xfId="15974"/>
    <cellStyle name="Normal 6 5 3 5 4" xfId="21081"/>
    <cellStyle name="Normal 6 5 3 5 5" xfId="31638"/>
    <cellStyle name="Normal 6 5 3 5 6" xfId="42193"/>
    <cellStyle name="Normal 6 5 3 5 7" xfId="52757"/>
    <cellStyle name="Normal 6 5 3 6" xfId="8214"/>
    <cellStyle name="Normal 6 5 3 6 2" xfId="23721"/>
    <cellStyle name="Normal 6 5 3 6 3" xfId="34278"/>
    <cellStyle name="Normal 6 5 3 6 4" xfId="44833"/>
    <cellStyle name="Normal 6 5 3 6 5" xfId="55397"/>
    <cellStyle name="Normal 6 5 3 7" xfId="2936"/>
    <cellStyle name="Normal 6 5 3 8" xfId="13510"/>
    <cellStyle name="Normal 6 5 3 9" xfId="18441"/>
    <cellStyle name="Normal 6 5 4" xfId="463"/>
    <cellStyle name="Normal 6 5 4 10" xfId="39731"/>
    <cellStyle name="Normal 6 5 4 11" xfId="50293"/>
    <cellStyle name="Normal 6 5 4 2" xfId="1168"/>
    <cellStyle name="Normal 6 5 4 2 10" xfId="50997"/>
    <cellStyle name="Normal 6 5 4 2 2" xfId="2400"/>
    <cellStyle name="Normal 6 5 4 2 2 2" xfId="7686"/>
    <cellStyle name="Normal 6 5 4 2 2 2 2" xfId="12967"/>
    <cellStyle name="Normal 6 5 4 2 2 2 2 2" xfId="28473"/>
    <cellStyle name="Normal 6 5 4 2 2 2 2 3" xfId="39030"/>
    <cellStyle name="Normal 6 5 4 2 2 2 2 4" xfId="49585"/>
    <cellStyle name="Normal 6 5 4 2 2 2 2 5" xfId="60149"/>
    <cellStyle name="Normal 6 5 4 2 2 2 3" xfId="18086"/>
    <cellStyle name="Normal 6 5 4 2 2 2 4" xfId="23193"/>
    <cellStyle name="Normal 6 5 4 2 2 2 5" xfId="33750"/>
    <cellStyle name="Normal 6 5 4 2 2 2 6" xfId="44305"/>
    <cellStyle name="Normal 6 5 4 2 2 2 7" xfId="54869"/>
    <cellStyle name="Normal 6 5 4 2 2 3" xfId="10326"/>
    <cellStyle name="Normal 6 5 4 2 2 3 2" xfId="25833"/>
    <cellStyle name="Normal 6 5 4 2 2 3 3" xfId="36390"/>
    <cellStyle name="Normal 6 5 4 2 2 3 4" xfId="46945"/>
    <cellStyle name="Normal 6 5 4 2 2 3 5" xfId="57509"/>
    <cellStyle name="Normal 6 5 4 2 2 4" xfId="5044"/>
    <cellStyle name="Normal 6 5 4 2 2 5" xfId="15622"/>
    <cellStyle name="Normal 6 5 4 2 2 6" xfId="20553"/>
    <cellStyle name="Normal 6 5 4 2 2 7" xfId="31110"/>
    <cellStyle name="Normal 6 5 4 2 2 8" xfId="41665"/>
    <cellStyle name="Normal 6 5 4 2 2 9" xfId="52229"/>
    <cellStyle name="Normal 6 5 4 2 3" xfId="6454"/>
    <cellStyle name="Normal 6 5 4 2 3 2" xfId="11735"/>
    <cellStyle name="Normal 6 5 4 2 3 2 2" xfId="27241"/>
    <cellStyle name="Normal 6 5 4 2 3 2 3" xfId="37798"/>
    <cellStyle name="Normal 6 5 4 2 3 2 4" xfId="48353"/>
    <cellStyle name="Normal 6 5 4 2 3 2 5" xfId="58917"/>
    <cellStyle name="Normal 6 5 4 2 3 3" xfId="16854"/>
    <cellStyle name="Normal 6 5 4 2 3 4" xfId="21961"/>
    <cellStyle name="Normal 6 5 4 2 3 5" xfId="32518"/>
    <cellStyle name="Normal 6 5 4 2 3 6" xfId="43073"/>
    <cellStyle name="Normal 6 5 4 2 3 7" xfId="53637"/>
    <cellStyle name="Normal 6 5 4 2 4" xfId="9094"/>
    <cellStyle name="Normal 6 5 4 2 4 2" xfId="24601"/>
    <cellStyle name="Normal 6 5 4 2 4 3" xfId="35158"/>
    <cellStyle name="Normal 6 5 4 2 4 4" xfId="45713"/>
    <cellStyle name="Normal 6 5 4 2 4 5" xfId="56277"/>
    <cellStyle name="Normal 6 5 4 2 5" xfId="3812"/>
    <cellStyle name="Normal 6 5 4 2 6" xfId="14390"/>
    <cellStyle name="Normal 6 5 4 2 7" xfId="19321"/>
    <cellStyle name="Normal 6 5 4 2 8" xfId="29878"/>
    <cellStyle name="Normal 6 5 4 2 9" xfId="40433"/>
    <cellStyle name="Normal 6 5 4 3" xfId="1696"/>
    <cellStyle name="Normal 6 5 4 3 2" xfId="6982"/>
    <cellStyle name="Normal 6 5 4 3 2 2" xfId="12263"/>
    <cellStyle name="Normal 6 5 4 3 2 2 2" xfId="27769"/>
    <cellStyle name="Normal 6 5 4 3 2 2 3" xfId="38326"/>
    <cellStyle name="Normal 6 5 4 3 2 2 4" xfId="48881"/>
    <cellStyle name="Normal 6 5 4 3 2 2 5" xfId="59445"/>
    <cellStyle name="Normal 6 5 4 3 2 3" xfId="17382"/>
    <cellStyle name="Normal 6 5 4 3 2 4" xfId="22489"/>
    <cellStyle name="Normal 6 5 4 3 2 5" xfId="33046"/>
    <cellStyle name="Normal 6 5 4 3 2 6" xfId="43601"/>
    <cellStyle name="Normal 6 5 4 3 2 7" xfId="54165"/>
    <cellStyle name="Normal 6 5 4 3 3" xfId="9622"/>
    <cellStyle name="Normal 6 5 4 3 3 2" xfId="25129"/>
    <cellStyle name="Normal 6 5 4 3 3 3" xfId="35686"/>
    <cellStyle name="Normal 6 5 4 3 3 4" xfId="46241"/>
    <cellStyle name="Normal 6 5 4 3 3 5" xfId="56805"/>
    <cellStyle name="Normal 6 5 4 3 4" xfId="4340"/>
    <cellStyle name="Normal 6 5 4 3 5" xfId="14918"/>
    <cellStyle name="Normal 6 5 4 3 6" xfId="19849"/>
    <cellStyle name="Normal 6 5 4 3 7" xfId="30406"/>
    <cellStyle name="Normal 6 5 4 3 8" xfId="40961"/>
    <cellStyle name="Normal 6 5 4 3 9" xfId="51525"/>
    <cellStyle name="Normal 6 5 4 4" xfId="5749"/>
    <cellStyle name="Normal 6 5 4 4 2" xfId="11031"/>
    <cellStyle name="Normal 6 5 4 4 2 2" xfId="26537"/>
    <cellStyle name="Normal 6 5 4 4 2 3" xfId="37094"/>
    <cellStyle name="Normal 6 5 4 4 2 4" xfId="47649"/>
    <cellStyle name="Normal 6 5 4 4 2 5" xfId="58213"/>
    <cellStyle name="Normal 6 5 4 4 3" xfId="16150"/>
    <cellStyle name="Normal 6 5 4 4 4" xfId="21257"/>
    <cellStyle name="Normal 6 5 4 4 5" xfId="31814"/>
    <cellStyle name="Normal 6 5 4 4 6" xfId="42369"/>
    <cellStyle name="Normal 6 5 4 4 7" xfId="52933"/>
    <cellStyle name="Normal 6 5 4 5" xfId="8390"/>
    <cellStyle name="Normal 6 5 4 5 2" xfId="23897"/>
    <cellStyle name="Normal 6 5 4 5 3" xfId="34454"/>
    <cellStyle name="Normal 6 5 4 5 4" xfId="45009"/>
    <cellStyle name="Normal 6 5 4 5 5" xfId="55573"/>
    <cellStyle name="Normal 6 5 4 6" xfId="3110"/>
    <cellStyle name="Normal 6 5 4 7" xfId="13686"/>
    <cellStyle name="Normal 6 5 4 8" xfId="18617"/>
    <cellStyle name="Normal 6 5 4 9" xfId="29176"/>
    <cellStyle name="Normal 6 5 5" xfId="816"/>
    <cellStyle name="Normal 6 5 5 10" xfId="50645"/>
    <cellStyle name="Normal 6 5 5 2" xfId="2048"/>
    <cellStyle name="Normal 6 5 5 2 2" xfId="7334"/>
    <cellStyle name="Normal 6 5 5 2 2 2" xfId="12615"/>
    <cellStyle name="Normal 6 5 5 2 2 2 2" xfId="28121"/>
    <cellStyle name="Normal 6 5 5 2 2 2 3" xfId="38678"/>
    <cellStyle name="Normal 6 5 5 2 2 2 4" xfId="49233"/>
    <cellStyle name="Normal 6 5 5 2 2 2 5" xfId="59797"/>
    <cellStyle name="Normal 6 5 5 2 2 3" xfId="17734"/>
    <cellStyle name="Normal 6 5 5 2 2 4" xfId="22841"/>
    <cellStyle name="Normal 6 5 5 2 2 5" xfId="33398"/>
    <cellStyle name="Normal 6 5 5 2 2 6" xfId="43953"/>
    <cellStyle name="Normal 6 5 5 2 2 7" xfId="54517"/>
    <cellStyle name="Normal 6 5 5 2 3" xfId="9974"/>
    <cellStyle name="Normal 6 5 5 2 3 2" xfId="25481"/>
    <cellStyle name="Normal 6 5 5 2 3 3" xfId="36038"/>
    <cellStyle name="Normal 6 5 5 2 3 4" xfId="46593"/>
    <cellStyle name="Normal 6 5 5 2 3 5" xfId="57157"/>
    <cellStyle name="Normal 6 5 5 2 4" xfId="4692"/>
    <cellStyle name="Normal 6 5 5 2 5" xfId="15270"/>
    <cellStyle name="Normal 6 5 5 2 6" xfId="20201"/>
    <cellStyle name="Normal 6 5 5 2 7" xfId="30758"/>
    <cellStyle name="Normal 6 5 5 2 8" xfId="41313"/>
    <cellStyle name="Normal 6 5 5 2 9" xfId="51877"/>
    <cellStyle name="Normal 6 5 5 3" xfId="6102"/>
    <cellStyle name="Normal 6 5 5 3 2" xfId="11383"/>
    <cellStyle name="Normal 6 5 5 3 2 2" xfId="26889"/>
    <cellStyle name="Normal 6 5 5 3 2 3" xfId="37446"/>
    <cellStyle name="Normal 6 5 5 3 2 4" xfId="48001"/>
    <cellStyle name="Normal 6 5 5 3 2 5" xfId="58565"/>
    <cellStyle name="Normal 6 5 5 3 3" xfId="16502"/>
    <cellStyle name="Normal 6 5 5 3 4" xfId="21609"/>
    <cellStyle name="Normal 6 5 5 3 5" xfId="32166"/>
    <cellStyle name="Normal 6 5 5 3 6" xfId="42721"/>
    <cellStyle name="Normal 6 5 5 3 7" xfId="53285"/>
    <cellStyle name="Normal 6 5 5 4" xfId="8742"/>
    <cellStyle name="Normal 6 5 5 4 2" xfId="24249"/>
    <cellStyle name="Normal 6 5 5 4 3" xfId="34806"/>
    <cellStyle name="Normal 6 5 5 4 4" xfId="45361"/>
    <cellStyle name="Normal 6 5 5 4 5" xfId="55925"/>
    <cellStyle name="Normal 6 5 5 5" xfId="3460"/>
    <cellStyle name="Normal 6 5 5 6" xfId="14038"/>
    <cellStyle name="Normal 6 5 5 7" xfId="18969"/>
    <cellStyle name="Normal 6 5 5 8" xfId="29526"/>
    <cellStyle name="Normal 6 5 5 9" xfId="40081"/>
    <cellStyle name="Normal 6 5 6" xfId="1344"/>
    <cellStyle name="Normal 6 5 6 2" xfId="6630"/>
    <cellStyle name="Normal 6 5 6 2 2" xfId="11911"/>
    <cellStyle name="Normal 6 5 6 2 2 2" xfId="27417"/>
    <cellStyle name="Normal 6 5 6 2 2 3" xfId="37974"/>
    <cellStyle name="Normal 6 5 6 2 2 4" xfId="48529"/>
    <cellStyle name="Normal 6 5 6 2 2 5" xfId="59093"/>
    <cellStyle name="Normal 6 5 6 2 3" xfId="17030"/>
    <cellStyle name="Normal 6 5 6 2 4" xfId="22137"/>
    <cellStyle name="Normal 6 5 6 2 5" xfId="32694"/>
    <cellStyle name="Normal 6 5 6 2 6" xfId="43249"/>
    <cellStyle name="Normal 6 5 6 2 7" xfId="53813"/>
    <cellStyle name="Normal 6 5 6 3" xfId="9270"/>
    <cellStyle name="Normal 6 5 6 3 2" xfId="24777"/>
    <cellStyle name="Normal 6 5 6 3 3" xfId="35334"/>
    <cellStyle name="Normal 6 5 6 3 4" xfId="45889"/>
    <cellStyle name="Normal 6 5 6 3 5" xfId="56453"/>
    <cellStyle name="Normal 6 5 6 4" xfId="3988"/>
    <cellStyle name="Normal 6 5 6 5" xfId="14566"/>
    <cellStyle name="Normal 6 5 6 6" xfId="19497"/>
    <cellStyle name="Normal 6 5 6 7" xfId="30054"/>
    <cellStyle name="Normal 6 5 6 8" xfId="40609"/>
    <cellStyle name="Normal 6 5 6 9" xfId="51173"/>
    <cellStyle name="Normal 6 5 7" xfId="2576"/>
    <cellStyle name="Normal 6 5 7 2" xfId="7862"/>
    <cellStyle name="Normal 6 5 7 2 2" xfId="13143"/>
    <cellStyle name="Normal 6 5 7 2 2 2" xfId="28649"/>
    <cellStyle name="Normal 6 5 7 2 2 3" xfId="39206"/>
    <cellStyle name="Normal 6 5 7 2 2 4" xfId="49761"/>
    <cellStyle name="Normal 6 5 7 2 2 5" xfId="60325"/>
    <cellStyle name="Normal 6 5 7 2 3" xfId="23369"/>
    <cellStyle name="Normal 6 5 7 2 4" xfId="33926"/>
    <cellStyle name="Normal 6 5 7 2 5" xfId="44481"/>
    <cellStyle name="Normal 6 5 7 2 6" xfId="55045"/>
    <cellStyle name="Normal 6 5 7 3" xfId="10502"/>
    <cellStyle name="Normal 6 5 7 3 2" xfId="26009"/>
    <cellStyle name="Normal 6 5 7 3 3" xfId="36566"/>
    <cellStyle name="Normal 6 5 7 3 4" xfId="47121"/>
    <cellStyle name="Normal 6 5 7 3 5" xfId="57685"/>
    <cellStyle name="Normal 6 5 7 4" xfId="5220"/>
    <cellStyle name="Normal 6 5 7 5" xfId="15798"/>
    <cellStyle name="Normal 6 5 7 6" xfId="20729"/>
    <cellStyle name="Normal 6 5 7 7" xfId="31286"/>
    <cellStyle name="Normal 6 5 7 8" xfId="41841"/>
    <cellStyle name="Normal 6 5 7 9" xfId="52405"/>
    <cellStyle name="Normal 6 5 8" xfId="5397"/>
    <cellStyle name="Normal 6 5 8 2" xfId="10679"/>
    <cellStyle name="Normal 6 5 8 2 2" xfId="26185"/>
    <cellStyle name="Normal 6 5 8 2 3" xfId="36742"/>
    <cellStyle name="Normal 6 5 8 2 4" xfId="47297"/>
    <cellStyle name="Normal 6 5 8 2 5" xfId="57861"/>
    <cellStyle name="Normal 6 5 8 3" xfId="20905"/>
    <cellStyle name="Normal 6 5 8 4" xfId="31462"/>
    <cellStyle name="Normal 6 5 8 5" xfId="42017"/>
    <cellStyle name="Normal 6 5 8 6" xfId="52581"/>
    <cellStyle name="Normal 6 5 9" xfId="8038"/>
    <cellStyle name="Normal 6 5 9 2" xfId="23545"/>
    <cellStyle name="Normal 6 5 9 3" xfId="34102"/>
    <cellStyle name="Normal 6 5 9 4" xfId="44657"/>
    <cellStyle name="Normal 6 5 9 5" xfId="55221"/>
    <cellStyle name="Normal 6 6" xfId="124"/>
    <cellStyle name="Normal 6 7" xfId="144"/>
    <cellStyle name="Normal 6 7 10" xfId="2793"/>
    <cellStyle name="Normal 6 7 11" xfId="13374"/>
    <cellStyle name="Normal 6 7 12" xfId="18304"/>
    <cellStyle name="Normal 6 7 13" xfId="28866"/>
    <cellStyle name="Normal 6 7 14" xfId="39421"/>
    <cellStyle name="Normal 6 7 15" xfId="49981"/>
    <cellStyle name="Normal 6 7 2" xfId="327"/>
    <cellStyle name="Normal 6 7 2 10" xfId="18481"/>
    <cellStyle name="Normal 6 7 2 11" xfId="29042"/>
    <cellStyle name="Normal 6 7 2 12" xfId="39597"/>
    <cellStyle name="Normal 6 7 2 13" xfId="50157"/>
    <cellStyle name="Normal 6 7 2 2" xfId="680"/>
    <cellStyle name="Normal 6 7 2 2 10" xfId="50509"/>
    <cellStyle name="Normal 6 7 2 2 2" xfId="1912"/>
    <cellStyle name="Normal 6 7 2 2 2 2" xfId="7198"/>
    <cellStyle name="Normal 6 7 2 2 2 2 2" xfId="12479"/>
    <cellStyle name="Normal 6 7 2 2 2 2 2 2" xfId="27985"/>
    <cellStyle name="Normal 6 7 2 2 2 2 2 3" xfId="38542"/>
    <cellStyle name="Normal 6 7 2 2 2 2 2 4" xfId="49097"/>
    <cellStyle name="Normal 6 7 2 2 2 2 2 5" xfId="59661"/>
    <cellStyle name="Normal 6 7 2 2 2 2 3" xfId="17598"/>
    <cellStyle name="Normal 6 7 2 2 2 2 4" xfId="22705"/>
    <cellStyle name="Normal 6 7 2 2 2 2 5" xfId="33262"/>
    <cellStyle name="Normal 6 7 2 2 2 2 6" xfId="43817"/>
    <cellStyle name="Normal 6 7 2 2 2 2 7" xfId="54381"/>
    <cellStyle name="Normal 6 7 2 2 2 3" xfId="9838"/>
    <cellStyle name="Normal 6 7 2 2 2 3 2" xfId="25345"/>
    <cellStyle name="Normal 6 7 2 2 2 3 3" xfId="35902"/>
    <cellStyle name="Normal 6 7 2 2 2 3 4" xfId="46457"/>
    <cellStyle name="Normal 6 7 2 2 2 3 5" xfId="57021"/>
    <cellStyle name="Normal 6 7 2 2 2 4" xfId="4556"/>
    <cellStyle name="Normal 6 7 2 2 2 5" xfId="15134"/>
    <cellStyle name="Normal 6 7 2 2 2 6" xfId="20065"/>
    <cellStyle name="Normal 6 7 2 2 2 7" xfId="30622"/>
    <cellStyle name="Normal 6 7 2 2 2 8" xfId="41177"/>
    <cellStyle name="Normal 6 7 2 2 2 9" xfId="51741"/>
    <cellStyle name="Normal 6 7 2 2 3" xfId="5966"/>
    <cellStyle name="Normal 6 7 2 2 3 2" xfId="11247"/>
    <cellStyle name="Normal 6 7 2 2 3 2 2" xfId="26753"/>
    <cellStyle name="Normal 6 7 2 2 3 2 3" xfId="37310"/>
    <cellStyle name="Normal 6 7 2 2 3 2 4" xfId="47865"/>
    <cellStyle name="Normal 6 7 2 2 3 2 5" xfId="58429"/>
    <cellStyle name="Normal 6 7 2 2 3 3" xfId="16366"/>
    <cellStyle name="Normal 6 7 2 2 3 4" xfId="21473"/>
    <cellStyle name="Normal 6 7 2 2 3 5" xfId="32030"/>
    <cellStyle name="Normal 6 7 2 2 3 6" xfId="42585"/>
    <cellStyle name="Normal 6 7 2 2 3 7" xfId="53149"/>
    <cellStyle name="Normal 6 7 2 2 4" xfId="8606"/>
    <cellStyle name="Normal 6 7 2 2 4 2" xfId="24113"/>
    <cellStyle name="Normal 6 7 2 2 4 3" xfId="34670"/>
    <cellStyle name="Normal 6 7 2 2 4 4" xfId="45225"/>
    <cellStyle name="Normal 6 7 2 2 4 5" xfId="55789"/>
    <cellStyle name="Normal 6 7 2 2 5" xfId="3324"/>
    <cellStyle name="Normal 6 7 2 2 6" xfId="13902"/>
    <cellStyle name="Normal 6 7 2 2 7" xfId="18833"/>
    <cellStyle name="Normal 6 7 2 2 8" xfId="29390"/>
    <cellStyle name="Normal 6 7 2 2 9" xfId="39945"/>
    <cellStyle name="Normal 6 7 2 3" xfId="1032"/>
    <cellStyle name="Normal 6 7 2 3 10" xfId="50861"/>
    <cellStyle name="Normal 6 7 2 3 2" xfId="2264"/>
    <cellStyle name="Normal 6 7 2 3 2 2" xfId="7550"/>
    <cellStyle name="Normal 6 7 2 3 2 2 2" xfId="12831"/>
    <cellStyle name="Normal 6 7 2 3 2 2 2 2" xfId="28337"/>
    <cellStyle name="Normal 6 7 2 3 2 2 2 3" xfId="38894"/>
    <cellStyle name="Normal 6 7 2 3 2 2 2 4" xfId="49449"/>
    <cellStyle name="Normal 6 7 2 3 2 2 2 5" xfId="60013"/>
    <cellStyle name="Normal 6 7 2 3 2 2 3" xfId="17950"/>
    <cellStyle name="Normal 6 7 2 3 2 2 4" xfId="23057"/>
    <cellStyle name="Normal 6 7 2 3 2 2 5" xfId="33614"/>
    <cellStyle name="Normal 6 7 2 3 2 2 6" xfId="44169"/>
    <cellStyle name="Normal 6 7 2 3 2 2 7" xfId="54733"/>
    <cellStyle name="Normal 6 7 2 3 2 3" xfId="10190"/>
    <cellStyle name="Normal 6 7 2 3 2 3 2" xfId="25697"/>
    <cellStyle name="Normal 6 7 2 3 2 3 3" xfId="36254"/>
    <cellStyle name="Normal 6 7 2 3 2 3 4" xfId="46809"/>
    <cellStyle name="Normal 6 7 2 3 2 3 5" xfId="57373"/>
    <cellStyle name="Normal 6 7 2 3 2 4" xfId="4908"/>
    <cellStyle name="Normal 6 7 2 3 2 5" xfId="15486"/>
    <cellStyle name="Normal 6 7 2 3 2 6" xfId="20417"/>
    <cellStyle name="Normal 6 7 2 3 2 7" xfId="30974"/>
    <cellStyle name="Normal 6 7 2 3 2 8" xfId="41529"/>
    <cellStyle name="Normal 6 7 2 3 2 9" xfId="52093"/>
    <cellStyle name="Normal 6 7 2 3 3" xfId="6318"/>
    <cellStyle name="Normal 6 7 2 3 3 2" xfId="11599"/>
    <cellStyle name="Normal 6 7 2 3 3 2 2" xfId="27105"/>
    <cellStyle name="Normal 6 7 2 3 3 2 3" xfId="37662"/>
    <cellStyle name="Normal 6 7 2 3 3 2 4" xfId="48217"/>
    <cellStyle name="Normal 6 7 2 3 3 2 5" xfId="58781"/>
    <cellStyle name="Normal 6 7 2 3 3 3" xfId="16718"/>
    <cellStyle name="Normal 6 7 2 3 3 4" xfId="21825"/>
    <cellStyle name="Normal 6 7 2 3 3 5" xfId="32382"/>
    <cellStyle name="Normal 6 7 2 3 3 6" xfId="42937"/>
    <cellStyle name="Normal 6 7 2 3 3 7" xfId="53501"/>
    <cellStyle name="Normal 6 7 2 3 4" xfId="8958"/>
    <cellStyle name="Normal 6 7 2 3 4 2" xfId="24465"/>
    <cellStyle name="Normal 6 7 2 3 4 3" xfId="35022"/>
    <cellStyle name="Normal 6 7 2 3 4 4" xfId="45577"/>
    <cellStyle name="Normal 6 7 2 3 4 5" xfId="56141"/>
    <cellStyle name="Normal 6 7 2 3 5" xfId="3676"/>
    <cellStyle name="Normal 6 7 2 3 6" xfId="14254"/>
    <cellStyle name="Normal 6 7 2 3 7" xfId="19185"/>
    <cellStyle name="Normal 6 7 2 3 8" xfId="29742"/>
    <cellStyle name="Normal 6 7 2 3 9" xfId="40297"/>
    <cellStyle name="Normal 6 7 2 4" xfId="1560"/>
    <cellStyle name="Normal 6 7 2 4 2" xfId="6846"/>
    <cellStyle name="Normal 6 7 2 4 2 2" xfId="12127"/>
    <cellStyle name="Normal 6 7 2 4 2 2 2" xfId="27633"/>
    <cellStyle name="Normal 6 7 2 4 2 2 3" xfId="38190"/>
    <cellStyle name="Normal 6 7 2 4 2 2 4" xfId="48745"/>
    <cellStyle name="Normal 6 7 2 4 2 2 5" xfId="59309"/>
    <cellStyle name="Normal 6 7 2 4 2 3" xfId="17246"/>
    <cellStyle name="Normal 6 7 2 4 2 4" xfId="22353"/>
    <cellStyle name="Normal 6 7 2 4 2 5" xfId="32910"/>
    <cellStyle name="Normal 6 7 2 4 2 6" xfId="43465"/>
    <cellStyle name="Normal 6 7 2 4 2 7" xfId="54029"/>
    <cellStyle name="Normal 6 7 2 4 3" xfId="9486"/>
    <cellStyle name="Normal 6 7 2 4 3 2" xfId="24993"/>
    <cellStyle name="Normal 6 7 2 4 3 3" xfId="35550"/>
    <cellStyle name="Normal 6 7 2 4 3 4" xfId="46105"/>
    <cellStyle name="Normal 6 7 2 4 3 5" xfId="56669"/>
    <cellStyle name="Normal 6 7 2 4 4" xfId="4204"/>
    <cellStyle name="Normal 6 7 2 4 5" xfId="14782"/>
    <cellStyle name="Normal 6 7 2 4 6" xfId="19713"/>
    <cellStyle name="Normal 6 7 2 4 7" xfId="30270"/>
    <cellStyle name="Normal 6 7 2 4 8" xfId="40825"/>
    <cellStyle name="Normal 6 7 2 4 9" xfId="51389"/>
    <cellStyle name="Normal 6 7 2 5" xfId="5613"/>
    <cellStyle name="Normal 6 7 2 5 2" xfId="10895"/>
    <cellStyle name="Normal 6 7 2 5 2 2" xfId="26401"/>
    <cellStyle name="Normal 6 7 2 5 2 3" xfId="36958"/>
    <cellStyle name="Normal 6 7 2 5 2 4" xfId="47513"/>
    <cellStyle name="Normal 6 7 2 5 2 5" xfId="58077"/>
    <cellStyle name="Normal 6 7 2 5 3" xfId="16014"/>
    <cellStyle name="Normal 6 7 2 5 4" xfId="21121"/>
    <cellStyle name="Normal 6 7 2 5 5" xfId="31678"/>
    <cellStyle name="Normal 6 7 2 5 6" xfId="42233"/>
    <cellStyle name="Normal 6 7 2 5 7" xfId="52797"/>
    <cellStyle name="Normal 6 7 2 6" xfId="8254"/>
    <cellStyle name="Normal 6 7 2 6 2" xfId="23761"/>
    <cellStyle name="Normal 6 7 2 6 3" xfId="34318"/>
    <cellStyle name="Normal 6 7 2 6 4" xfId="44873"/>
    <cellStyle name="Normal 6 7 2 6 5" xfId="55437"/>
    <cellStyle name="Normal 6 7 2 7" xfId="13262"/>
    <cellStyle name="Normal 6 7 2 8" xfId="2976"/>
    <cellStyle name="Normal 6 7 2 9" xfId="13550"/>
    <cellStyle name="Normal 6 7 3" xfId="503"/>
    <cellStyle name="Normal 6 7 3 10" xfId="39771"/>
    <cellStyle name="Normal 6 7 3 11" xfId="50333"/>
    <cellStyle name="Normal 6 7 3 2" xfId="1208"/>
    <cellStyle name="Normal 6 7 3 2 10" xfId="51037"/>
    <cellStyle name="Normal 6 7 3 2 2" xfId="2440"/>
    <cellStyle name="Normal 6 7 3 2 2 2" xfId="7726"/>
    <cellStyle name="Normal 6 7 3 2 2 2 2" xfId="13007"/>
    <cellStyle name="Normal 6 7 3 2 2 2 2 2" xfId="28513"/>
    <cellStyle name="Normal 6 7 3 2 2 2 2 3" xfId="39070"/>
    <cellStyle name="Normal 6 7 3 2 2 2 2 4" xfId="49625"/>
    <cellStyle name="Normal 6 7 3 2 2 2 2 5" xfId="60189"/>
    <cellStyle name="Normal 6 7 3 2 2 2 3" xfId="18126"/>
    <cellStyle name="Normal 6 7 3 2 2 2 4" xfId="23233"/>
    <cellStyle name="Normal 6 7 3 2 2 2 5" xfId="33790"/>
    <cellStyle name="Normal 6 7 3 2 2 2 6" xfId="44345"/>
    <cellStyle name="Normal 6 7 3 2 2 2 7" xfId="54909"/>
    <cellStyle name="Normal 6 7 3 2 2 3" xfId="10366"/>
    <cellStyle name="Normal 6 7 3 2 2 3 2" xfId="25873"/>
    <cellStyle name="Normal 6 7 3 2 2 3 3" xfId="36430"/>
    <cellStyle name="Normal 6 7 3 2 2 3 4" xfId="46985"/>
    <cellStyle name="Normal 6 7 3 2 2 3 5" xfId="57549"/>
    <cellStyle name="Normal 6 7 3 2 2 4" xfId="5084"/>
    <cellStyle name="Normal 6 7 3 2 2 5" xfId="15662"/>
    <cellStyle name="Normal 6 7 3 2 2 6" xfId="20593"/>
    <cellStyle name="Normal 6 7 3 2 2 7" xfId="31150"/>
    <cellStyle name="Normal 6 7 3 2 2 8" xfId="41705"/>
    <cellStyle name="Normal 6 7 3 2 2 9" xfId="52269"/>
    <cellStyle name="Normal 6 7 3 2 3" xfId="6494"/>
    <cellStyle name="Normal 6 7 3 2 3 2" xfId="11775"/>
    <cellStyle name="Normal 6 7 3 2 3 2 2" xfId="27281"/>
    <cellStyle name="Normal 6 7 3 2 3 2 3" xfId="37838"/>
    <cellStyle name="Normal 6 7 3 2 3 2 4" xfId="48393"/>
    <cellStyle name="Normal 6 7 3 2 3 2 5" xfId="58957"/>
    <cellStyle name="Normal 6 7 3 2 3 3" xfId="16894"/>
    <cellStyle name="Normal 6 7 3 2 3 4" xfId="22001"/>
    <cellStyle name="Normal 6 7 3 2 3 5" xfId="32558"/>
    <cellStyle name="Normal 6 7 3 2 3 6" xfId="43113"/>
    <cellStyle name="Normal 6 7 3 2 3 7" xfId="53677"/>
    <cellStyle name="Normal 6 7 3 2 4" xfId="9134"/>
    <cellStyle name="Normal 6 7 3 2 4 2" xfId="24641"/>
    <cellStyle name="Normal 6 7 3 2 4 3" xfId="35198"/>
    <cellStyle name="Normal 6 7 3 2 4 4" xfId="45753"/>
    <cellStyle name="Normal 6 7 3 2 4 5" xfId="56317"/>
    <cellStyle name="Normal 6 7 3 2 5" xfId="3852"/>
    <cellStyle name="Normal 6 7 3 2 6" xfId="14430"/>
    <cellStyle name="Normal 6 7 3 2 7" xfId="19361"/>
    <cellStyle name="Normal 6 7 3 2 8" xfId="29918"/>
    <cellStyle name="Normal 6 7 3 2 9" xfId="40473"/>
    <cellStyle name="Normal 6 7 3 3" xfId="1736"/>
    <cellStyle name="Normal 6 7 3 3 2" xfId="7022"/>
    <cellStyle name="Normal 6 7 3 3 2 2" xfId="12303"/>
    <cellStyle name="Normal 6 7 3 3 2 2 2" xfId="27809"/>
    <cellStyle name="Normal 6 7 3 3 2 2 3" xfId="38366"/>
    <cellStyle name="Normal 6 7 3 3 2 2 4" xfId="48921"/>
    <cellStyle name="Normal 6 7 3 3 2 2 5" xfId="59485"/>
    <cellStyle name="Normal 6 7 3 3 2 3" xfId="17422"/>
    <cellStyle name="Normal 6 7 3 3 2 4" xfId="22529"/>
    <cellStyle name="Normal 6 7 3 3 2 5" xfId="33086"/>
    <cellStyle name="Normal 6 7 3 3 2 6" xfId="43641"/>
    <cellStyle name="Normal 6 7 3 3 2 7" xfId="54205"/>
    <cellStyle name="Normal 6 7 3 3 3" xfId="9662"/>
    <cellStyle name="Normal 6 7 3 3 3 2" xfId="25169"/>
    <cellStyle name="Normal 6 7 3 3 3 3" xfId="35726"/>
    <cellStyle name="Normal 6 7 3 3 3 4" xfId="46281"/>
    <cellStyle name="Normal 6 7 3 3 3 5" xfId="56845"/>
    <cellStyle name="Normal 6 7 3 3 4" xfId="4380"/>
    <cellStyle name="Normal 6 7 3 3 5" xfId="14958"/>
    <cellStyle name="Normal 6 7 3 3 6" xfId="19889"/>
    <cellStyle name="Normal 6 7 3 3 7" xfId="30446"/>
    <cellStyle name="Normal 6 7 3 3 8" xfId="41001"/>
    <cellStyle name="Normal 6 7 3 3 9" xfId="51565"/>
    <cellStyle name="Normal 6 7 3 4" xfId="5789"/>
    <cellStyle name="Normal 6 7 3 4 2" xfId="11071"/>
    <cellStyle name="Normal 6 7 3 4 2 2" xfId="26577"/>
    <cellStyle name="Normal 6 7 3 4 2 3" xfId="37134"/>
    <cellStyle name="Normal 6 7 3 4 2 4" xfId="47689"/>
    <cellStyle name="Normal 6 7 3 4 2 5" xfId="58253"/>
    <cellStyle name="Normal 6 7 3 4 3" xfId="16190"/>
    <cellStyle name="Normal 6 7 3 4 4" xfId="21297"/>
    <cellStyle name="Normal 6 7 3 4 5" xfId="31854"/>
    <cellStyle name="Normal 6 7 3 4 6" xfId="42409"/>
    <cellStyle name="Normal 6 7 3 4 7" xfId="52973"/>
    <cellStyle name="Normal 6 7 3 5" xfId="8430"/>
    <cellStyle name="Normal 6 7 3 5 2" xfId="23937"/>
    <cellStyle name="Normal 6 7 3 5 3" xfId="34494"/>
    <cellStyle name="Normal 6 7 3 5 4" xfId="45049"/>
    <cellStyle name="Normal 6 7 3 5 5" xfId="55613"/>
    <cellStyle name="Normal 6 7 3 6" xfId="3150"/>
    <cellStyle name="Normal 6 7 3 7" xfId="13726"/>
    <cellStyle name="Normal 6 7 3 8" xfId="18657"/>
    <cellStyle name="Normal 6 7 3 9" xfId="29216"/>
    <cellStyle name="Normal 6 7 4" xfId="856"/>
    <cellStyle name="Normal 6 7 4 10" xfId="50685"/>
    <cellStyle name="Normal 6 7 4 2" xfId="2088"/>
    <cellStyle name="Normal 6 7 4 2 2" xfId="7374"/>
    <cellStyle name="Normal 6 7 4 2 2 2" xfId="12655"/>
    <cellStyle name="Normal 6 7 4 2 2 2 2" xfId="28161"/>
    <cellStyle name="Normal 6 7 4 2 2 2 3" xfId="38718"/>
    <cellStyle name="Normal 6 7 4 2 2 2 4" xfId="49273"/>
    <cellStyle name="Normal 6 7 4 2 2 2 5" xfId="59837"/>
    <cellStyle name="Normal 6 7 4 2 2 3" xfId="17774"/>
    <cellStyle name="Normal 6 7 4 2 2 4" xfId="22881"/>
    <cellStyle name="Normal 6 7 4 2 2 5" xfId="33438"/>
    <cellStyle name="Normal 6 7 4 2 2 6" xfId="43993"/>
    <cellStyle name="Normal 6 7 4 2 2 7" xfId="54557"/>
    <cellStyle name="Normal 6 7 4 2 3" xfId="10014"/>
    <cellStyle name="Normal 6 7 4 2 3 2" xfId="25521"/>
    <cellStyle name="Normal 6 7 4 2 3 3" xfId="36078"/>
    <cellStyle name="Normal 6 7 4 2 3 4" xfId="46633"/>
    <cellStyle name="Normal 6 7 4 2 3 5" xfId="57197"/>
    <cellStyle name="Normal 6 7 4 2 4" xfId="4732"/>
    <cellStyle name="Normal 6 7 4 2 5" xfId="15310"/>
    <cellStyle name="Normal 6 7 4 2 6" xfId="20241"/>
    <cellStyle name="Normal 6 7 4 2 7" xfId="30798"/>
    <cellStyle name="Normal 6 7 4 2 8" xfId="41353"/>
    <cellStyle name="Normal 6 7 4 2 9" xfId="51917"/>
    <cellStyle name="Normal 6 7 4 3" xfId="6142"/>
    <cellStyle name="Normal 6 7 4 3 2" xfId="11423"/>
    <cellStyle name="Normal 6 7 4 3 2 2" xfId="26929"/>
    <cellStyle name="Normal 6 7 4 3 2 3" xfId="37486"/>
    <cellStyle name="Normal 6 7 4 3 2 4" xfId="48041"/>
    <cellStyle name="Normal 6 7 4 3 2 5" xfId="58605"/>
    <cellStyle name="Normal 6 7 4 3 3" xfId="16542"/>
    <cellStyle name="Normal 6 7 4 3 4" xfId="21649"/>
    <cellStyle name="Normal 6 7 4 3 5" xfId="32206"/>
    <cellStyle name="Normal 6 7 4 3 6" xfId="42761"/>
    <cellStyle name="Normal 6 7 4 3 7" xfId="53325"/>
    <cellStyle name="Normal 6 7 4 4" xfId="8782"/>
    <cellStyle name="Normal 6 7 4 4 2" xfId="24289"/>
    <cellStyle name="Normal 6 7 4 4 3" xfId="34846"/>
    <cellStyle name="Normal 6 7 4 4 4" xfId="45401"/>
    <cellStyle name="Normal 6 7 4 4 5" xfId="55965"/>
    <cellStyle name="Normal 6 7 4 5" xfId="3500"/>
    <cellStyle name="Normal 6 7 4 6" xfId="14078"/>
    <cellStyle name="Normal 6 7 4 7" xfId="19009"/>
    <cellStyle name="Normal 6 7 4 8" xfId="29566"/>
    <cellStyle name="Normal 6 7 4 9" xfId="40121"/>
    <cellStyle name="Normal 6 7 5" xfId="1384"/>
    <cellStyle name="Normal 6 7 5 2" xfId="6670"/>
    <cellStyle name="Normal 6 7 5 2 2" xfId="11951"/>
    <cellStyle name="Normal 6 7 5 2 2 2" xfId="27457"/>
    <cellStyle name="Normal 6 7 5 2 2 3" xfId="38014"/>
    <cellStyle name="Normal 6 7 5 2 2 4" xfId="48569"/>
    <cellStyle name="Normal 6 7 5 2 2 5" xfId="59133"/>
    <cellStyle name="Normal 6 7 5 2 3" xfId="17070"/>
    <cellStyle name="Normal 6 7 5 2 4" xfId="22177"/>
    <cellStyle name="Normal 6 7 5 2 5" xfId="32734"/>
    <cellStyle name="Normal 6 7 5 2 6" xfId="43289"/>
    <cellStyle name="Normal 6 7 5 2 7" xfId="53853"/>
    <cellStyle name="Normal 6 7 5 3" xfId="9310"/>
    <cellStyle name="Normal 6 7 5 3 2" xfId="24817"/>
    <cellStyle name="Normal 6 7 5 3 3" xfId="35374"/>
    <cellStyle name="Normal 6 7 5 3 4" xfId="45929"/>
    <cellStyle name="Normal 6 7 5 3 5" xfId="56493"/>
    <cellStyle name="Normal 6 7 5 4" xfId="4028"/>
    <cellStyle name="Normal 6 7 5 5" xfId="14606"/>
    <cellStyle name="Normal 6 7 5 6" xfId="19537"/>
    <cellStyle name="Normal 6 7 5 7" xfId="30094"/>
    <cellStyle name="Normal 6 7 5 8" xfId="40649"/>
    <cellStyle name="Normal 6 7 5 9" xfId="51213"/>
    <cellStyle name="Normal 6 7 6" xfId="2616"/>
    <cellStyle name="Normal 6 7 6 2" xfId="7902"/>
    <cellStyle name="Normal 6 7 6 2 2" xfId="13183"/>
    <cellStyle name="Normal 6 7 6 2 2 2" xfId="28689"/>
    <cellStyle name="Normal 6 7 6 2 2 3" xfId="39246"/>
    <cellStyle name="Normal 6 7 6 2 2 4" xfId="49801"/>
    <cellStyle name="Normal 6 7 6 2 2 5" xfId="60365"/>
    <cellStyle name="Normal 6 7 6 2 3" xfId="23409"/>
    <cellStyle name="Normal 6 7 6 2 4" xfId="33966"/>
    <cellStyle name="Normal 6 7 6 2 5" xfId="44521"/>
    <cellStyle name="Normal 6 7 6 2 6" xfId="55085"/>
    <cellStyle name="Normal 6 7 6 3" xfId="10542"/>
    <cellStyle name="Normal 6 7 6 3 2" xfId="26049"/>
    <cellStyle name="Normal 6 7 6 3 3" xfId="36606"/>
    <cellStyle name="Normal 6 7 6 3 4" xfId="47161"/>
    <cellStyle name="Normal 6 7 6 3 5" xfId="57725"/>
    <cellStyle name="Normal 6 7 6 4" xfId="5260"/>
    <cellStyle name="Normal 6 7 6 5" xfId="15838"/>
    <cellStyle name="Normal 6 7 6 6" xfId="20769"/>
    <cellStyle name="Normal 6 7 6 7" xfId="31326"/>
    <cellStyle name="Normal 6 7 6 8" xfId="41881"/>
    <cellStyle name="Normal 6 7 6 9" xfId="52445"/>
    <cellStyle name="Normal 6 7 7" xfId="5437"/>
    <cellStyle name="Normal 6 7 7 2" xfId="10719"/>
    <cellStyle name="Normal 6 7 7 2 2" xfId="26225"/>
    <cellStyle name="Normal 6 7 7 2 3" xfId="36782"/>
    <cellStyle name="Normal 6 7 7 2 4" xfId="47337"/>
    <cellStyle name="Normal 6 7 7 2 5" xfId="57901"/>
    <cellStyle name="Normal 6 7 7 3" xfId="20945"/>
    <cellStyle name="Normal 6 7 7 4" xfId="31502"/>
    <cellStyle name="Normal 6 7 7 5" xfId="42057"/>
    <cellStyle name="Normal 6 7 7 6" xfId="52621"/>
    <cellStyle name="Normal 6 7 8" xfId="8078"/>
    <cellStyle name="Normal 6 7 8 2" xfId="23585"/>
    <cellStyle name="Normal 6 7 8 3" xfId="34142"/>
    <cellStyle name="Normal 6 7 8 4" xfId="44697"/>
    <cellStyle name="Normal 6 7 8 5" xfId="55261"/>
    <cellStyle name="Normal 6 7 9" xfId="13257"/>
    <cellStyle name="Normal 6 8" xfId="238"/>
    <cellStyle name="Normal 6 8 10" xfId="28954"/>
    <cellStyle name="Normal 6 8 11" xfId="39509"/>
    <cellStyle name="Normal 6 8 12" xfId="50069"/>
    <cellStyle name="Normal 6 8 2" xfId="591"/>
    <cellStyle name="Normal 6 8 2 10" xfId="50420"/>
    <cellStyle name="Normal 6 8 2 2" xfId="1823"/>
    <cellStyle name="Normal 6 8 2 2 2" xfId="7109"/>
    <cellStyle name="Normal 6 8 2 2 2 2" xfId="12390"/>
    <cellStyle name="Normal 6 8 2 2 2 2 2" xfId="27896"/>
    <cellStyle name="Normal 6 8 2 2 2 2 3" xfId="38453"/>
    <cellStyle name="Normal 6 8 2 2 2 2 4" xfId="49008"/>
    <cellStyle name="Normal 6 8 2 2 2 2 5" xfId="59572"/>
    <cellStyle name="Normal 6 8 2 2 2 3" xfId="17509"/>
    <cellStyle name="Normal 6 8 2 2 2 4" xfId="22616"/>
    <cellStyle name="Normal 6 8 2 2 2 5" xfId="33173"/>
    <cellStyle name="Normal 6 8 2 2 2 6" xfId="43728"/>
    <cellStyle name="Normal 6 8 2 2 2 7" xfId="54292"/>
    <cellStyle name="Normal 6 8 2 2 3" xfId="9749"/>
    <cellStyle name="Normal 6 8 2 2 3 2" xfId="25256"/>
    <cellStyle name="Normal 6 8 2 2 3 3" xfId="35813"/>
    <cellStyle name="Normal 6 8 2 2 3 4" xfId="46368"/>
    <cellStyle name="Normal 6 8 2 2 3 5" xfId="56932"/>
    <cellStyle name="Normal 6 8 2 2 4" xfId="4467"/>
    <cellStyle name="Normal 6 8 2 2 5" xfId="15045"/>
    <cellStyle name="Normal 6 8 2 2 6" xfId="19976"/>
    <cellStyle name="Normal 6 8 2 2 7" xfId="30533"/>
    <cellStyle name="Normal 6 8 2 2 8" xfId="41088"/>
    <cellStyle name="Normal 6 8 2 2 9" xfId="51652"/>
    <cellStyle name="Normal 6 8 2 3" xfId="5877"/>
    <cellStyle name="Normal 6 8 2 3 2" xfId="11158"/>
    <cellStyle name="Normal 6 8 2 3 2 2" xfId="26664"/>
    <cellStyle name="Normal 6 8 2 3 2 3" xfId="37221"/>
    <cellStyle name="Normal 6 8 2 3 2 4" xfId="47776"/>
    <cellStyle name="Normal 6 8 2 3 2 5" xfId="58340"/>
    <cellStyle name="Normal 6 8 2 3 3" xfId="16277"/>
    <cellStyle name="Normal 6 8 2 3 4" xfId="21384"/>
    <cellStyle name="Normal 6 8 2 3 5" xfId="31941"/>
    <cellStyle name="Normal 6 8 2 3 6" xfId="42496"/>
    <cellStyle name="Normal 6 8 2 3 7" xfId="53060"/>
    <cellStyle name="Normal 6 8 2 4" xfId="8517"/>
    <cellStyle name="Normal 6 8 2 4 2" xfId="24024"/>
    <cellStyle name="Normal 6 8 2 4 3" xfId="34581"/>
    <cellStyle name="Normal 6 8 2 4 4" xfId="45136"/>
    <cellStyle name="Normal 6 8 2 4 5" xfId="55700"/>
    <cellStyle name="Normal 6 8 2 5" xfId="3235"/>
    <cellStyle name="Normal 6 8 2 6" xfId="13813"/>
    <cellStyle name="Normal 6 8 2 7" xfId="18744"/>
    <cellStyle name="Normal 6 8 2 8" xfId="29301"/>
    <cellStyle name="Normal 6 8 2 9" xfId="39856"/>
    <cellStyle name="Normal 6 8 3" xfId="943"/>
    <cellStyle name="Normal 6 8 3 10" xfId="50772"/>
    <cellStyle name="Normal 6 8 3 2" xfId="2175"/>
    <cellStyle name="Normal 6 8 3 2 2" xfId="7461"/>
    <cellStyle name="Normal 6 8 3 2 2 2" xfId="12742"/>
    <cellStyle name="Normal 6 8 3 2 2 2 2" xfId="28248"/>
    <cellStyle name="Normal 6 8 3 2 2 2 3" xfId="38805"/>
    <cellStyle name="Normal 6 8 3 2 2 2 4" xfId="49360"/>
    <cellStyle name="Normal 6 8 3 2 2 2 5" xfId="59924"/>
    <cellStyle name="Normal 6 8 3 2 2 3" xfId="17861"/>
    <cellStyle name="Normal 6 8 3 2 2 4" xfId="22968"/>
    <cellStyle name="Normal 6 8 3 2 2 5" xfId="33525"/>
    <cellStyle name="Normal 6 8 3 2 2 6" xfId="44080"/>
    <cellStyle name="Normal 6 8 3 2 2 7" xfId="54644"/>
    <cellStyle name="Normal 6 8 3 2 3" xfId="10101"/>
    <cellStyle name="Normal 6 8 3 2 3 2" xfId="25608"/>
    <cellStyle name="Normal 6 8 3 2 3 3" xfId="36165"/>
    <cellStyle name="Normal 6 8 3 2 3 4" xfId="46720"/>
    <cellStyle name="Normal 6 8 3 2 3 5" xfId="57284"/>
    <cellStyle name="Normal 6 8 3 2 4" xfId="4819"/>
    <cellStyle name="Normal 6 8 3 2 5" xfId="15397"/>
    <cellStyle name="Normal 6 8 3 2 6" xfId="20328"/>
    <cellStyle name="Normal 6 8 3 2 7" xfId="30885"/>
    <cellStyle name="Normal 6 8 3 2 8" xfId="41440"/>
    <cellStyle name="Normal 6 8 3 2 9" xfId="52004"/>
    <cellStyle name="Normal 6 8 3 3" xfId="6229"/>
    <cellStyle name="Normal 6 8 3 3 2" xfId="11510"/>
    <cellStyle name="Normal 6 8 3 3 2 2" xfId="27016"/>
    <cellStyle name="Normal 6 8 3 3 2 3" xfId="37573"/>
    <cellStyle name="Normal 6 8 3 3 2 4" xfId="48128"/>
    <cellStyle name="Normal 6 8 3 3 2 5" xfId="58692"/>
    <cellStyle name="Normal 6 8 3 3 3" xfId="16629"/>
    <cellStyle name="Normal 6 8 3 3 4" xfId="21736"/>
    <cellStyle name="Normal 6 8 3 3 5" xfId="32293"/>
    <cellStyle name="Normal 6 8 3 3 6" xfId="42848"/>
    <cellStyle name="Normal 6 8 3 3 7" xfId="53412"/>
    <cellStyle name="Normal 6 8 3 4" xfId="8869"/>
    <cellStyle name="Normal 6 8 3 4 2" xfId="24376"/>
    <cellStyle name="Normal 6 8 3 4 3" xfId="34933"/>
    <cellStyle name="Normal 6 8 3 4 4" xfId="45488"/>
    <cellStyle name="Normal 6 8 3 4 5" xfId="56052"/>
    <cellStyle name="Normal 6 8 3 5" xfId="3587"/>
    <cellStyle name="Normal 6 8 3 6" xfId="14165"/>
    <cellStyle name="Normal 6 8 3 7" xfId="19096"/>
    <cellStyle name="Normal 6 8 3 8" xfId="29653"/>
    <cellStyle name="Normal 6 8 3 9" xfId="40208"/>
    <cellStyle name="Normal 6 8 4" xfId="1471"/>
    <cellStyle name="Normal 6 8 4 2" xfId="6757"/>
    <cellStyle name="Normal 6 8 4 2 2" xfId="12038"/>
    <cellStyle name="Normal 6 8 4 2 2 2" xfId="27544"/>
    <cellStyle name="Normal 6 8 4 2 2 3" xfId="38101"/>
    <cellStyle name="Normal 6 8 4 2 2 4" xfId="48656"/>
    <cellStyle name="Normal 6 8 4 2 2 5" xfId="59220"/>
    <cellStyle name="Normal 6 8 4 2 3" xfId="17157"/>
    <cellStyle name="Normal 6 8 4 2 4" xfId="22264"/>
    <cellStyle name="Normal 6 8 4 2 5" xfId="32821"/>
    <cellStyle name="Normal 6 8 4 2 6" xfId="43376"/>
    <cellStyle name="Normal 6 8 4 2 7" xfId="53940"/>
    <cellStyle name="Normal 6 8 4 3" xfId="9397"/>
    <cellStyle name="Normal 6 8 4 3 2" xfId="24904"/>
    <cellStyle name="Normal 6 8 4 3 3" xfId="35461"/>
    <cellStyle name="Normal 6 8 4 3 4" xfId="46016"/>
    <cellStyle name="Normal 6 8 4 3 5" xfId="56580"/>
    <cellStyle name="Normal 6 8 4 4" xfId="4115"/>
    <cellStyle name="Normal 6 8 4 5" xfId="14693"/>
    <cellStyle name="Normal 6 8 4 6" xfId="19624"/>
    <cellStyle name="Normal 6 8 4 7" xfId="30181"/>
    <cellStyle name="Normal 6 8 4 8" xfId="40736"/>
    <cellStyle name="Normal 6 8 4 9" xfId="51300"/>
    <cellStyle name="Normal 6 8 5" xfId="5524"/>
    <cellStyle name="Normal 6 8 5 2" xfId="10806"/>
    <cellStyle name="Normal 6 8 5 2 2" xfId="26312"/>
    <cellStyle name="Normal 6 8 5 2 3" xfId="36869"/>
    <cellStyle name="Normal 6 8 5 2 4" xfId="47424"/>
    <cellStyle name="Normal 6 8 5 2 5" xfId="57988"/>
    <cellStyle name="Normal 6 8 5 3" xfId="15925"/>
    <cellStyle name="Normal 6 8 5 4" xfId="21032"/>
    <cellStyle name="Normal 6 8 5 5" xfId="31589"/>
    <cellStyle name="Normal 6 8 5 6" xfId="42144"/>
    <cellStyle name="Normal 6 8 5 7" xfId="52708"/>
    <cellStyle name="Normal 6 8 6" xfId="8165"/>
    <cellStyle name="Normal 6 8 6 2" xfId="23672"/>
    <cellStyle name="Normal 6 8 6 3" xfId="34229"/>
    <cellStyle name="Normal 6 8 6 4" xfId="44784"/>
    <cellStyle name="Normal 6 8 6 5" xfId="55348"/>
    <cellStyle name="Normal 6 8 7" xfId="2888"/>
    <cellStyle name="Normal 6 8 8" xfId="13461"/>
    <cellStyle name="Normal 6 8 9" xfId="18393"/>
    <cellStyle name="Normal 6 9" xfId="414"/>
    <cellStyle name="Normal 6 9 10" xfId="39684"/>
    <cellStyle name="Normal 6 9 11" xfId="50244"/>
    <cellStyle name="Normal 6 9 2" xfId="1119"/>
    <cellStyle name="Normal 6 9 2 10" xfId="50948"/>
    <cellStyle name="Normal 6 9 2 2" xfId="2351"/>
    <cellStyle name="Normal 6 9 2 2 2" xfId="7637"/>
    <cellStyle name="Normal 6 9 2 2 2 2" xfId="12918"/>
    <cellStyle name="Normal 6 9 2 2 2 2 2" xfId="28424"/>
    <cellStyle name="Normal 6 9 2 2 2 2 3" xfId="38981"/>
    <cellStyle name="Normal 6 9 2 2 2 2 4" xfId="49536"/>
    <cellStyle name="Normal 6 9 2 2 2 2 5" xfId="60100"/>
    <cellStyle name="Normal 6 9 2 2 2 3" xfId="18037"/>
    <cellStyle name="Normal 6 9 2 2 2 4" xfId="23144"/>
    <cellStyle name="Normal 6 9 2 2 2 5" xfId="33701"/>
    <cellStyle name="Normal 6 9 2 2 2 6" xfId="44256"/>
    <cellStyle name="Normal 6 9 2 2 2 7" xfId="54820"/>
    <cellStyle name="Normal 6 9 2 2 3" xfId="10277"/>
    <cellStyle name="Normal 6 9 2 2 3 2" xfId="25784"/>
    <cellStyle name="Normal 6 9 2 2 3 3" xfId="36341"/>
    <cellStyle name="Normal 6 9 2 2 3 4" xfId="46896"/>
    <cellStyle name="Normal 6 9 2 2 3 5" xfId="57460"/>
    <cellStyle name="Normal 6 9 2 2 4" xfId="4995"/>
    <cellStyle name="Normal 6 9 2 2 5" xfId="15573"/>
    <cellStyle name="Normal 6 9 2 2 6" xfId="20504"/>
    <cellStyle name="Normal 6 9 2 2 7" xfId="31061"/>
    <cellStyle name="Normal 6 9 2 2 8" xfId="41616"/>
    <cellStyle name="Normal 6 9 2 2 9" xfId="52180"/>
    <cellStyle name="Normal 6 9 2 3" xfId="6405"/>
    <cellStyle name="Normal 6 9 2 3 2" xfId="11686"/>
    <cellStyle name="Normal 6 9 2 3 2 2" xfId="27192"/>
    <cellStyle name="Normal 6 9 2 3 2 3" xfId="37749"/>
    <cellStyle name="Normal 6 9 2 3 2 4" xfId="48304"/>
    <cellStyle name="Normal 6 9 2 3 2 5" xfId="58868"/>
    <cellStyle name="Normal 6 9 2 3 3" xfId="16805"/>
    <cellStyle name="Normal 6 9 2 3 4" xfId="21912"/>
    <cellStyle name="Normal 6 9 2 3 5" xfId="32469"/>
    <cellStyle name="Normal 6 9 2 3 6" xfId="43024"/>
    <cellStyle name="Normal 6 9 2 3 7" xfId="53588"/>
    <cellStyle name="Normal 6 9 2 4" xfId="9045"/>
    <cellStyle name="Normal 6 9 2 4 2" xfId="24552"/>
    <cellStyle name="Normal 6 9 2 4 3" xfId="35109"/>
    <cellStyle name="Normal 6 9 2 4 4" xfId="45664"/>
    <cellStyle name="Normal 6 9 2 4 5" xfId="56228"/>
    <cellStyle name="Normal 6 9 2 5" xfId="3763"/>
    <cellStyle name="Normal 6 9 2 6" xfId="14341"/>
    <cellStyle name="Normal 6 9 2 7" xfId="19272"/>
    <cellStyle name="Normal 6 9 2 8" xfId="29829"/>
    <cellStyle name="Normal 6 9 2 9" xfId="40384"/>
    <cellStyle name="Normal 6 9 3" xfId="1647"/>
    <cellStyle name="Normal 6 9 3 2" xfId="6933"/>
    <cellStyle name="Normal 6 9 3 2 2" xfId="12214"/>
    <cellStyle name="Normal 6 9 3 2 2 2" xfId="27720"/>
    <cellStyle name="Normal 6 9 3 2 2 3" xfId="38277"/>
    <cellStyle name="Normal 6 9 3 2 2 4" xfId="48832"/>
    <cellStyle name="Normal 6 9 3 2 2 5" xfId="59396"/>
    <cellStyle name="Normal 6 9 3 2 3" xfId="17333"/>
    <cellStyle name="Normal 6 9 3 2 4" xfId="22440"/>
    <cellStyle name="Normal 6 9 3 2 5" xfId="32997"/>
    <cellStyle name="Normal 6 9 3 2 6" xfId="43552"/>
    <cellStyle name="Normal 6 9 3 2 7" xfId="54116"/>
    <cellStyle name="Normal 6 9 3 3" xfId="9573"/>
    <cellStyle name="Normal 6 9 3 3 2" xfId="25080"/>
    <cellStyle name="Normal 6 9 3 3 3" xfId="35637"/>
    <cellStyle name="Normal 6 9 3 3 4" xfId="46192"/>
    <cellStyle name="Normal 6 9 3 3 5" xfId="56756"/>
    <cellStyle name="Normal 6 9 3 4" xfId="4291"/>
    <cellStyle name="Normal 6 9 3 5" xfId="14869"/>
    <cellStyle name="Normal 6 9 3 6" xfId="19800"/>
    <cellStyle name="Normal 6 9 3 7" xfId="30357"/>
    <cellStyle name="Normal 6 9 3 8" xfId="40912"/>
    <cellStyle name="Normal 6 9 3 9" xfId="51476"/>
    <cellStyle name="Normal 6 9 4" xfId="5700"/>
    <cellStyle name="Normal 6 9 4 2" xfId="10982"/>
    <cellStyle name="Normal 6 9 4 2 2" xfId="26488"/>
    <cellStyle name="Normal 6 9 4 2 3" xfId="37045"/>
    <cellStyle name="Normal 6 9 4 2 4" xfId="47600"/>
    <cellStyle name="Normal 6 9 4 2 5" xfId="58164"/>
    <cellStyle name="Normal 6 9 4 3" xfId="16101"/>
    <cellStyle name="Normal 6 9 4 4" xfId="21208"/>
    <cellStyle name="Normal 6 9 4 5" xfId="31765"/>
    <cellStyle name="Normal 6 9 4 6" xfId="42320"/>
    <cellStyle name="Normal 6 9 4 7" xfId="52884"/>
    <cellStyle name="Normal 6 9 5" xfId="8341"/>
    <cellStyle name="Normal 6 9 5 2" xfId="23848"/>
    <cellStyle name="Normal 6 9 5 3" xfId="34405"/>
    <cellStyle name="Normal 6 9 5 4" xfId="44960"/>
    <cellStyle name="Normal 6 9 5 5" xfId="55524"/>
    <cellStyle name="Normal 6 9 6" xfId="3063"/>
    <cellStyle name="Normal 6 9 7" xfId="13637"/>
    <cellStyle name="Normal 6 9 8" xfId="18568"/>
    <cellStyle name="Normal 6 9 9" xfId="29129"/>
    <cellStyle name="Normal 7" xfId="15"/>
    <cellStyle name="Normal 7 10" xfId="1299"/>
    <cellStyle name="Normal 7 10 2" xfId="6585"/>
    <cellStyle name="Normal 7 10 2 2" xfId="11866"/>
    <cellStyle name="Normal 7 10 2 2 2" xfId="27372"/>
    <cellStyle name="Normal 7 10 2 2 3" xfId="37929"/>
    <cellStyle name="Normal 7 10 2 2 4" xfId="48484"/>
    <cellStyle name="Normal 7 10 2 2 5" xfId="59048"/>
    <cellStyle name="Normal 7 10 2 3" xfId="16985"/>
    <cellStyle name="Normal 7 10 2 4" xfId="22092"/>
    <cellStyle name="Normal 7 10 2 5" xfId="32649"/>
    <cellStyle name="Normal 7 10 2 6" xfId="43204"/>
    <cellStyle name="Normal 7 10 2 7" xfId="53768"/>
    <cellStyle name="Normal 7 10 3" xfId="9225"/>
    <cellStyle name="Normal 7 10 3 2" xfId="24732"/>
    <cellStyle name="Normal 7 10 3 3" xfId="35289"/>
    <cellStyle name="Normal 7 10 3 4" xfId="45844"/>
    <cellStyle name="Normal 7 10 3 5" xfId="56408"/>
    <cellStyle name="Normal 7 10 4" xfId="3943"/>
    <cellStyle name="Normal 7 10 5" xfId="14521"/>
    <cellStyle name="Normal 7 10 6" xfId="19452"/>
    <cellStyle name="Normal 7 10 7" xfId="30009"/>
    <cellStyle name="Normal 7 10 8" xfId="40564"/>
    <cellStyle name="Normal 7 10 9" xfId="51128"/>
    <cellStyle name="Normal 7 11" xfId="2531"/>
    <cellStyle name="Normal 7 11 2" xfId="7817"/>
    <cellStyle name="Normal 7 11 2 2" xfId="13098"/>
    <cellStyle name="Normal 7 11 2 2 2" xfId="28604"/>
    <cellStyle name="Normal 7 11 2 2 3" xfId="39161"/>
    <cellStyle name="Normal 7 11 2 2 4" xfId="49716"/>
    <cellStyle name="Normal 7 11 2 2 5" xfId="60280"/>
    <cellStyle name="Normal 7 11 2 3" xfId="23324"/>
    <cellStyle name="Normal 7 11 2 4" xfId="33881"/>
    <cellStyle name="Normal 7 11 2 5" xfId="44436"/>
    <cellStyle name="Normal 7 11 2 6" xfId="55000"/>
    <cellStyle name="Normal 7 11 3" xfId="10457"/>
    <cellStyle name="Normal 7 11 3 2" xfId="25964"/>
    <cellStyle name="Normal 7 11 3 3" xfId="36521"/>
    <cellStyle name="Normal 7 11 3 4" xfId="47076"/>
    <cellStyle name="Normal 7 11 3 5" xfId="57640"/>
    <cellStyle name="Normal 7 11 4" xfId="5175"/>
    <cellStyle name="Normal 7 11 5" xfId="15753"/>
    <cellStyle name="Normal 7 11 6" xfId="20684"/>
    <cellStyle name="Normal 7 11 7" xfId="31241"/>
    <cellStyle name="Normal 7 11 8" xfId="41796"/>
    <cellStyle name="Normal 7 11 9" xfId="52360"/>
    <cellStyle name="Normal 7 12" xfId="5351"/>
    <cellStyle name="Normal 7 12 2" xfId="10633"/>
    <cellStyle name="Normal 7 12 2 2" xfId="26140"/>
    <cellStyle name="Normal 7 12 2 3" xfId="36697"/>
    <cellStyle name="Normal 7 12 2 4" xfId="47252"/>
    <cellStyle name="Normal 7 12 2 5" xfId="57816"/>
    <cellStyle name="Normal 7 12 3" xfId="20860"/>
    <cellStyle name="Normal 7 12 4" xfId="31417"/>
    <cellStyle name="Normal 7 12 5" xfId="41972"/>
    <cellStyle name="Normal 7 12 6" xfId="52536"/>
    <cellStyle name="Normal 7 13" xfId="7993"/>
    <cellStyle name="Normal 7 13 2" xfId="23500"/>
    <cellStyle name="Normal 7 13 3" xfId="34057"/>
    <cellStyle name="Normal 7 13 4" xfId="44612"/>
    <cellStyle name="Normal 7 13 5" xfId="55176"/>
    <cellStyle name="Normal 7 14" xfId="13289"/>
    <cellStyle name="Normal 7 15" xfId="18218"/>
    <cellStyle name="Normal 7 16" xfId="49895"/>
    <cellStyle name="Normal 7 2" xfId="19"/>
    <cellStyle name="Normal 7 2 2" xfId="61"/>
    <cellStyle name="Normal 7 2 3" xfId="121"/>
    <cellStyle name="Normal 7 2 4" xfId="85"/>
    <cellStyle name="Normal 7 2 4 10" xfId="2741"/>
    <cellStyle name="Normal 7 2 4 11" xfId="13352"/>
    <cellStyle name="Normal 7 2 4 12" xfId="18281"/>
    <cellStyle name="Normal 7 2 4 13" xfId="28815"/>
    <cellStyle name="Normal 7 2 4 14" xfId="39370"/>
    <cellStyle name="Normal 7 2 4 15" xfId="49958"/>
    <cellStyle name="Normal 7 2 4 2" xfId="212"/>
    <cellStyle name="Normal 7 2 4 2 10" xfId="13439"/>
    <cellStyle name="Normal 7 2 4 2 11" xfId="18369"/>
    <cellStyle name="Normal 7 2 4 2 12" xfId="28931"/>
    <cellStyle name="Normal 7 2 4 2 13" xfId="39486"/>
    <cellStyle name="Normal 7 2 4 2 14" xfId="50046"/>
    <cellStyle name="Normal 7 2 4 2 2" xfId="392"/>
    <cellStyle name="Normal 7 2 4 2 2 10" xfId="29107"/>
    <cellStyle name="Normal 7 2 4 2 2 11" xfId="39662"/>
    <cellStyle name="Normal 7 2 4 2 2 12" xfId="50222"/>
    <cellStyle name="Normal 7 2 4 2 2 2" xfId="745"/>
    <cellStyle name="Normal 7 2 4 2 2 2 10" xfId="50574"/>
    <cellStyle name="Normal 7 2 4 2 2 2 2" xfId="1977"/>
    <cellStyle name="Normal 7 2 4 2 2 2 2 2" xfId="7263"/>
    <cellStyle name="Normal 7 2 4 2 2 2 2 2 2" xfId="12544"/>
    <cellStyle name="Normal 7 2 4 2 2 2 2 2 2 2" xfId="28050"/>
    <cellStyle name="Normal 7 2 4 2 2 2 2 2 2 3" xfId="38607"/>
    <cellStyle name="Normal 7 2 4 2 2 2 2 2 2 4" xfId="49162"/>
    <cellStyle name="Normal 7 2 4 2 2 2 2 2 2 5" xfId="59726"/>
    <cellStyle name="Normal 7 2 4 2 2 2 2 2 3" xfId="17663"/>
    <cellStyle name="Normal 7 2 4 2 2 2 2 2 4" xfId="22770"/>
    <cellStyle name="Normal 7 2 4 2 2 2 2 2 5" xfId="33327"/>
    <cellStyle name="Normal 7 2 4 2 2 2 2 2 6" xfId="43882"/>
    <cellStyle name="Normal 7 2 4 2 2 2 2 2 7" xfId="54446"/>
    <cellStyle name="Normal 7 2 4 2 2 2 2 3" xfId="9903"/>
    <cellStyle name="Normal 7 2 4 2 2 2 2 3 2" xfId="25410"/>
    <cellStyle name="Normal 7 2 4 2 2 2 2 3 3" xfId="35967"/>
    <cellStyle name="Normal 7 2 4 2 2 2 2 3 4" xfId="46522"/>
    <cellStyle name="Normal 7 2 4 2 2 2 2 3 5" xfId="57086"/>
    <cellStyle name="Normal 7 2 4 2 2 2 2 4" xfId="4621"/>
    <cellStyle name="Normal 7 2 4 2 2 2 2 5" xfId="15199"/>
    <cellStyle name="Normal 7 2 4 2 2 2 2 6" xfId="20130"/>
    <cellStyle name="Normal 7 2 4 2 2 2 2 7" xfId="30687"/>
    <cellStyle name="Normal 7 2 4 2 2 2 2 8" xfId="41242"/>
    <cellStyle name="Normal 7 2 4 2 2 2 2 9" xfId="51806"/>
    <cellStyle name="Normal 7 2 4 2 2 2 3" xfId="6031"/>
    <cellStyle name="Normal 7 2 4 2 2 2 3 2" xfId="11312"/>
    <cellStyle name="Normal 7 2 4 2 2 2 3 2 2" xfId="26818"/>
    <cellStyle name="Normal 7 2 4 2 2 2 3 2 3" xfId="37375"/>
    <cellStyle name="Normal 7 2 4 2 2 2 3 2 4" xfId="47930"/>
    <cellStyle name="Normal 7 2 4 2 2 2 3 2 5" xfId="58494"/>
    <cellStyle name="Normal 7 2 4 2 2 2 3 3" xfId="16431"/>
    <cellStyle name="Normal 7 2 4 2 2 2 3 4" xfId="21538"/>
    <cellStyle name="Normal 7 2 4 2 2 2 3 5" xfId="32095"/>
    <cellStyle name="Normal 7 2 4 2 2 2 3 6" xfId="42650"/>
    <cellStyle name="Normal 7 2 4 2 2 2 3 7" xfId="53214"/>
    <cellStyle name="Normal 7 2 4 2 2 2 4" xfId="8671"/>
    <cellStyle name="Normal 7 2 4 2 2 2 4 2" xfId="24178"/>
    <cellStyle name="Normal 7 2 4 2 2 2 4 3" xfId="34735"/>
    <cellStyle name="Normal 7 2 4 2 2 2 4 4" xfId="45290"/>
    <cellStyle name="Normal 7 2 4 2 2 2 4 5" xfId="55854"/>
    <cellStyle name="Normal 7 2 4 2 2 2 5" xfId="3389"/>
    <cellStyle name="Normal 7 2 4 2 2 2 6" xfId="13967"/>
    <cellStyle name="Normal 7 2 4 2 2 2 7" xfId="18898"/>
    <cellStyle name="Normal 7 2 4 2 2 2 8" xfId="29455"/>
    <cellStyle name="Normal 7 2 4 2 2 2 9" xfId="40010"/>
    <cellStyle name="Normal 7 2 4 2 2 3" xfId="1097"/>
    <cellStyle name="Normal 7 2 4 2 2 3 10" xfId="50926"/>
    <cellStyle name="Normal 7 2 4 2 2 3 2" xfId="2329"/>
    <cellStyle name="Normal 7 2 4 2 2 3 2 2" xfId="7615"/>
    <cellStyle name="Normal 7 2 4 2 2 3 2 2 2" xfId="12896"/>
    <cellStyle name="Normal 7 2 4 2 2 3 2 2 2 2" xfId="28402"/>
    <cellStyle name="Normal 7 2 4 2 2 3 2 2 2 3" xfId="38959"/>
    <cellStyle name="Normal 7 2 4 2 2 3 2 2 2 4" xfId="49514"/>
    <cellStyle name="Normal 7 2 4 2 2 3 2 2 2 5" xfId="60078"/>
    <cellStyle name="Normal 7 2 4 2 2 3 2 2 3" xfId="18015"/>
    <cellStyle name="Normal 7 2 4 2 2 3 2 2 4" xfId="23122"/>
    <cellStyle name="Normal 7 2 4 2 2 3 2 2 5" xfId="33679"/>
    <cellStyle name="Normal 7 2 4 2 2 3 2 2 6" xfId="44234"/>
    <cellStyle name="Normal 7 2 4 2 2 3 2 2 7" xfId="54798"/>
    <cellStyle name="Normal 7 2 4 2 2 3 2 3" xfId="10255"/>
    <cellStyle name="Normal 7 2 4 2 2 3 2 3 2" xfId="25762"/>
    <cellStyle name="Normal 7 2 4 2 2 3 2 3 3" xfId="36319"/>
    <cellStyle name="Normal 7 2 4 2 2 3 2 3 4" xfId="46874"/>
    <cellStyle name="Normal 7 2 4 2 2 3 2 3 5" xfId="57438"/>
    <cellStyle name="Normal 7 2 4 2 2 3 2 4" xfId="4973"/>
    <cellStyle name="Normal 7 2 4 2 2 3 2 5" xfId="15551"/>
    <cellStyle name="Normal 7 2 4 2 2 3 2 6" xfId="20482"/>
    <cellStyle name="Normal 7 2 4 2 2 3 2 7" xfId="31039"/>
    <cellStyle name="Normal 7 2 4 2 2 3 2 8" xfId="41594"/>
    <cellStyle name="Normal 7 2 4 2 2 3 2 9" xfId="52158"/>
    <cellStyle name="Normal 7 2 4 2 2 3 3" xfId="6383"/>
    <cellStyle name="Normal 7 2 4 2 2 3 3 2" xfId="11664"/>
    <cellStyle name="Normal 7 2 4 2 2 3 3 2 2" xfId="27170"/>
    <cellStyle name="Normal 7 2 4 2 2 3 3 2 3" xfId="37727"/>
    <cellStyle name="Normal 7 2 4 2 2 3 3 2 4" xfId="48282"/>
    <cellStyle name="Normal 7 2 4 2 2 3 3 2 5" xfId="58846"/>
    <cellStyle name="Normal 7 2 4 2 2 3 3 3" xfId="16783"/>
    <cellStyle name="Normal 7 2 4 2 2 3 3 4" xfId="21890"/>
    <cellStyle name="Normal 7 2 4 2 2 3 3 5" xfId="32447"/>
    <cellStyle name="Normal 7 2 4 2 2 3 3 6" xfId="43002"/>
    <cellStyle name="Normal 7 2 4 2 2 3 3 7" xfId="53566"/>
    <cellStyle name="Normal 7 2 4 2 2 3 4" xfId="9023"/>
    <cellStyle name="Normal 7 2 4 2 2 3 4 2" xfId="24530"/>
    <cellStyle name="Normal 7 2 4 2 2 3 4 3" xfId="35087"/>
    <cellStyle name="Normal 7 2 4 2 2 3 4 4" xfId="45642"/>
    <cellStyle name="Normal 7 2 4 2 2 3 4 5" xfId="56206"/>
    <cellStyle name="Normal 7 2 4 2 2 3 5" xfId="3741"/>
    <cellStyle name="Normal 7 2 4 2 2 3 6" xfId="14319"/>
    <cellStyle name="Normal 7 2 4 2 2 3 7" xfId="19250"/>
    <cellStyle name="Normal 7 2 4 2 2 3 8" xfId="29807"/>
    <cellStyle name="Normal 7 2 4 2 2 3 9" xfId="40362"/>
    <cellStyle name="Normal 7 2 4 2 2 4" xfId="1625"/>
    <cellStyle name="Normal 7 2 4 2 2 4 2" xfId="6911"/>
    <cellStyle name="Normal 7 2 4 2 2 4 2 2" xfId="12192"/>
    <cellStyle name="Normal 7 2 4 2 2 4 2 2 2" xfId="27698"/>
    <cellStyle name="Normal 7 2 4 2 2 4 2 2 3" xfId="38255"/>
    <cellStyle name="Normal 7 2 4 2 2 4 2 2 4" xfId="48810"/>
    <cellStyle name="Normal 7 2 4 2 2 4 2 2 5" xfId="59374"/>
    <cellStyle name="Normal 7 2 4 2 2 4 2 3" xfId="17311"/>
    <cellStyle name="Normal 7 2 4 2 2 4 2 4" xfId="22418"/>
    <cellStyle name="Normal 7 2 4 2 2 4 2 5" xfId="32975"/>
    <cellStyle name="Normal 7 2 4 2 2 4 2 6" xfId="43530"/>
    <cellStyle name="Normal 7 2 4 2 2 4 2 7" xfId="54094"/>
    <cellStyle name="Normal 7 2 4 2 2 4 3" xfId="9551"/>
    <cellStyle name="Normal 7 2 4 2 2 4 3 2" xfId="25058"/>
    <cellStyle name="Normal 7 2 4 2 2 4 3 3" xfId="35615"/>
    <cellStyle name="Normal 7 2 4 2 2 4 3 4" xfId="46170"/>
    <cellStyle name="Normal 7 2 4 2 2 4 3 5" xfId="56734"/>
    <cellStyle name="Normal 7 2 4 2 2 4 4" xfId="4269"/>
    <cellStyle name="Normal 7 2 4 2 2 4 5" xfId="14847"/>
    <cellStyle name="Normal 7 2 4 2 2 4 6" xfId="19778"/>
    <cellStyle name="Normal 7 2 4 2 2 4 7" xfId="30335"/>
    <cellStyle name="Normal 7 2 4 2 2 4 8" xfId="40890"/>
    <cellStyle name="Normal 7 2 4 2 2 4 9" xfId="51454"/>
    <cellStyle name="Normal 7 2 4 2 2 5" xfId="5678"/>
    <cellStyle name="Normal 7 2 4 2 2 5 2" xfId="10960"/>
    <cellStyle name="Normal 7 2 4 2 2 5 2 2" xfId="26466"/>
    <cellStyle name="Normal 7 2 4 2 2 5 2 3" xfId="37023"/>
    <cellStyle name="Normal 7 2 4 2 2 5 2 4" xfId="47578"/>
    <cellStyle name="Normal 7 2 4 2 2 5 2 5" xfId="58142"/>
    <cellStyle name="Normal 7 2 4 2 2 5 3" xfId="16079"/>
    <cellStyle name="Normal 7 2 4 2 2 5 4" xfId="21186"/>
    <cellStyle name="Normal 7 2 4 2 2 5 5" xfId="31743"/>
    <cellStyle name="Normal 7 2 4 2 2 5 6" xfId="42298"/>
    <cellStyle name="Normal 7 2 4 2 2 5 7" xfId="52862"/>
    <cellStyle name="Normal 7 2 4 2 2 6" xfId="8319"/>
    <cellStyle name="Normal 7 2 4 2 2 6 2" xfId="23826"/>
    <cellStyle name="Normal 7 2 4 2 2 6 3" xfId="34383"/>
    <cellStyle name="Normal 7 2 4 2 2 6 4" xfId="44938"/>
    <cellStyle name="Normal 7 2 4 2 2 6 5" xfId="55502"/>
    <cellStyle name="Normal 7 2 4 2 2 7" xfId="3041"/>
    <cellStyle name="Normal 7 2 4 2 2 8" xfId="13615"/>
    <cellStyle name="Normal 7 2 4 2 2 9" xfId="18546"/>
    <cellStyle name="Normal 7 2 4 2 3" xfId="568"/>
    <cellStyle name="Normal 7 2 4 2 3 10" xfId="39834"/>
    <cellStyle name="Normal 7 2 4 2 3 11" xfId="50398"/>
    <cellStyle name="Normal 7 2 4 2 3 2" xfId="1273"/>
    <cellStyle name="Normal 7 2 4 2 3 2 10" xfId="51102"/>
    <cellStyle name="Normal 7 2 4 2 3 2 2" xfId="2505"/>
    <cellStyle name="Normal 7 2 4 2 3 2 2 2" xfId="7791"/>
    <cellStyle name="Normal 7 2 4 2 3 2 2 2 2" xfId="13072"/>
    <cellStyle name="Normal 7 2 4 2 3 2 2 2 2 2" xfId="28578"/>
    <cellStyle name="Normal 7 2 4 2 3 2 2 2 2 3" xfId="39135"/>
    <cellStyle name="Normal 7 2 4 2 3 2 2 2 2 4" xfId="49690"/>
    <cellStyle name="Normal 7 2 4 2 3 2 2 2 2 5" xfId="60254"/>
    <cellStyle name="Normal 7 2 4 2 3 2 2 2 3" xfId="18191"/>
    <cellStyle name="Normal 7 2 4 2 3 2 2 2 4" xfId="23298"/>
    <cellStyle name="Normal 7 2 4 2 3 2 2 2 5" xfId="33855"/>
    <cellStyle name="Normal 7 2 4 2 3 2 2 2 6" xfId="44410"/>
    <cellStyle name="Normal 7 2 4 2 3 2 2 2 7" xfId="54974"/>
    <cellStyle name="Normal 7 2 4 2 3 2 2 3" xfId="10431"/>
    <cellStyle name="Normal 7 2 4 2 3 2 2 3 2" xfId="25938"/>
    <cellStyle name="Normal 7 2 4 2 3 2 2 3 3" xfId="36495"/>
    <cellStyle name="Normal 7 2 4 2 3 2 2 3 4" xfId="47050"/>
    <cellStyle name="Normal 7 2 4 2 3 2 2 3 5" xfId="57614"/>
    <cellStyle name="Normal 7 2 4 2 3 2 2 4" xfId="5149"/>
    <cellStyle name="Normal 7 2 4 2 3 2 2 5" xfId="15727"/>
    <cellStyle name="Normal 7 2 4 2 3 2 2 6" xfId="20658"/>
    <cellStyle name="Normal 7 2 4 2 3 2 2 7" xfId="31215"/>
    <cellStyle name="Normal 7 2 4 2 3 2 2 8" xfId="41770"/>
    <cellStyle name="Normal 7 2 4 2 3 2 2 9" xfId="52334"/>
    <cellStyle name="Normal 7 2 4 2 3 2 3" xfId="6559"/>
    <cellStyle name="Normal 7 2 4 2 3 2 3 2" xfId="11840"/>
    <cellStyle name="Normal 7 2 4 2 3 2 3 2 2" xfId="27346"/>
    <cellStyle name="Normal 7 2 4 2 3 2 3 2 3" xfId="37903"/>
    <cellStyle name="Normal 7 2 4 2 3 2 3 2 4" xfId="48458"/>
    <cellStyle name="Normal 7 2 4 2 3 2 3 2 5" xfId="59022"/>
    <cellStyle name="Normal 7 2 4 2 3 2 3 3" xfId="16959"/>
    <cellStyle name="Normal 7 2 4 2 3 2 3 4" xfId="22066"/>
    <cellStyle name="Normal 7 2 4 2 3 2 3 5" xfId="32623"/>
    <cellStyle name="Normal 7 2 4 2 3 2 3 6" xfId="43178"/>
    <cellStyle name="Normal 7 2 4 2 3 2 3 7" xfId="53742"/>
    <cellStyle name="Normal 7 2 4 2 3 2 4" xfId="9199"/>
    <cellStyle name="Normal 7 2 4 2 3 2 4 2" xfId="24706"/>
    <cellStyle name="Normal 7 2 4 2 3 2 4 3" xfId="35263"/>
    <cellStyle name="Normal 7 2 4 2 3 2 4 4" xfId="45818"/>
    <cellStyle name="Normal 7 2 4 2 3 2 4 5" xfId="56382"/>
    <cellStyle name="Normal 7 2 4 2 3 2 5" xfId="3917"/>
    <cellStyle name="Normal 7 2 4 2 3 2 6" xfId="14495"/>
    <cellStyle name="Normal 7 2 4 2 3 2 7" xfId="19426"/>
    <cellStyle name="Normal 7 2 4 2 3 2 8" xfId="29983"/>
    <cellStyle name="Normal 7 2 4 2 3 2 9" xfId="40538"/>
    <cellStyle name="Normal 7 2 4 2 3 3" xfId="1801"/>
    <cellStyle name="Normal 7 2 4 2 3 3 2" xfId="7087"/>
    <cellStyle name="Normal 7 2 4 2 3 3 2 2" xfId="12368"/>
    <cellStyle name="Normal 7 2 4 2 3 3 2 2 2" xfId="27874"/>
    <cellStyle name="Normal 7 2 4 2 3 3 2 2 3" xfId="38431"/>
    <cellStyle name="Normal 7 2 4 2 3 3 2 2 4" xfId="48986"/>
    <cellStyle name="Normal 7 2 4 2 3 3 2 2 5" xfId="59550"/>
    <cellStyle name="Normal 7 2 4 2 3 3 2 3" xfId="17487"/>
    <cellStyle name="Normal 7 2 4 2 3 3 2 4" xfId="22594"/>
    <cellStyle name="Normal 7 2 4 2 3 3 2 5" xfId="33151"/>
    <cellStyle name="Normal 7 2 4 2 3 3 2 6" xfId="43706"/>
    <cellStyle name="Normal 7 2 4 2 3 3 2 7" xfId="54270"/>
    <cellStyle name="Normal 7 2 4 2 3 3 3" xfId="9727"/>
    <cellStyle name="Normal 7 2 4 2 3 3 3 2" xfId="25234"/>
    <cellStyle name="Normal 7 2 4 2 3 3 3 3" xfId="35791"/>
    <cellStyle name="Normal 7 2 4 2 3 3 3 4" xfId="46346"/>
    <cellStyle name="Normal 7 2 4 2 3 3 3 5" xfId="56910"/>
    <cellStyle name="Normal 7 2 4 2 3 3 4" xfId="4445"/>
    <cellStyle name="Normal 7 2 4 2 3 3 5" xfId="15023"/>
    <cellStyle name="Normal 7 2 4 2 3 3 6" xfId="19954"/>
    <cellStyle name="Normal 7 2 4 2 3 3 7" xfId="30511"/>
    <cellStyle name="Normal 7 2 4 2 3 3 8" xfId="41066"/>
    <cellStyle name="Normal 7 2 4 2 3 3 9" xfId="51630"/>
    <cellStyle name="Normal 7 2 4 2 3 4" xfId="5854"/>
    <cellStyle name="Normal 7 2 4 2 3 4 2" xfId="11136"/>
    <cellStyle name="Normal 7 2 4 2 3 4 2 2" xfId="26642"/>
    <cellStyle name="Normal 7 2 4 2 3 4 2 3" xfId="37199"/>
    <cellStyle name="Normal 7 2 4 2 3 4 2 4" xfId="47754"/>
    <cellStyle name="Normal 7 2 4 2 3 4 2 5" xfId="58318"/>
    <cellStyle name="Normal 7 2 4 2 3 4 3" xfId="16255"/>
    <cellStyle name="Normal 7 2 4 2 3 4 4" xfId="21362"/>
    <cellStyle name="Normal 7 2 4 2 3 4 5" xfId="31919"/>
    <cellStyle name="Normal 7 2 4 2 3 4 6" xfId="42474"/>
    <cellStyle name="Normal 7 2 4 2 3 4 7" xfId="53038"/>
    <cellStyle name="Normal 7 2 4 2 3 5" xfId="8495"/>
    <cellStyle name="Normal 7 2 4 2 3 5 2" xfId="24002"/>
    <cellStyle name="Normal 7 2 4 2 3 5 3" xfId="34559"/>
    <cellStyle name="Normal 7 2 4 2 3 5 4" xfId="45114"/>
    <cellStyle name="Normal 7 2 4 2 3 5 5" xfId="55678"/>
    <cellStyle name="Normal 7 2 4 2 3 6" xfId="3213"/>
    <cellStyle name="Normal 7 2 4 2 3 7" xfId="13791"/>
    <cellStyle name="Normal 7 2 4 2 3 8" xfId="18722"/>
    <cellStyle name="Normal 7 2 4 2 3 9" xfId="29279"/>
    <cellStyle name="Normal 7 2 4 2 4" xfId="921"/>
    <cellStyle name="Normal 7 2 4 2 4 10" xfId="50750"/>
    <cellStyle name="Normal 7 2 4 2 4 2" xfId="2153"/>
    <cellStyle name="Normal 7 2 4 2 4 2 2" xfId="7439"/>
    <cellStyle name="Normal 7 2 4 2 4 2 2 2" xfId="12720"/>
    <cellStyle name="Normal 7 2 4 2 4 2 2 2 2" xfId="28226"/>
    <cellStyle name="Normal 7 2 4 2 4 2 2 2 3" xfId="38783"/>
    <cellStyle name="Normal 7 2 4 2 4 2 2 2 4" xfId="49338"/>
    <cellStyle name="Normal 7 2 4 2 4 2 2 2 5" xfId="59902"/>
    <cellStyle name="Normal 7 2 4 2 4 2 2 3" xfId="17839"/>
    <cellStyle name="Normal 7 2 4 2 4 2 2 4" xfId="22946"/>
    <cellStyle name="Normal 7 2 4 2 4 2 2 5" xfId="33503"/>
    <cellStyle name="Normal 7 2 4 2 4 2 2 6" xfId="44058"/>
    <cellStyle name="Normal 7 2 4 2 4 2 2 7" xfId="54622"/>
    <cellStyle name="Normal 7 2 4 2 4 2 3" xfId="10079"/>
    <cellStyle name="Normal 7 2 4 2 4 2 3 2" xfId="25586"/>
    <cellStyle name="Normal 7 2 4 2 4 2 3 3" xfId="36143"/>
    <cellStyle name="Normal 7 2 4 2 4 2 3 4" xfId="46698"/>
    <cellStyle name="Normal 7 2 4 2 4 2 3 5" xfId="57262"/>
    <cellStyle name="Normal 7 2 4 2 4 2 4" xfId="4797"/>
    <cellStyle name="Normal 7 2 4 2 4 2 5" xfId="15375"/>
    <cellStyle name="Normal 7 2 4 2 4 2 6" xfId="20306"/>
    <cellStyle name="Normal 7 2 4 2 4 2 7" xfId="30863"/>
    <cellStyle name="Normal 7 2 4 2 4 2 8" xfId="41418"/>
    <cellStyle name="Normal 7 2 4 2 4 2 9" xfId="51982"/>
    <cellStyle name="Normal 7 2 4 2 4 3" xfId="6207"/>
    <cellStyle name="Normal 7 2 4 2 4 3 2" xfId="11488"/>
    <cellStyle name="Normal 7 2 4 2 4 3 2 2" xfId="26994"/>
    <cellStyle name="Normal 7 2 4 2 4 3 2 3" xfId="37551"/>
    <cellStyle name="Normal 7 2 4 2 4 3 2 4" xfId="48106"/>
    <cellStyle name="Normal 7 2 4 2 4 3 2 5" xfId="58670"/>
    <cellStyle name="Normal 7 2 4 2 4 3 3" xfId="16607"/>
    <cellStyle name="Normal 7 2 4 2 4 3 4" xfId="21714"/>
    <cellStyle name="Normal 7 2 4 2 4 3 5" xfId="32271"/>
    <cellStyle name="Normal 7 2 4 2 4 3 6" xfId="42826"/>
    <cellStyle name="Normal 7 2 4 2 4 3 7" xfId="53390"/>
    <cellStyle name="Normal 7 2 4 2 4 4" xfId="8847"/>
    <cellStyle name="Normal 7 2 4 2 4 4 2" xfId="24354"/>
    <cellStyle name="Normal 7 2 4 2 4 4 3" xfId="34911"/>
    <cellStyle name="Normal 7 2 4 2 4 4 4" xfId="45466"/>
    <cellStyle name="Normal 7 2 4 2 4 4 5" xfId="56030"/>
    <cellStyle name="Normal 7 2 4 2 4 5" xfId="3565"/>
    <cellStyle name="Normal 7 2 4 2 4 6" xfId="14143"/>
    <cellStyle name="Normal 7 2 4 2 4 7" xfId="19074"/>
    <cellStyle name="Normal 7 2 4 2 4 8" xfId="29631"/>
    <cellStyle name="Normal 7 2 4 2 4 9" xfId="40186"/>
    <cellStyle name="Normal 7 2 4 2 5" xfId="1449"/>
    <cellStyle name="Normal 7 2 4 2 5 2" xfId="6735"/>
    <cellStyle name="Normal 7 2 4 2 5 2 2" xfId="12016"/>
    <cellStyle name="Normal 7 2 4 2 5 2 2 2" xfId="27522"/>
    <cellStyle name="Normal 7 2 4 2 5 2 2 3" xfId="38079"/>
    <cellStyle name="Normal 7 2 4 2 5 2 2 4" xfId="48634"/>
    <cellStyle name="Normal 7 2 4 2 5 2 2 5" xfId="59198"/>
    <cellStyle name="Normal 7 2 4 2 5 2 3" xfId="17135"/>
    <cellStyle name="Normal 7 2 4 2 5 2 4" xfId="22242"/>
    <cellStyle name="Normal 7 2 4 2 5 2 5" xfId="32799"/>
    <cellStyle name="Normal 7 2 4 2 5 2 6" xfId="43354"/>
    <cellStyle name="Normal 7 2 4 2 5 2 7" xfId="53918"/>
    <cellStyle name="Normal 7 2 4 2 5 3" xfId="9375"/>
    <cellStyle name="Normal 7 2 4 2 5 3 2" xfId="24882"/>
    <cellStyle name="Normal 7 2 4 2 5 3 3" xfId="35439"/>
    <cellStyle name="Normal 7 2 4 2 5 3 4" xfId="45994"/>
    <cellStyle name="Normal 7 2 4 2 5 3 5" xfId="56558"/>
    <cellStyle name="Normal 7 2 4 2 5 4" xfId="4093"/>
    <cellStyle name="Normal 7 2 4 2 5 5" xfId="14671"/>
    <cellStyle name="Normal 7 2 4 2 5 6" xfId="19602"/>
    <cellStyle name="Normal 7 2 4 2 5 7" xfId="30159"/>
    <cellStyle name="Normal 7 2 4 2 5 8" xfId="40714"/>
    <cellStyle name="Normal 7 2 4 2 5 9" xfId="51278"/>
    <cellStyle name="Normal 7 2 4 2 6" xfId="2681"/>
    <cellStyle name="Normal 7 2 4 2 6 2" xfId="7967"/>
    <cellStyle name="Normal 7 2 4 2 6 2 2" xfId="13248"/>
    <cellStyle name="Normal 7 2 4 2 6 2 2 2" xfId="28754"/>
    <cellStyle name="Normal 7 2 4 2 6 2 2 3" xfId="39311"/>
    <cellStyle name="Normal 7 2 4 2 6 2 2 4" xfId="49866"/>
    <cellStyle name="Normal 7 2 4 2 6 2 2 5" xfId="60430"/>
    <cellStyle name="Normal 7 2 4 2 6 2 3" xfId="23474"/>
    <cellStyle name="Normal 7 2 4 2 6 2 4" xfId="34031"/>
    <cellStyle name="Normal 7 2 4 2 6 2 5" xfId="44586"/>
    <cellStyle name="Normal 7 2 4 2 6 2 6" xfId="55150"/>
    <cellStyle name="Normal 7 2 4 2 6 3" xfId="10607"/>
    <cellStyle name="Normal 7 2 4 2 6 3 2" xfId="26114"/>
    <cellStyle name="Normal 7 2 4 2 6 3 3" xfId="36671"/>
    <cellStyle name="Normal 7 2 4 2 6 3 4" xfId="47226"/>
    <cellStyle name="Normal 7 2 4 2 6 3 5" xfId="57790"/>
    <cellStyle name="Normal 7 2 4 2 6 4" xfId="5325"/>
    <cellStyle name="Normal 7 2 4 2 6 5" xfId="15903"/>
    <cellStyle name="Normal 7 2 4 2 6 6" xfId="20834"/>
    <cellStyle name="Normal 7 2 4 2 6 7" xfId="31391"/>
    <cellStyle name="Normal 7 2 4 2 6 8" xfId="41946"/>
    <cellStyle name="Normal 7 2 4 2 6 9" xfId="52510"/>
    <cellStyle name="Normal 7 2 4 2 7" xfId="5502"/>
    <cellStyle name="Normal 7 2 4 2 7 2" xfId="10784"/>
    <cellStyle name="Normal 7 2 4 2 7 2 2" xfId="26290"/>
    <cellStyle name="Normal 7 2 4 2 7 2 3" xfId="36847"/>
    <cellStyle name="Normal 7 2 4 2 7 2 4" xfId="47402"/>
    <cellStyle name="Normal 7 2 4 2 7 2 5" xfId="57966"/>
    <cellStyle name="Normal 7 2 4 2 7 3" xfId="21010"/>
    <cellStyle name="Normal 7 2 4 2 7 4" xfId="31567"/>
    <cellStyle name="Normal 7 2 4 2 7 5" xfId="42122"/>
    <cellStyle name="Normal 7 2 4 2 7 6" xfId="52686"/>
    <cellStyle name="Normal 7 2 4 2 8" xfId="8143"/>
    <cellStyle name="Normal 7 2 4 2 8 2" xfId="23650"/>
    <cellStyle name="Normal 7 2 4 2 8 3" xfId="34207"/>
    <cellStyle name="Normal 7 2 4 2 8 4" xfId="44762"/>
    <cellStyle name="Normal 7 2 4 2 8 5" xfId="55326"/>
    <cellStyle name="Normal 7 2 4 2 9" xfId="2858"/>
    <cellStyle name="Normal 7 2 4 3" xfId="305"/>
    <cellStyle name="Normal 7 2 4 3 10" xfId="29020"/>
    <cellStyle name="Normal 7 2 4 3 11" xfId="39575"/>
    <cellStyle name="Normal 7 2 4 3 12" xfId="50135"/>
    <cellStyle name="Normal 7 2 4 3 2" xfId="658"/>
    <cellStyle name="Normal 7 2 4 3 2 10" xfId="50487"/>
    <cellStyle name="Normal 7 2 4 3 2 2" xfId="1890"/>
    <cellStyle name="Normal 7 2 4 3 2 2 2" xfId="7176"/>
    <cellStyle name="Normal 7 2 4 3 2 2 2 2" xfId="12457"/>
    <cellStyle name="Normal 7 2 4 3 2 2 2 2 2" xfId="27963"/>
    <cellStyle name="Normal 7 2 4 3 2 2 2 2 3" xfId="38520"/>
    <cellStyle name="Normal 7 2 4 3 2 2 2 2 4" xfId="49075"/>
    <cellStyle name="Normal 7 2 4 3 2 2 2 2 5" xfId="59639"/>
    <cellStyle name="Normal 7 2 4 3 2 2 2 3" xfId="17576"/>
    <cellStyle name="Normal 7 2 4 3 2 2 2 4" xfId="22683"/>
    <cellStyle name="Normal 7 2 4 3 2 2 2 5" xfId="33240"/>
    <cellStyle name="Normal 7 2 4 3 2 2 2 6" xfId="43795"/>
    <cellStyle name="Normal 7 2 4 3 2 2 2 7" xfId="54359"/>
    <cellStyle name="Normal 7 2 4 3 2 2 3" xfId="9816"/>
    <cellStyle name="Normal 7 2 4 3 2 2 3 2" xfId="25323"/>
    <cellStyle name="Normal 7 2 4 3 2 2 3 3" xfId="35880"/>
    <cellStyle name="Normal 7 2 4 3 2 2 3 4" xfId="46435"/>
    <cellStyle name="Normal 7 2 4 3 2 2 3 5" xfId="56999"/>
    <cellStyle name="Normal 7 2 4 3 2 2 4" xfId="4534"/>
    <cellStyle name="Normal 7 2 4 3 2 2 5" xfId="15112"/>
    <cellStyle name="Normal 7 2 4 3 2 2 6" xfId="20043"/>
    <cellStyle name="Normal 7 2 4 3 2 2 7" xfId="30600"/>
    <cellStyle name="Normal 7 2 4 3 2 2 8" xfId="41155"/>
    <cellStyle name="Normal 7 2 4 3 2 2 9" xfId="51719"/>
    <cellStyle name="Normal 7 2 4 3 2 3" xfId="5944"/>
    <cellStyle name="Normal 7 2 4 3 2 3 2" xfId="11225"/>
    <cellStyle name="Normal 7 2 4 3 2 3 2 2" xfId="26731"/>
    <cellStyle name="Normal 7 2 4 3 2 3 2 3" xfId="37288"/>
    <cellStyle name="Normal 7 2 4 3 2 3 2 4" xfId="47843"/>
    <cellStyle name="Normal 7 2 4 3 2 3 2 5" xfId="58407"/>
    <cellStyle name="Normal 7 2 4 3 2 3 3" xfId="16344"/>
    <cellStyle name="Normal 7 2 4 3 2 3 4" xfId="21451"/>
    <cellStyle name="Normal 7 2 4 3 2 3 5" xfId="32008"/>
    <cellStyle name="Normal 7 2 4 3 2 3 6" xfId="42563"/>
    <cellStyle name="Normal 7 2 4 3 2 3 7" xfId="53127"/>
    <cellStyle name="Normal 7 2 4 3 2 4" xfId="8584"/>
    <cellStyle name="Normal 7 2 4 3 2 4 2" xfId="24091"/>
    <cellStyle name="Normal 7 2 4 3 2 4 3" xfId="34648"/>
    <cellStyle name="Normal 7 2 4 3 2 4 4" xfId="45203"/>
    <cellStyle name="Normal 7 2 4 3 2 4 5" xfId="55767"/>
    <cellStyle name="Normal 7 2 4 3 2 5" xfId="3302"/>
    <cellStyle name="Normal 7 2 4 3 2 6" xfId="13880"/>
    <cellStyle name="Normal 7 2 4 3 2 7" xfId="18811"/>
    <cellStyle name="Normal 7 2 4 3 2 8" xfId="29368"/>
    <cellStyle name="Normal 7 2 4 3 2 9" xfId="39923"/>
    <cellStyle name="Normal 7 2 4 3 3" xfId="1010"/>
    <cellStyle name="Normal 7 2 4 3 3 10" xfId="50839"/>
    <cellStyle name="Normal 7 2 4 3 3 2" xfId="2242"/>
    <cellStyle name="Normal 7 2 4 3 3 2 2" xfId="7528"/>
    <cellStyle name="Normal 7 2 4 3 3 2 2 2" xfId="12809"/>
    <cellStyle name="Normal 7 2 4 3 3 2 2 2 2" xfId="28315"/>
    <cellStyle name="Normal 7 2 4 3 3 2 2 2 3" xfId="38872"/>
    <cellStyle name="Normal 7 2 4 3 3 2 2 2 4" xfId="49427"/>
    <cellStyle name="Normal 7 2 4 3 3 2 2 2 5" xfId="59991"/>
    <cellStyle name="Normal 7 2 4 3 3 2 2 3" xfId="17928"/>
    <cellStyle name="Normal 7 2 4 3 3 2 2 4" xfId="23035"/>
    <cellStyle name="Normal 7 2 4 3 3 2 2 5" xfId="33592"/>
    <cellStyle name="Normal 7 2 4 3 3 2 2 6" xfId="44147"/>
    <cellStyle name="Normal 7 2 4 3 3 2 2 7" xfId="54711"/>
    <cellStyle name="Normal 7 2 4 3 3 2 3" xfId="10168"/>
    <cellStyle name="Normal 7 2 4 3 3 2 3 2" xfId="25675"/>
    <cellStyle name="Normal 7 2 4 3 3 2 3 3" xfId="36232"/>
    <cellStyle name="Normal 7 2 4 3 3 2 3 4" xfId="46787"/>
    <cellStyle name="Normal 7 2 4 3 3 2 3 5" xfId="57351"/>
    <cellStyle name="Normal 7 2 4 3 3 2 4" xfId="4886"/>
    <cellStyle name="Normal 7 2 4 3 3 2 5" xfId="15464"/>
    <cellStyle name="Normal 7 2 4 3 3 2 6" xfId="20395"/>
    <cellStyle name="Normal 7 2 4 3 3 2 7" xfId="30952"/>
    <cellStyle name="Normal 7 2 4 3 3 2 8" xfId="41507"/>
    <cellStyle name="Normal 7 2 4 3 3 2 9" xfId="52071"/>
    <cellStyle name="Normal 7 2 4 3 3 3" xfId="6296"/>
    <cellStyle name="Normal 7 2 4 3 3 3 2" xfId="11577"/>
    <cellStyle name="Normal 7 2 4 3 3 3 2 2" xfId="27083"/>
    <cellStyle name="Normal 7 2 4 3 3 3 2 3" xfId="37640"/>
    <cellStyle name="Normal 7 2 4 3 3 3 2 4" xfId="48195"/>
    <cellStyle name="Normal 7 2 4 3 3 3 2 5" xfId="58759"/>
    <cellStyle name="Normal 7 2 4 3 3 3 3" xfId="16696"/>
    <cellStyle name="Normal 7 2 4 3 3 3 4" xfId="21803"/>
    <cellStyle name="Normal 7 2 4 3 3 3 5" xfId="32360"/>
    <cellStyle name="Normal 7 2 4 3 3 3 6" xfId="42915"/>
    <cellStyle name="Normal 7 2 4 3 3 3 7" xfId="53479"/>
    <cellStyle name="Normal 7 2 4 3 3 4" xfId="8936"/>
    <cellStyle name="Normal 7 2 4 3 3 4 2" xfId="24443"/>
    <cellStyle name="Normal 7 2 4 3 3 4 3" xfId="35000"/>
    <cellStyle name="Normal 7 2 4 3 3 4 4" xfId="45555"/>
    <cellStyle name="Normal 7 2 4 3 3 4 5" xfId="56119"/>
    <cellStyle name="Normal 7 2 4 3 3 5" xfId="3654"/>
    <cellStyle name="Normal 7 2 4 3 3 6" xfId="14232"/>
    <cellStyle name="Normal 7 2 4 3 3 7" xfId="19163"/>
    <cellStyle name="Normal 7 2 4 3 3 8" xfId="29720"/>
    <cellStyle name="Normal 7 2 4 3 3 9" xfId="40275"/>
    <cellStyle name="Normal 7 2 4 3 4" xfId="1538"/>
    <cellStyle name="Normal 7 2 4 3 4 2" xfId="6824"/>
    <cellStyle name="Normal 7 2 4 3 4 2 2" xfId="12105"/>
    <cellStyle name="Normal 7 2 4 3 4 2 2 2" xfId="27611"/>
    <cellStyle name="Normal 7 2 4 3 4 2 2 3" xfId="38168"/>
    <cellStyle name="Normal 7 2 4 3 4 2 2 4" xfId="48723"/>
    <cellStyle name="Normal 7 2 4 3 4 2 2 5" xfId="59287"/>
    <cellStyle name="Normal 7 2 4 3 4 2 3" xfId="17224"/>
    <cellStyle name="Normal 7 2 4 3 4 2 4" xfId="22331"/>
    <cellStyle name="Normal 7 2 4 3 4 2 5" xfId="32888"/>
    <cellStyle name="Normal 7 2 4 3 4 2 6" xfId="43443"/>
    <cellStyle name="Normal 7 2 4 3 4 2 7" xfId="54007"/>
    <cellStyle name="Normal 7 2 4 3 4 3" xfId="9464"/>
    <cellStyle name="Normal 7 2 4 3 4 3 2" xfId="24971"/>
    <cellStyle name="Normal 7 2 4 3 4 3 3" xfId="35528"/>
    <cellStyle name="Normal 7 2 4 3 4 3 4" xfId="46083"/>
    <cellStyle name="Normal 7 2 4 3 4 3 5" xfId="56647"/>
    <cellStyle name="Normal 7 2 4 3 4 4" xfId="4182"/>
    <cellStyle name="Normal 7 2 4 3 4 5" xfId="14760"/>
    <cellStyle name="Normal 7 2 4 3 4 6" xfId="19691"/>
    <cellStyle name="Normal 7 2 4 3 4 7" xfId="30248"/>
    <cellStyle name="Normal 7 2 4 3 4 8" xfId="40803"/>
    <cellStyle name="Normal 7 2 4 3 4 9" xfId="51367"/>
    <cellStyle name="Normal 7 2 4 3 5" xfId="5591"/>
    <cellStyle name="Normal 7 2 4 3 5 2" xfId="10873"/>
    <cellStyle name="Normal 7 2 4 3 5 2 2" xfId="26379"/>
    <cellStyle name="Normal 7 2 4 3 5 2 3" xfId="36936"/>
    <cellStyle name="Normal 7 2 4 3 5 2 4" xfId="47491"/>
    <cellStyle name="Normal 7 2 4 3 5 2 5" xfId="58055"/>
    <cellStyle name="Normal 7 2 4 3 5 3" xfId="15992"/>
    <cellStyle name="Normal 7 2 4 3 5 4" xfId="21099"/>
    <cellStyle name="Normal 7 2 4 3 5 5" xfId="31656"/>
    <cellStyle name="Normal 7 2 4 3 5 6" xfId="42211"/>
    <cellStyle name="Normal 7 2 4 3 5 7" xfId="52775"/>
    <cellStyle name="Normal 7 2 4 3 6" xfId="8232"/>
    <cellStyle name="Normal 7 2 4 3 6 2" xfId="23739"/>
    <cellStyle name="Normal 7 2 4 3 6 3" xfId="34296"/>
    <cellStyle name="Normal 7 2 4 3 6 4" xfId="44851"/>
    <cellStyle name="Normal 7 2 4 3 6 5" xfId="55415"/>
    <cellStyle name="Normal 7 2 4 3 7" xfId="2954"/>
    <cellStyle name="Normal 7 2 4 3 8" xfId="13528"/>
    <cellStyle name="Normal 7 2 4 3 9" xfId="18459"/>
    <cellStyle name="Normal 7 2 4 4" xfId="481"/>
    <cellStyle name="Normal 7 2 4 4 10" xfId="39749"/>
    <cellStyle name="Normal 7 2 4 4 11" xfId="50311"/>
    <cellStyle name="Normal 7 2 4 4 2" xfId="1186"/>
    <cellStyle name="Normal 7 2 4 4 2 10" xfId="51015"/>
    <cellStyle name="Normal 7 2 4 4 2 2" xfId="2418"/>
    <cellStyle name="Normal 7 2 4 4 2 2 2" xfId="7704"/>
    <cellStyle name="Normal 7 2 4 4 2 2 2 2" xfId="12985"/>
    <cellStyle name="Normal 7 2 4 4 2 2 2 2 2" xfId="28491"/>
    <cellStyle name="Normal 7 2 4 4 2 2 2 2 3" xfId="39048"/>
    <cellStyle name="Normal 7 2 4 4 2 2 2 2 4" xfId="49603"/>
    <cellStyle name="Normal 7 2 4 4 2 2 2 2 5" xfId="60167"/>
    <cellStyle name="Normal 7 2 4 4 2 2 2 3" xfId="18104"/>
    <cellStyle name="Normal 7 2 4 4 2 2 2 4" xfId="23211"/>
    <cellStyle name="Normal 7 2 4 4 2 2 2 5" xfId="33768"/>
    <cellStyle name="Normal 7 2 4 4 2 2 2 6" xfId="44323"/>
    <cellStyle name="Normal 7 2 4 4 2 2 2 7" xfId="54887"/>
    <cellStyle name="Normal 7 2 4 4 2 2 3" xfId="10344"/>
    <cellStyle name="Normal 7 2 4 4 2 2 3 2" xfId="25851"/>
    <cellStyle name="Normal 7 2 4 4 2 2 3 3" xfId="36408"/>
    <cellStyle name="Normal 7 2 4 4 2 2 3 4" xfId="46963"/>
    <cellStyle name="Normal 7 2 4 4 2 2 3 5" xfId="57527"/>
    <cellStyle name="Normal 7 2 4 4 2 2 4" xfId="5062"/>
    <cellStyle name="Normal 7 2 4 4 2 2 5" xfId="15640"/>
    <cellStyle name="Normal 7 2 4 4 2 2 6" xfId="20571"/>
    <cellStyle name="Normal 7 2 4 4 2 2 7" xfId="31128"/>
    <cellStyle name="Normal 7 2 4 4 2 2 8" xfId="41683"/>
    <cellStyle name="Normal 7 2 4 4 2 2 9" xfId="52247"/>
    <cellStyle name="Normal 7 2 4 4 2 3" xfId="6472"/>
    <cellStyle name="Normal 7 2 4 4 2 3 2" xfId="11753"/>
    <cellStyle name="Normal 7 2 4 4 2 3 2 2" xfId="27259"/>
    <cellStyle name="Normal 7 2 4 4 2 3 2 3" xfId="37816"/>
    <cellStyle name="Normal 7 2 4 4 2 3 2 4" xfId="48371"/>
    <cellStyle name="Normal 7 2 4 4 2 3 2 5" xfId="58935"/>
    <cellStyle name="Normal 7 2 4 4 2 3 3" xfId="16872"/>
    <cellStyle name="Normal 7 2 4 4 2 3 4" xfId="21979"/>
    <cellStyle name="Normal 7 2 4 4 2 3 5" xfId="32536"/>
    <cellStyle name="Normal 7 2 4 4 2 3 6" xfId="43091"/>
    <cellStyle name="Normal 7 2 4 4 2 3 7" xfId="53655"/>
    <cellStyle name="Normal 7 2 4 4 2 4" xfId="9112"/>
    <cellStyle name="Normal 7 2 4 4 2 4 2" xfId="24619"/>
    <cellStyle name="Normal 7 2 4 4 2 4 3" xfId="35176"/>
    <cellStyle name="Normal 7 2 4 4 2 4 4" xfId="45731"/>
    <cellStyle name="Normal 7 2 4 4 2 4 5" xfId="56295"/>
    <cellStyle name="Normal 7 2 4 4 2 5" xfId="3830"/>
    <cellStyle name="Normal 7 2 4 4 2 6" xfId="14408"/>
    <cellStyle name="Normal 7 2 4 4 2 7" xfId="19339"/>
    <cellStyle name="Normal 7 2 4 4 2 8" xfId="29896"/>
    <cellStyle name="Normal 7 2 4 4 2 9" xfId="40451"/>
    <cellStyle name="Normal 7 2 4 4 3" xfId="1714"/>
    <cellStyle name="Normal 7 2 4 4 3 2" xfId="7000"/>
    <cellStyle name="Normal 7 2 4 4 3 2 2" xfId="12281"/>
    <cellStyle name="Normal 7 2 4 4 3 2 2 2" xfId="27787"/>
    <cellStyle name="Normal 7 2 4 4 3 2 2 3" xfId="38344"/>
    <cellStyle name="Normal 7 2 4 4 3 2 2 4" xfId="48899"/>
    <cellStyle name="Normal 7 2 4 4 3 2 2 5" xfId="59463"/>
    <cellStyle name="Normal 7 2 4 4 3 2 3" xfId="17400"/>
    <cellStyle name="Normal 7 2 4 4 3 2 4" xfId="22507"/>
    <cellStyle name="Normal 7 2 4 4 3 2 5" xfId="33064"/>
    <cellStyle name="Normal 7 2 4 4 3 2 6" xfId="43619"/>
    <cellStyle name="Normal 7 2 4 4 3 2 7" xfId="54183"/>
    <cellStyle name="Normal 7 2 4 4 3 3" xfId="9640"/>
    <cellStyle name="Normal 7 2 4 4 3 3 2" xfId="25147"/>
    <cellStyle name="Normal 7 2 4 4 3 3 3" xfId="35704"/>
    <cellStyle name="Normal 7 2 4 4 3 3 4" xfId="46259"/>
    <cellStyle name="Normal 7 2 4 4 3 3 5" xfId="56823"/>
    <cellStyle name="Normal 7 2 4 4 3 4" xfId="4358"/>
    <cellStyle name="Normal 7 2 4 4 3 5" xfId="14936"/>
    <cellStyle name="Normal 7 2 4 4 3 6" xfId="19867"/>
    <cellStyle name="Normal 7 2 4 4 3 7" xfId="30424"/>
    <cellStyle name="Normal 7 2 4 4 3 8" xfId="40979"/>
    <cellStyle name="Normal 7 2 4 4 3 9" xfId="51543"/>
    <cellStyle name="Normal 7 2 4 4 4" xfId="5767"/>
    <cellStyle name="Normal 7 2 4 4 4 2" xfId="11049"/>
    <cellStyle name="Normal 7 2 4 4 4 2 2" xfId="26555"/>
    <cellStyle name="Normal 7 2 4 4 4 2 3" xfId="37112"/>
    <cellStyle name="Normal 7 2 4 4 4 2 4" xfId="47667"/>
    <cellStyle name="Normal 7 2 4 4 4 2 5" xfId="58231"/>
    <cellStyle name="Normal 7 2 4 4 4 3" xfId="16168"/>
    <cellStyle name="Normal 7 2 4 4 4 4" xfId="21275"/>
    <cellStyle name="Normal 7 2 4 4 4 5" xfId="31832"/>
    <cellStyle name="Normal 7 2 4 4 4 6" xfId="42387"/>
    <cellStyle name="Normal 7 2 4 4 4 7" xfId="52951"/>
    <cellStyle name="Normal 7 2 4 4 5" xfId="8408"/>
    <cellStyle name="Normal 7 2 4 4 5 2" xfId="23915"/>
    <cellStyle name="Normal 7 2 4 4 5 3" xfId="34472"/>
    <cellStyle name="Normal 7 2 4 4 5 4" xfId="45027"/>
    <cellStyle name="Normal 7 2 4 4 5 5" xfId="55591"/>
    <cellStyle name="Normal 7 2 4 4 6" xfId="3128"/>
    <cellStyle name="Normal 7 2 4 4 7" xfId="13704"/>
    <cellStyle name="Normal 7 2 4 4 8" xfId="18635"/>
    <cellStyle name="Normal 7 2 4 4 9" xfId="29194"/>
    <cellStyle name="Normal 7 2 4 5" xfId="834"/>
    <cellStyle name="Normal 7 2 4 5 10" xfId="50663"/>
    <cellStyle name="Normal 7 2 4 5 2" xfId="2066"/>
    <cellStyle name="Normal 7 2 4 5 2 2" xfId="7352"/>
    <cellStyle name="Normal 7 2 4 5 2 2 2" xfId="12633"/>
    <cellStyle name="Normal 7 2 4 5 2 2 2 2" xfId="28139"/>
    <cellStyle name="Normal 7 2 4 5 2 2 2 3" xfId="38696"/>
    <cellStyle name="Normal 7 2 4 5 2 2 2 4" xfId="49251"/>
    <cellStyle name="Normal 7 2 4 5 2 2 2 5" xfId="59815"/>
    <cellStyle name="Normal 7 2 4 5 2 2 3" xfId="17752"/>
    <cellStyle name="Normal 7 2 4 5 2 2 4" xfId="22859"/>
    <cellStyle name="Normal 7 2 4 5 2 2 5" xfId="33416"/>
    <cellStyle name="Normal 7 2 4 5 2 2 6" xfId="43971"/>
    <cellStyle name="Normal 7 2 4 5 2 2 7" xfId="54535"/>
    <cellStyle name="Normal 7 2 4 5 2 3" xfId="9992"/>
    <cellStyle name="Normal 7 2 4 5 2 3 2" xfId="25499"/>
    <cellStyle name="Normal 7 2 4 5 2 3 3" xfId="36056"/>
    <cellStyle name="Normal 7 2 4 5 2 3 4" xfId="46611"/>
    <cellStyle name="Normal 7 2 4 5 2 3 5" xfId="57175"/>
    <cellStyle name="Normal 7 2 4 5 2 4" xfId="4710"/>
    <cellStyle name="Normal 7 2 4 5 2 5" xfId="15288"/>
    <cellStyle name="Normal 7 2 4 5 2 6" xfId="20219"/>
    <cellStyle name="Normal 7 2 4 5 2 7" xfId="30776"/>
    <cellStyle name="Normal 7 2 4 5 2 8" xfId="41331"/>
    <cellStyle name="Normal 7 2 4 5 2 9" xfId="51895"/>
    <cellStyle name="Normal 7 2 4 5 3" xfId="6120"/>
    <cellStyle name="Normal 7 2 4 5 3 2" xfId="11401"/>
    <cellStyle name="Normal 7 2 4 5 3 2 2" xfId="26907"/>
    <cellStyle name="Normal 7 2 4 5 3 2 3" xfId="37464"/>
    <cellStyle name="Normal 7 2 4 5 3 2 4" xfId="48019"/>
    <cellStyle name="Normal 7 2 4 5 3 2 5" xfId="58583"/>
    <cellStyle name="Normal 7 2 4 5 3 3" xfId="16520"/>
    <cellStyle name="Normal 7 2 4 5 3 4" xfId="21627"/>
    <cellStyle name="Normal 7 2 4 5 3 5" xfId="32184"/>
    <cellStyle name="Normal 7 2 4 5 3 6" xfId="42739"/>
    <cellStyle name="Normal 7 2 4 5 3 7" xfId="53303"/>
    <cellStyle name="Normal 7 2 4 5 4" xfId="8760"/>
    <cellStyle name="Normal 7 2 4 5 4 2" xfId="24267"/>
    <cellStyle name="Normal 7 2 4 5 4 3" xfId="34824"/>
    <cellStyle name="Normal 7 2 4 5 4 4" xfId="45379"/>
    <cellStyle name="Normal 7 2 4 5 4 5" xfId="55943"/>
    <cellStyle name="Normal 7 2 4 5 5" xfId="3478"/>
    <cellStyle name="Normal 7 2 4 5 6" xfId="14056"/>
    <cellStyle name="Normal 7 2 4 5 7" xfId="18987"/>
    <cellStyle name="Normal 7 2 4 5 8" xfId="29544"/>
    <cellStyle name="Normal 7 2 4 5 9" xfId="40099"/>
    <cellStyle name="Normal 7 2 4 6" xfId="1362"/>
    <cellStyle name="Normal 7 2 4 6 2" xfId="6648"/>
    <cellStyle name="Normal 7 2 4 6 2 2" xfId="11929"/>
    <cellStyle name="Normal 7 2 4 6 2 2 2" xfId="27435"/>
    <cellStyle name="Normal 7 2 4 6 2 2 3" xfId="37992"/>
    <cellStyle name="Normal 7 2 4 6 2 2 4" xfId="48547"/>
    <cellStyle name="Normal 7 2 4 6 2 2 5" xfId="59111"/>
    <cellStyle name="Normal 7 2 4 6 2 3" xfId="17048"/>
    <cellStyle name="Normal 7 2 4 6 2 4" xfId="22155"/>
    <cellStyle name="Normal 7 2 4 6 2 5" xfId="32712"/>
    <cellStyle name="Normal 7 2 4 6 2 6" xfId="43267"/>
    <cellStyle name="Normal 7 2 4 6 2 7" xfId="53831"/>
    <cellStyle name="Normal 7 2 4 6 3" xfId="9288"/>
    <cellStyle name="Normal 7 2 4 6 3 2" xfId="24795"/>
    <cellStyle name="Normal 7 2 4 6 3 3" xfId="35352"/>
    <cellStyle name="Normal 7 2 4 6 3 4" xfId="45907"/>
    <cellStyle name="Normal 7 2 4 6 3 5" xfId="56471"/>
    <cellStyle name="Normal 7 2 4 6 4" xfId="4006"/>
    <cellStyle name="Normal 7 2 4 6 5" xfId="14584"/>
    <cellStyle name="Normal 7 2 4 6 6" xfId="19515"/>
    <cellStyle name="Normal 7 2 4 6 7" xfId="30072"/>
    <cellStyle name="Normal 7 2 4 6 8" xfId="40627"/>
    <cellStyle name="Normal 7 2 4 6 9" xfId="51191"/>
    <cellStyle name="Normal 7 2 4 7" xfId="2594"/>
    <cellStyle name="Normal 7 2 4 7 2" xfId="7880"/>
    <cellStyle name="Normal 7 2 4 7 2 2" xfId="13161"/>
    <cellStyle name="Normal 7 2 4 7 2 2 2" xfId="28667"/>
    <cellStyle name="Normal 7 2 4 7 2 2 3" xfId="39224"/>
    <cellStyle name="Normal 7 2 4 7 2 2 4" xfId="49779"/>
    <cellStyle name="Normal 7 2 4 7 2 2 5" xfId="60343"/>
    <cellStyle name="Normal 7 2 4 7 2 3" xfId="23387"/>
    <cellStyle name="Normal 7 2 4 7 2 4" xfId="33944"/>
    <cellStyle name="Normal 7 2 4 7 2 5" xfId="44499"/>
    <cellStyle name="Normal 7 2 4 7 2 6" xfId="55063"/>
    <cellStyle name="Normal 7 2 4 7 3" xfId="10520"/>
    <cellStyle name="Normal 7 2 4 7 3 2" xfId="26027"/>
    <cellStyle name="Normal 7 2 4 7 3 3" xfId="36584"/>
    <cellStyle name="Normal 7 2 4 7 3 4" xfId="47139"/>
    <cellStyle name="Normal 7 2 4 7 3 5" xfId="57703"/>
    <cellStyle name="Normal 7 2 4 7 4" xfId="5238"/>
    <cellStyle name="Normal 7 2 4 7 5" xfId="15816"/>
    <cellStyle name="Normal 7 2 4 7 6" xfId="20747"/>
    <cellStyle name="Normal 7 2 4 7 7" xfId="31304"/>
    <cellStyle name="Normal 7 2 4 7 8" xfId="41859"/>
    <cellStyle name="Normal 7 2 4 7 9" xfId="52423"/>
    <cellStyle name="Normal 7 2 4 8" xfId="5415"/>
    <cellStyle name="Normal 7 2 4 8 2" xfId="10697"/>
    <cellStyle name="Normal 7 2 4 8 2 2" xfId="26203"/>
    <cellStyle name="Normal 7 2 4 8 2 3" xfId="36760"/>
    <cellStyle name="Normal 7 2 4 8 2 4" xfId="47315"/>
    <cellStyle name="Normal 7 2 4 8 2 5" xfId="57879"/>
    <cellStyle name="Normal 7 2 4 8 3" xfId="20923"/>
    <cellStyle name="Normal 7 2 4 8 4" xfId="31480"/>
    <cellStyle name="Normal 7 2 4 8 5" xfId="42035"/>
    <cellStyle name="Normal 7 2 4 8 6" xfId="52599"/>
    <cellStyle name="Normal 7 2 4 9" xfId="8056"/>
    <cellStyle name="Normal 7 2 4 9 2" xfId="23563"/>
    <cellStyle name="Normal 7 2 4 9 3" xfId="34120"/>
    <cellStyle name="Normal 7 2 4 9 4" xfId="44675"/>
    <cellStyle name="Normal 7 2 4 9 5" xfId="55239"/>
    <cellStyle name="Normal 7 2 5" xfId="165"/>
    <cellStyle name="Normal 7 2 5 10" xfId="2710"/>
    <cellStyle name="Normal 7 2 5 11" xfId="13305"/>
    <cellStyle name="Normal 7 2 5 12" xfId="18286"/>
    <cellStyle name="Normal 7 2 5 13" xfId="49963"/>
    <cellStyle name="Normal 7 2 5 2" xfId="258"/>
    <cellStyle name="Normal 7 2 5 2 2" xfId="611"/>
    <cellStyle name="Normal 7 2 5 2 2 10" xfId="50440"/>
    <cellStyle name="Normal 7 2 5 2 2 2" xfId="1843"/>
    <cellStyle name="Normal 7 2 5 2 2 2 2" xfId="7129"/>
    <cellStyle name="Normal 7 2 5 2 2 2 2 2" xfId="12410"/>
    <cellStyle name="Normal 7 2 5 2 2 2 2 2 2" xfId="27916"/>
    <cellStyle name="Normal 7 2 5 2 2 2 2 2 3" xfId="38473"/>
    <cellStyle name="Normal 7 2 5 2 2 2 2 2 4" xfId="49028"/>
    <cellStyle name="Normal 7 2 5 2 2 2 2 2 5" xfId="59592"/>
    <cellStyle name="Normal 7 2 5 2 2 2 2 3" xfId="17529"/>
    <cellStyle name="Normal 7 2 5 2 2 2 2 4" xfId="22636"/>
    <cellStyle name="Normal 7 2 5 2 2 2 2 5" xfId="33193"/>
    <cellStyle name="Normal 7 2 5 2 2 2 2 6" xfId="43748"/>
    <cellStyle name="Normal 7 2 5 2 2 2 2 7" xfId="54312"/>
    <cellStyle name="Normal 7 2 5 2 2 2 3" xfId="9769"/>
    <cellStyle name="Normal 7 2 5 2 2 2 3 2" xfId="25276"/>
    <cellStyle name="Normal 7 2 5 2 2 2 3 3" xfId="35833"/>
    <cellStyle name="Normal 7 2 5 2 2 2 3 4" xfId="46388"/>
    <cellStyle name="Normal 7 2 5 2 2 2 3 5" xfId="56952"/>
    <cellStyle name="Normal 7 2 5 2 2 2 4" xfId="4487"/>
    <cellStyle name="Normal 7 2 5 2 2 2 5" xfId="15065"/>
    <cellStyle name="Normal 7 2 5 2 2 2 6" xfId="19996"/>
    <cellStyle name="Normal 7 2 5 2 2 2 7" xfId="30553"/>
    <cellStyle name="Normal 7 2 5 2 2 2 8" xfId="41108"/>
    <cellStyle name="Normal 7 2 5 2 2 2 9" xfId="51672"/>
    <cellStyle name="Normal 7 2 5 2 2 3" xfId="5897"/>
    <cellStyle name="Normal 7 2 5 2 2 3 2" xfId="11178"/>
    <cellStyle name="Normal 7 2 5 2 2 3 2 2" xfId="26684"/>
    <cellStyle name="Normal 7 2 5 2 2 3 2 3" xfId="37241"/>
    <cellStyle name="Normal 7 2 5 2 2 3 2 4" xfId="47796"/>
    <cellStyle name="Normal 7 2 5 2 2 3 2 5" xfId="58360"/>
    <cellStyle name="Normal 7 2 5 2 2 3 3" xfId="16297"/>
    <cellStyle name="Normal 7 2 5 2 2 3 4" xfId="21404"/>
    <cellStyle name="Normal 7 2 5 2 2 3 5" xfId="31961"/>
    <cellStyle name="Normal 7 2 5 2 2 3 6" xfId="42516"/>
    <cellStyle name="Normal 7 2 5 2 2 3 7" xfId="53080"/>
    <cellStyle name="Normal 7 2 5 2 2 4" xfId="8537"/>
    <cellStyle name="Normal 7 2 5 2 2 4 2" xfId="24044"/>
    <cellStyle name="Normal 7 2 5 2 2 4 3" xfId="34601"/>
    <cellStyle name="Normal 7 2 5 2 2 4 4" xfId="45156"/>
    <cellStyle name="Normal 7 2 5 2 2 4 5" xfId="55720"/>
    <cellStyle name="Normal 7 2 5 2 2 5" xfId="3255"/>
    <cellStyle name="Normal 7 2 5 2 2 6" xfId="13833"/>
    <cellStyle name="Normal 7 2 5 2 2 7" xfId="18764"/>
    <cellStyle name="Normal 7 2 5 2 2 8" xfId="29321"/>
    <cellStyle name="Normal 7 2 5 2 2 9" xfId="39876"/>
    <cellStyle name="Normal 7 2 5 2 3" xfId="963"/>
    <cellStyle name="Normal 7 2 5 2 3 10" xfId="50792"/>
    <cellStyle name="Normal 7 2 5 2 3 2" xfId="2195"/>
    <cellStyle name="Normal 7 2 5 2 3 2 2" xfId="7481"/>
    <cellStyle name="Normal 7 2 5 2 3 2 2 2" xfId="12762"/>
    <cellStyle name="Normal 7 2 5 2 3 2 2 2 2" xfId="28268"/>
    <cellStyle name="Normal 7 2 5 2 3 2 2 2 3" xfId="38825"/>
    <cellStyle name="Normal 7 2 5 2 3 2 2 2 4" xfId="49380"/>
    <cellStyle name="Normal 7 2 5 2 3 2 2 2 5" xfId="59944"/>
    <cellStyle name="Normal 7 2 5 2 3 2 2 3" xfId="17881"/>
    <cellStyle name="Normal 7 2 5 2 3 2 2 4" xfId="22988"/>
    <cellStyle name="Normal 7 2 5 2 3 2 2 5" xfId="33545"/>
    <cellStyle name="Normal 7 2 5 2 3 2 2 6" xfId="44100"/>
    <cellStyle name="Normal 7 2 5 2 3 2 2 7" xfId="54664"/>
    <cellStyle name="Normal 7 2 5 2 3 2 3" xfId="10121"/>
    <cellStyle name="Normal 7 2 5 2 3 2 3 2" xfId="25628"/>
    <cellStyle name="Normal 7 2 5 2 3 2 3 3" xfId="36185"/>
    <cellStyle name="Normal 7 2 5 2 3 2 3 4" xfId="46740"/>
    <cellStyle name="Normal 7 2 5 2 3 2 3 5" xfId="57304"/>
    <cellStyle name="Normal 7 2 5 2 3 2 4" xfId="4839"/>
    <cellStyle name="Normal 7 2 5 2 3 2 5" xfId="15417"/>
    <cellStyle name="Normal 7 2 5 2 3 2 6" xfId="20348"/>
    <cellStyle name="Normal 7 2 5 2 3 2 7" xfId="30905"/>
    <cellStyle name="Normal 7 2 5 2 3 2 8" xfId="41460"/>
    <cellStyle name="Normal 7 2 5 2 3 2 9" xfId="52024"/>
    <cellStyle name="Normal 7 2 5 2 3 3" xfId="6249"/>
    <cellStyle name="Normal 7 2 5 2 3 3 2" xfId="11530"/>
    <cellStyle name="Normal 7 2 5 2 3 3 2 2" xfId="27036"/>
    <cellStyle name="Normal 7 2 5 2 3 3 2 3" xfId="37593"/>
    <cellStyle name="Normal 7 2 5 2 3 3 2 4" xfId="48148"/>
    <cellStyle name="Normal 7 2 5 2 3 3 2 5" xfId="58712"/>
    <cellStyle name="Normal 7 2 5 2 3 3 3" xfId="16649"/>
    <cellStyle name="Normal 7 2 5 2 3 3 4" xfId="21756"/>
    <cellStyle name="Normal 7 2 5 2 3 3 5" xfId="32313"/>
    <cellStyle name="Normal 7 2 5 2 3 3 6" xfId="42868"/>
    <cellStyle name="Normal 7 2 5 2 3 3 7" xfId="53432"/>
    <cellStyle name="Normal 7 2 5 2 3 4" xfId="8889"/>
    <cellStyle name="Normal 7 2 5 2 3 4 2" xfId="24396"/>
    <cellStyle name="Normal 7 2 5 2 3 4 3" xfId="34953"/>
    <cellStyle name="Normal 7 2 5 2 3 4 4" xfId="45508"/>
    <cellStyle name="Normal 7 2 5 2 3 4 5" xfId="56072"/>
    <cellStyle name="Normal 7 2 5 2 3 5" xfId="3607"/>
    <cellStyle name="Normal 7 2 5 2 3 6" xfId="14185"/>
    <cellStyle name="Normal 7 2 5 2 3 7" xfId="19116"/>
    <cellStyle name="Normal 7 2 5 2 3 8" xfId="29673"/>
    <cellStyle name="Normal 7 2 5 2 3 9" xfId="40228"/>
    <cellStyle name="Normal 7 2 5 2 4" xfId="1491"/>
    <cellStyle name="Normal 7 2 5 2 4 2" xfId="6777"/>
    <cellStyle name="Normal 7 2 5 2 4 2 2" xfId="12058"/>
    <cellStyle name="Normal 7 2 5 2 4 2 2 2" xfId="27564"/>
    <cellStyle name="Normal 7 2 5 2 4 2 2 3" xfId="38121"/>
    <cellStyle name="Normal 7 2 5 2 4 2 2 4" xfId="48676"/>
    <cellStyle name="Normal 7 2 5 2 4 2 2 5" xfId="59240"/>
    <cellStyle name="Normal 7 2 5 2 4 2 3" xfId="17177"/>
    <cellStyle name="Normal 7 2 5 2 4 2 4" xfId="22284"/>
    <cellStyle name="Normal 7 2 5 2 4 2 5" xfId="32841"/>
    <cellStyle name="Normal 7 2 5 2 4 2 6" xfId="43396"/>
    <cellStyle name="Normal 7 2 5 2 4 2 7" xfId="53960"/>
    <cellStyle name="Normal 7 2 5 2 4 3" xfId="9417"/>
    <cellStyle name="Normal 7 2 5 2 4 3 2" xfId="24924"/>
    <cellStyle name="Normal 7 2 5 2 4 3 3" xfId="35481"/>
    <cellStyle name="Normal 7 2 5 2 4 3 4" xfId="46036"/>
    <cellStyle name="Normal 7 2 5 2 4 3 5" xfId="56600"/>
    <cellStyle name="Normal 7 2 5 2 4 4" xfId="4135"/>
    <cellStyle name="Normal 7 2 5 2 4 5" xfId="14713"/>
    <cellStyle name="Normal 7 2 5 2 4 6" xfId="19644"/>
    <cellStyle name="Normal 7 2 5 2 4 7" xfId="30201"/>
    <cellStyle name="Normal 7 2 5 2 4 8" xfId="40756"/>
    <cellStyle name="Normal 7 2 5 2 4 9" xfId="51320"/>
    <cellStyle name="Normal 7 2 5 2 5" xfId="5544"/>
    <cellStyle name="Normal 7 2 5 2 5 2" xfId="10826"/>
    <cellStyle name="Normal 7 2 5 2 5 2 2" xfId="26332"/>
    <cellStyle name="Normal 7 2 5 2 5 2 3" xfId="36889"/>
    <cellStyle name="Normal 7 2 5 2 5 2 4" xfId="47444"/>
    <cellStyle name="Normal 7 2 5 2 5 2 5" xfId="58008"/>
    <cellStyle name="Normal 7 2 5 2 5 3" xfId="15945"/>
    <cellStyle name="Normal 7 2 5 2 5 4" xfId="21052"/>
    <cellStyle name="Normal 7 2 5 2 5 5" xfId="31609"/>
    <cellStyle name="Normal 7 2 5 2 5 6" xfId="42164"/>
    <cellStyle name="Normal 7 2 5 2 5 7" xfId="52728"/>
    <cellStyle name="Normal 7 2 5 2 6" xfId="8185"/>
    <cellStyle name="Normal 7 2 5 2 6 2" xfId="23692"/>
    <cellStyle name="Normal 7 2 5 2 6 3" xfId="34249"/>
    <cellStyle name="Normal 7 2 5 2 6 4" xfId="44804"/>
    <cellStyle name="Normal 7 2 5 2 6 5" xfId="55368"/>
    <cellStyle name="Normal 7 2 5 2 7" xfId="2907"/>
    <cellStyle name="Normal 7 2 5 2 7 2" xfId="18412"/>
    <cellStyle name="Normal 7 2 5 2 7 3" xfId="28973"/>
    <cellStyle name="Normal 7 2 5 2 7 4" xfId="39528"/>
    <cellStyle name="Normal 7 2 5 2 7 5" xfId="50088"/>
    <cellStyle name="Normal 7 2 5 2 8" xfId="2864"/>
    <cellStyle name="Normal 7 2 5 2 9" xfId="13481"/>
    <cellStyle name="Normal 7 2 5 3" xfId="436"/>
    <cellStyle name="Normal 7 2 5 3 10" xfId="39402"/>
    <cellStyle name="Normal 7 2 5 3 11" xfId="50266"/>
    <cellStyle name="Normal 7 2 5 3 2" xfId="1141"/>
    <cellStyle name="Normal 7 2 5 3 2 10" xfId="50970"/>
    <cellStyle name="Normal 7 2 5 3 2 2" xfId="2373"/>
    <cellStyle name="Normal 7 2 5 3 2 2 2" xfId="7659"/>
    <cellStyle name="Normal 7 2 5 3 2 2 2 2" xfId="12940"/>
    <cellStyle name="Normal 7 2 5 3 2 2 2 2 2" xfId="28446"/>
    <cellStyle name="Normal 7 2 5 3 2 2 2 2 3" xfId="39003"/>
    <cellStyle name="Normal 7 2 5 3 2 2 2 2 4" xfId="49558"/>
    <cellStyle name="Normal 7 2 5 3 2 2 2 2 5" xfId="60122"/>
    <cellStyle name="Normal 7 2 5 3 2 2 2 3" xfId="18059"/>
    <cellStyle name="Normal 7 2 5 3 2 2 2 4" xfId="23166"/>
    <cellStyle name="Normal 7 2 5 3 2 2 2 5" xfId="33723"/>
    <cellStyle name="Normal 7 2 5 3 2 2 2 6" xfId="44278"/>
    <cellStyle name="Normal 7 2 5 3 2 2 2 7" xfId="54842"/>
    <cellStyle name="Normal 7 2 5 3 2 2 3" xfId="10299"/>
    <cellStyle name="Normal 7 2 5 3 2 2 3 2" xfId="25806"/>
    <cellStyle name="Normal 7 2 5 3 2 2 3 3" xfId="36363"/>
    <cellStyle name="Normal 7 2 5 3 2 2 3 4" xfId="46918"/>
    <cellStyle name="Normal 7 2 5 3 2 2 3 5" xfId="57482"/>
    <cellStyle name="Normal 7 2 5 3 2 2 4" xfId="5017"/>
    <cellStyle name="Normal 7 2 5 3 2 2 5" xfId="15595"/>
    <cellStyle name="Normal 7 2 5 3 2 2 6" xfId="20526"/>
    <cellStyle name="Normal 7 2 5 3 2 2 7" xfId="31083"/>
    <cellStyle name="Normal 7 2 5 3 2 2 8" xfId="41638"/>
    <cellStyle name="Normal 7 2 5 3 2 2 9" xfId="52202"/>
    <cellStyle name="Normal 7 2 5 3 2 3" xfId="6427"/>
    <cellStyle name="Normal 7 2 5 3 2 3 2" xfId="11708"/>
    <cellStyle name="Normal 7 2 5 3 2 3 2 2" xfId="27214"/>
    <cellStyle name="Normal 7 2 5 3 2 3 2 3" xfId="37771"/>
    <cellStyle name="Normal 7 2 5 3 2 3 2 4" xfId="48326"/>
    <cellStyle name="Normal 7 2 5 3 2 3 2 5" xfId="58890"/>
    <cellStyle name="Normal 7 2 5 3 2 3 3" xfId="16827"/>
    <cellStyle name="Normal 7 2 5 3 2 3 4" xfId="21934"/>
    <cellStyle name="Normal 7 2 5 3 2 3 5" xfId="32491"/>
    <cellStyle name="Normal 7 2 5 3 2 3 6" xfId="43046"/>
    <cellStyle name="Normal 7 2 5 3 2 3 7" xfId="53610"/>
    <cellStyle name="Normal 7 2 5 3 2 4" xfId="9067"/>
    <cellStyle name="Normal 7 2 5 3 2 4 2" xfId="24574"/>
    <cellStyle name="Normal 7 2 5 3 2 4 3" xfId="35131"/>
    <cellStyle name="Normal 7 2 5 3 2 4 4" xfId="45686"/>
    <cellStyle name="Normal 7 2 5 3 2 4 5" xfId="56250"/>
    <cellStyle name="Normal 7 2 5 3 2 5" xfId="3785"/>
    <cellStyle name="Normal 7 2 5 3 2 6" xfId="14363"/>
    <cellStyle name="Normal 7 2 5 3 2 7" xfId="19294"/>
    <cellStyle name="Normal 7 2 5 3 2 8" xfId="29851"/>
    <cellStyle name="Normal 7 2 5 3 2 9" xfId="40406"/>
    <cellStyle name="Normal 7 2 5 3 3" xfId="1669"/>
    <cellStyle name="Normal 7 2 5 3 3 2" xfId="6955"/>
    <cellStyle name="Normal 7 2 5 3 3 2 2" xfId="12236"/>
    <cellStyle name="Normal 7 2 5 3 3 2 2 2" xfId="27742"/>
    <cellStyle name="Normal 7 2 5 3 3 2 2 3" xfId="38299"/>
    <cellStyle name="Normal 7 2 5 3 3 2 2 4" xfId="48854"/>
    <cellStyle name="Normal 7 2 5 3 3 2 2 5" xfId="59418"/>
    <cellStyle name="Normal 7 2 5 3 3 2 3" xfId="17355"/>
    <cellStyle name="Normal 7 2 5 3 3 2 4" xfId="22462"/>
    <cellStyle name="Normal 7 2 5 3 3 2 5" xfId="33019"/>
    <cellStyle name="Normal 7 2 5 3 3 2 6" xfId="43574"/>
    <cellStyle name="Normal 7 2 5 3 3 2 7" xfId="54138"/>
    <cellStyle name="Normal 7 2 5 3 3 3" xfId="9595"/>
    <cellStyle name="Normal 7 2 5 3 3 3 2" xfId="25102"/>
    <cellStyle name="Normal 7 2 5 3 3 3 3" xfId="35659"/>
    <cellStyle name="Normal 7 2 5 3 3 3 4" xfId="46214"/>
    <cellStyle name="Normal 7 2 5 3 3 3 5" xfId="56778"/>
    <cellStyle name="Normal 7 2 5 3 3 4" xfId="4313"/>
    <cellStyle name="Normal 7 2 5 3 3 5" xfId="14891"/>
    <cellStyle name="Normal 7 2 5 3 3 6" xfId="19822"/>
    <cellStyle name="Normal 7 2 5 3 3 7" xfId="30379"/>
    <cellStyle name="Normal 7 2 5 3 3 8" xfId="40934"/>
    <cellStyle name="Normal 7 2 5 3 3 9" xfId="51498"/>
    <cellStyle name="Normal 7 2 5 3 4" xfId="5722"/>
    <cellStyle name="Normal 7 2 5 3 4 2" xfId="11004"/>
    <cellStyle name="Normal 7 2 5 3 4 2 2" xfId="26510"/>
    <cellStyle name="Normal 7 2 5 3 4 2 3" xfId="37067"/>
    <cellStyle name="Normal 7 2 5 3 4 2 4" xfId="47622"/>
    <cellStyle name="Normal 7 2 5 3 4 2 5" xfId="58186"/>
    <cellStyle name="Normal 7 2 5 3 4 3" xfId="16123"/>
    <cellStyle name="Normal 7 2 5 3 4 4" xfId="21230"/>
    <cellStyle name="Normal 7 2 5 3 4 5" xfId="31787"/>
    <cellStyle name="Normal 7 2 5 3 4 6" xfId="42342"/>
    <cellStyle name="Normal 7 2 5 3 4 7" xfId="52906"/>
    <cellStyle name="Normal 7 2 5 3 5" xfId="8363"/>
    <cellStyle name="Normal 7 2 5 3 5 2" xfId="23870"/>
    <cellStyle name="Normal 7 2 5 3 5 3" xfId="34427"/>
    <cellStyle name="Normal 7 2 5 3 5 4" xfId="44982"/>
    <cellStyle name="Normal 7 2 5 3 5 5" xfId="55546"/>
    <cellStyle name="Normal 7 2 5 3 6" xfId="2774"/>
    <cellStyle name="Normal 7 2 5 3 7" xfId="13659"/>
    <cellStyle name="Normal 7 2 5 3 8" xfId="18590"/>
    <cellStyle name="Normal 7 2 5 3 9" xfId="28847"/>
    <cellStyle name="Normal 7 2 5 4" xfId="789"/>
    <cellStyle name="Normal 7 2 5 4 10" xfId="50618"/>
    <cellStyle name="Normal 7 2 5 4 2" xfId="2021"/>
    <cellStyle name="Normal 7 2 5 4 2 2" xfId="7307"/>
    <cellStyle name="Normal 7 2 5 4 2 2 2" xfId="12588"/>
    <cellStyle name="Normal 7 2 5 4 2 2 2 2" xfId="28094"/>
    <cellStyle name="Normal 7 2 5 4 2 2 2 3" xfId="38651"/>
    <cellStyle name="Normal 7 2 5 4 2 2 2 4" xfId="49206"/>
    <cellStyle name="Normal 7 2 5 4 2 2 2 5" xfId="59770"/>
    <cellStyle name="Normal 7 2 5 4 2 2 3" xfId="17707"/>
    <cellStyle name="Normal 7 2 5 4 2 2 4" xfId="22814"/>
    <cellStyle name="Normal 7 2 5 4 2 2 5" xfId="33371"/>
    <cellStyle name="Normal 7 2 5 4 2 2 6" xfId="43926"/>
    <cellStyle name="Normal 7 2 5 4 2 2 7" xfId="54490"/>
    <cellStyle name="Normal 7 2 5 4 2 3" xfId="9947"/>
    <cellStyle name="Normal 7 2 5 4 2 3 2" xfId="25454"/>
    <cellStyle name="Normal 7 2 5 4 2 3 3" xfId="36011"/>
    <cellStyle name="Normal 7 2 5 4 2 3 4" xfId="46566"/>
    <cellStyle name="Normal 7 2 5 4 2 3 5" xfId="57130"/>
    <cellStyle name="Normal 7 2 5 4 2 4" xfId="4665"/>
    <cellStyle name="Normal 7 2 5 4 2 5" xfId="15243"/>
    <cellStyle name="Normal 7 2 5 4 2 6" xfId="20174"/>
    <cellStyle name="Normal 7 2 5 4 2 7" xfId="30731"/>
    <cellStyle name="Normal 7 2 5 4 2 8" xfId="41286"/>
    <cellStyle name="Normal 7 2 5 4 2 9" xfId="51850"/>
    <cellStyle name="Normal 7 2 5 4 3" xfId="6075"/>
    <cellStyle name="Normal 7 2 5 4 3 2" xfId="11356"/>
    <cellStyle name="Normal 7 2 5 4 3 2 2" xfId="26862"/>
    <cellStyle name="Normal 7 2 5 4 3 2 3" xfId="37419"/>
    <cellStyle name="Normal 7 2 5 4 3 2 4" xfId="47974"/>
    <cellStyle name="Normal 7 2 5 4 3 2 5" xfId="58538"/>
    <cellStyle name="Normal 7 2 5 4 3 3" xfId="16475"/>
    <cellStyle name="Normal 7 2 5 4 3 4" xfId="21582"/>
    <cellStyle name="Normal 7 2 5 4 3 5" xfId="32139"/>
    <cellStyle name="Normal 7 2 5 4 3 6" xfId="42694"/>
    <cellStyle name="Normal 7 2 5 4 3 7" xfId="53258"/>
    <cellStyle name="Normal 7 2 5 4 4" xfId="8715"/>
    <cellStyle name="Normal 7 2 5 4 4 2" xfId="24222"/>
    <cellStyle name="Normal 7 2 5 4 4 3" xfId="34779"/>
    <cellStyle name="Normal 7 2 5 4 4 4" xfId="45334"/>
    <cellStyle name="Normal 7 2 5 4 4 5" xfId="55898"/>
    <cellStyle name="Normal 7 2 5 4 5" xfId="3433"/>
    <cellStyle name="Normal 7 2 5 4 6" xfId="14011"/>
    <cellStyle name="Normal 7 2 5 4 7" xfId="18942"/>
    <cellStyle name="Normal 7 2 5 4 8" xfId="29499"/>
    <cellStyle name="Normal 7 2 5 4 9" xfId="40054"/>
    <cellStyle name="Normal 7 2 5 5" xfId="1315"/>
    <cellStyle name="Normal 7 2 5 5 2" xfId="6601"/>
    <cellStyle name="Normal 7 2 5 5 2 2" xfId="11882"/>
    <cellStyle name="Normal 7 2 5 5 2 2 2" xfId="27388"/>
    <cellStyle name="Normal 7 2 5 5 2 2 3" xfId="37945"/>
    <cellStyle name="Normal 7 2 5 5 2 2 4" xfId="48500"/>
    <cellStyle name="Normal 7 2 5 5 2 2 5" xfId="59064"/>
    <cellStyle name="Normal 7 2 5 5 2 3" xfId="17001"/>
    <cellStyle name="Normal 7 2 5 5 2 4" xfId="22108"/>
    <cellStyle name="Normal 7 2 5 5 2 5" xfId="32665"/>
    <cellStyle name="Normal 7 2 5 5 2 6" xfId="43220"/>
    <cellStyle name="Normal 7 2 5 5 2 7" xfId="53784"/>
    <cellStyle name="Normal 7 2 5 5 3" xfId="9241"/>
    <cellStyle name="Normal 7 2 5 5 3 2" xfId="24748"/>
    <cellStyle name="Normal 7 2 5 5 3 3" xfId="35305"/>
    <cellStyle name="Normal 7 2 5 5 3 4" xfId="45860"/>
    <cellStyle name="Normal 7 2 5 5 3 5" xfId="56424"/>
    <cellStyle name="Normal 7 2 5 5 4" xfId="3959"/>
    <cellStyle name="Normal 7 2 5 5 5" xfId="14537"/>
    <cellStyle name="Normal 7 2 5 5 6" xfId="19468"/>
    <cellStyle name="Normal 7 2 5 5 7" xfId="30025"/>
    <cellStyle name="Normal 7 2 5 5 8" xfId="40580"/>
    <cellStyle name="Normal 7 2 5 5 9" xfId="51144"/>
    <cellStyle name="Normal 7 2 5 6" xfId="2547"/>
    <cellStyle name="Normal 7 2 5 6 2" xfId="7833"/>
    <cellStyle name="Normal 7 2 5 6 2 2" xfId="13114"/>
    <cellStyle name="Normal 7 2 5 6 2 2 2" xfId="28620"/>
    <cellStyle name="Normal 7 2 5 6 2 2 3" xfId="39177"/>
    <cellStyle name="Normal 7 2 5 6 2 2 4" xfId="49732"/>
    <cellStyle name="Normal 7 2 5 6 2 2 5" xfId="60296"/>
    <cellStyle name="Normal 7 2 5 6 2 3" xfId="23340"/>
    <cellStyle name="Normal 7 2 5 6 2 4" xfId="33897"/>
    <cellStyle name="Normal 7 2 5 6 2 5" xfId="44452"/>
    <cellStyle name="Normal 7 2 5 6 2 6" xfId="55016"/>
    <cellStyle name="Normal 7 2 5 6 3" xfId="10473"/>
    <cellStyle name="Normal 7 2 5 6 3 2" xfId="25980"/>
    <cellStyle name="Normal 7 2 5 6 3 3" xfId="36537"/>
    <cellStyle name="Normal 7 2 5 6 3 4" xfId="47092"/>
    <cellStyle name="Normal 7 2 5 6 3 5" xfId="57656"/>
    <cellStyle name="Normal 7 2 5 6 4" xfId="5191"/>
    <cellStyle name="Normal 7 2 5 6 5" xfId="15769"/>
    <cellStyle name="Normal 7 2 5 6 6" xfId="20700"/>
    <cellStyle name="Normal 7 2 5 6 7" xfId="31257"/>
    <cellStyle name="Normal 7 2 5 6 8" xfId="41812"/>
    <cellStyle name="Normal 7 2 5 6 9" xfId="52376"/>
    <cellStyle name="Normal 7 2 5 7" xfId="5370"/>
    <cellStyle name="Normal 7 2 5 7 2" xfId="10652"/>
    <cellStyle name="Normal 7 2 5 7 2 2" xfId="26158"/>
    <cellStyle name="Normal 7 2 5 7 2 3" xfId="36715"/>
    <cellStyle name="Normal 7 2 5 7 2 4" xfId="47270"/>
    <cellStyle name="Normal 7 2 5 7 2 5" xfId="57834"/>
    <cellStyle name="Normal 7 2 5 7 3" xfId="20878"/>
    <cellStyle name="Normal 7 2 5 7 4" xfId="31435"/>
    <cellStyle name="Normal 7 2 5 7 5" xfId="41990"/>
    <cellStyle name="Normal 7 2 5 7 6" xfId="52554"/>
    <cellStyle name="Normal 7 2 5 8" xfId="8011"/>
    <cellStyle name="Normal 7 2 5 8 2" xfId="23518"/>
    <cellStyle name="Normal 7 2 5 8 3" xfId="34075"/>
    <cellStyle name="Normal 7 2 5 8 4" xfId="44630"/>
    <cellStyle name="Normal 7 2 5 8 5" xfId="55194"/>
    <cellStyle name="Normal 7 2 5 9" xfId="13265"/>
    <cellStyle name="Normal 7 2 6" xfId="28762"/>
    <cellStyle name="Normal 7 2 6 2" xfId="60438"/>
    <cellStyle name="Normal 7 2 7" xfId="18234"/>
    <cellStyle name="Normal 7 2 8" xfId="49911"/>
    <cellStyle name="Normal 7 3" xfId="100"/>
    <cellStyle name="Normal 7 3 10" xfId="2756"/>
    <cellStyle name="Normal 7 3 11" xfId="13320"/>
    <cellStyle name="Normal 7 3 12" xfId="18249"/>
    <cellStyle name="Normal 7 3 13" xfId="28830"/>
    <cellStyle name="Normal 7 3 14" xfId="39385"/>
    <cellStyle name="Normal 7 3 15" xfId="49926"/>
    <cellStyle name="Normal 7 3 2" xfId="180"/>
    <cellStyle name="Normal 7 3 2 10" xfId="13407"/>
    <cellStyle name="Normal 7 3 2 11" xfId="18337"/>
    <cellStyle name="Normal 7 3 2 12" xfId="28899"/>
    <cellStyle name="Normal 7 3 2 13" xfId="39454"/>
    <cellStyle name="Normal 7 3 2 14" xfId="50014"/>
    <cellStyle name="Normal 7 3 2 2" xfId="360"/>
    <cellStyle name="Normal 7 3 2 2 10" xfId="29075"/>
    <cellStyle name="Normal 7 3 2 2 11" xfId="39630"/>
    <cellStyle name="Normal 7 3 2 2 12" xfId="50190"/>
    <cellStyle name="Normal 7 3 2 2 2" xfId="713"/>
    <cellStyle name="Normal 7 3 2 2 2 10" xfId="50542"/>
    <cellStyle name="Normal 7 3 2 2 2 2" xfId="1945"/>
    <cellStyle name="Normal 7 3 2 2 2 2 2" xfId="7231"/>
    <cellStyle name="Normal 7 3 2 2 2 2 2 2" xfId="12512"/>
    <cellStyle name="Normal 7 3 2 2 2 2 2 2 2" xfId="28018"/>
    <cellStyle name="Normal 7 3 2 2 2 2 2 2 3" xfId="38575"/>
    <cellStyle name="Normal 7 3 2 2 2 2 2 2 4" xfId="49130"/>
    <cellStyle name="Normal 7 3 2 2 2 2 2 2 5" xfId="59694"/>
    <cellStyle name="Normal 7 3 2 2 2 2 2 3" xfId="17631"/>
    <cellStyle name="Normal 7 3 2 2 2 2 2 4" xfId="22738"/>
    <cellStyle name="Normal 7 3 2 2 2 2 2 5" xfId="33295"/>
    <cellStyle name="Normal 7 3 2 2 2 2 2 6" xfId="43850"/>
    <cellStyle name="Normal 7 3 2 2 2 2 2 7" xfId="54414"/>
    <cellStyle name="Normal 7 3 2 2 2 2 3" xfId="9871"/>
    <cellStyle name="Normal 7 3 2 2 2 2 3 2" xfId="25378"/>
    <cellStyle name="Normal 7 3 2 2 2 2 3 3" xfId="35935"/>
    <cellStyle name="Normal 7 3 2 2 2 2 3 4" xfId="46490"/>
    <cellStyle name="Normal 7 3 2 2 2 2 3 5" xfId="57054"/>
    <cellStyle name="Normal 7 3 2 2 2 2 4" xfId="4589"/>
    <cellStyle name="Normal 7 3 2 2 2 2 5" xfId="15167"/>
    <cellStyle name="Normal 7 3 2 2 2 2 6" xfId="20098"/>
    <cellStyle name="Normal 7 3 2 2 2 2 7" xfId="30655"/>
    <cellStyle name="Normal 7 3 2 2 2 2 8" xfId="41210"/>
    <cellStyle name="Normal 7 3 2 2 2 2 9" xfId="51774"/>
    <cellStyle name="Normal 7 3 2 2 2 3" xfId="5999"/>
    <cellStyle name="Normal 7 3 2 2 2 3 2" xfId="11280"/>
    <cellStyle name="Normal 7 3 2 2 2 3 2 2" xfId="26786"/>
    <cellStyle name="Normal 7 3 2 2 2 3 2 3" xfId="37343"/>
    <cellStyle name="Normal 7 3 2 2 2 3 2 4" xfId="47898"/>
    <cellStyle name="Normal 7 3 2 2 2 3 2 5" xfId="58462"/>
    <cellStyle name="Normal 7 3 2 2 2 3 3" xfId="16399"/>
    <cellStyle name="Normal 7 3 2 2 2 3 4" xfId="21506"/>
    <cellStyle name="Normal 7 3 2 2 2 3 5" xfId="32063"/>
    <cellStyle name="Normal 7 3 2 2 2 3 6" xfId="42618"/>
    <cellStyle name="Normal 7 3 2 2 2 3 7" xfId="53182"/>
    <cellStyle name="Normal 7 3 2 2 2 4" xfId="8639"/>
    <cellStyle name="Normal 7 3 2 2 2 4 2" xfId="24146"/>
    <cellStyle name="Normal 7 3 2 2 2 4 3" xfId="34703"/>
    <cellStyle name="Normal 7 3 2 2 2 4 4" xfId="45258"/>
    <cellStyle name="Normal 7 3 2 2 2 4 5" xfId="55822"/>
    <cellStyle name="Normal 7 3 2 2 2 5" xfId="3357"/>
    <cellStyle name="Normal 7 3 2 2 2 6" xfId="13935"/>
    <cellStyle name="Normal 7 3 2 2 2 7" xfId="18866"/>
    <cellStyle name="Normal 7 3 2 2 2 8" xfId="29423"/>
    <cellStyle name="Normal 7 3 2 2 2 9" xfId="39978"/>
    <cellStyle name="Normal 7 3 2 2 3" xfId="1065"/>
    <cellStyle name="Normal 7 3 2 2 3 10" xfId="50894"/>
    <cellStyle name="Normal 7 3 2 2 3 2" xfId="2297"/>
    <cellStyle name="Normal 7 3 2 2 3 2 2" xfId="7583"/>
    <cellStyle name="Normal 7 3 2 2 3 2 2 2" xfId="12864"/>
    <cellStyle name="Normal 7 3 2 2 3 2 2 2 2" xfId="28370"/>
    <cellStyle name="Normal 7 3 2 2 3 2 2 2 3" xfId="38927"/>
    <cellStyle name="Normal 7 3 2 2 3 2 2 2 4" xfId="49482"/>
    <cellStyle name="Normal 7 3 2 2 3 2 2 2 5" xfId="60046"/>
    <cellStyle name="Normal 7 3 2 2 3 2 2 3" xfId="17983"/>
    <cellStyle name="Normal 7 3 2 2 3 2 2 4" xfId="23090"/>
    <cellStyle name="Normal 7 3 2 2 3 2 2 5" xfId="33647"/>
    <cellStyle name="Normal 7 3 2 2 3 2 2 6" xfId="44202"/>
    <cellStyle name="Normal 7 3 2 2 3 2 2 7" xfId="54766"/>
    <cellStyle name="Normal 7 3 2 2 3 2 3" xfId="10223"/>
    <cellStyle name="Normal 7 3 2 2 3 2 3 2" xfId="25730"/>
    <cellStyle name="Normal 7 3 2 2 3 2 3 3" xfId="36287"/>
    <cellStyle name="Normal 7 3 2 2 3 2 3 4" xfId="46842"/>
    <cellStyle name="Normal 7 3 2 2 3 2 3 5" xfId="57406"/>
    <cellStyle name="Normal 7 3 2 2 3 2 4" xfId="4941"/>
    <cellStyle name="Normal 7 3 2 2 3 2 5" xfId="15519"/>
    <cellStyle name="Normal 7 3 2 2 3 2 6" xfId="20450"/>
    <cellStyle name="Normal 7 3 2 2 3 2 7" xfId="31007"/>
    <cellStyle name="Normal 7 3 2 2 3 2 8" xfId="41562"/>
    <cellStyle name="Normal 7 3 2 2 3 2 9" xfId="52126"/>
    <cellStyle name="Normal 7 3 2 2 3 3" xfId="6351"/>
    <cellStyle name="Normal 7 3 2 2 3 3 2" xfId="11632"/>
    <cellStyle name="Normal 7 3 2 2 3 3 2 2" xfId="27138"/>
    <cellStyle name="Normal 7 3 2 2 3 3 2 3" xfId="37695"/>
    <cellStyle name="Normal 7 3 2 2 3 3 2 4" xfId="48250"/>
    <cellStyle name="Normal 7 3 2 2 3 3 2 5" xfId="58814"/>
    <cellStyle name="Normal 7 3 2 2 3 3 3" xfId="16751"/>
    <cellStyle name="Normal 7 3 2 2 3 3 4" xfId="21858"/>
    <cellStyle name="Normal 7 3 2 2 3 3 5" xfId="32415"/>
    <cellStyle name="Normal 7 3 2 2 3 3 6" xfId="42970"/>
    <cellStyle name="Normal 7 3 2 2 3 3 7" xfId="53534"/>
    <cellStyle name="Normal 7 3 2 2 3 4" xfId="8991"/>
    <cellStyle name="Normal 7 3 2 2 3 4 2" xfId="24498"/>
    <cellStyle name="Normal 7 3 2 2 3 4 3" xfId="35055"/>
    <cellStyle name="Normal 7 3 2 2 3 4 4" xfId="45610"/>
    <cellStyle name="Normal 7 3 2 2 3 4 5" xfId="56174"/>
    <cellStyle name="Normal 7 3 2 2 3 5" xfId="3709"/>
    <cellStyle name="Normal 7 3 2 2 3 6" xfId="14287"/>
    <cellStyle name="Normal 7 3 2 2 3 7" xfId="19218"/>
    <cellStyle name="Normal 7 3 2 2 3 8" xfId="29775"/>
    <cellStyle name="Normal 7 3 2 2 3 9" xfId="40330"/>
    <cellStyle name="Normal 7 3 2 2 4" xfId="1593"/>
    <cellStyle name="Normal 7 3 2 2 4 2" xfId="6879"/>
    <cellStyle name="Normal 7 3 2 2 4 2 2" xfId="12160"/>
    <cellStyle name="Normal 7 3 2 2 4 2 2 2" xfId="27666"/>
    <cellStyle name="Normal 7 3 2 2 4 2 2 3" xfId="38223"/>
    <cellStyle name="Normal 7 3 2 2 4 2 2 4" xfId="48778"/>
    <cellStyle name="Normal 7 3 2 2 4 2 2 5" xfId="59342"/>
    <cellStyle name="Normal 7 3 2 2 4 2 3" xfId="17279"/>
    <cellStyle name="Normal 7 3 2 2 4 2 4" xfId="22386"/>
    <cellStyle name="Normal 7 3 2 2 4 2 5" xfId="32943"/>
    <cellStyle name="Normal 7 3 2 2 4 2 6" xfId="43498"/>
    <cellStyle name="Normal 7 3 2 2 4 2 7" xfId="54062"/>
    <cellStyle name="Normal 7 3 2 2 4 3" xfId="9519"/>
    <cellStyle name="Normal 7 3 2 2 4 3 2" xfId="25026"/>
    <cellStyle name="Normal 7 3 2 2 4 3 3" xfId="35583"/>
    <cellStyle name="Normal 7 3 2 2 4 3 4" xfId="46138"/>
    <cellStyle name="Normal 7 3 2 2 4 3 5" xfId="56702"/>
    <cellStyle name="Normal 7 3 2 2 4 4" xfId="4237"/>
    <cellStyle name="Normal 7 3 2 2 4 5" xfId="14815"/>
    <cellStyle name="Normal 7 3 2 2 4 6" xfId="19746"/>
    <cellStyle name="Normal 7 3 2 2 4 7" xfId="30303"/>
    <cellStyle name="Normal 7 3 2 2 4 8" xfId="40858"/>
    <cellStyle name="Normal 7 3 2 2 4 9" xfId="51422"/>
    <cellStyle name="Normal 7 3 2 2 5" xfId="5646"/>
    <cellStyle name="Normal 7 3 2 2 5 2" xfId="10928"/>
    <cellStyle name="Normal 7 3 2 2 5 2 2" xfId="26434"/>
    <cellStyle name="Normal 7 3 2 2 5 2 3" xfId="36991"/>
    <cellStyle name="Normal 7 3 2 2 5 2 4" xfId="47546"/>
    <cellStyle name="Normal 7 3 2 2 5 2 5" xfId="58110"/>
    <cellStyle name="Normal 7 3 2 2 5 3" xfId="16047"/>
    <cellStyle name="Normal 7 3 2 2 5 4" xfId="21154"/>
    <cellStyle name="Normal 7 3 2 2 5 5" xfId="31711"/>
    <cellStyle name="Normal 7 3 2 2 5 6" xfId="42266"/>
    <cellStyle name="Normal 7 3 2 2 5 7" xfId="52830"/>
    <cellStyle name="Normal 7 3 2 2 6" xfId="8287"/>
    <cellStyle name="Normal 7 3 2 2 6 2" xfId="23794"/>
    <cellStyle name="Normal 7 3 2 2 6 3" xfId="34351"/>
    <cellStyle name="Normal 7 3 2 2 6 4" xfId="44906"/>
    <cellStyle name="Normal 7 3 2 2 6 5" xfId="55470"/>
    <cellStyle name="Normal 7 3 2 2 7" xfId="3009"/>
    <cellStyle name="Normal 7 3 2 2 8" xfId="13583"/>
    <cellStyle name="Normal 7 3 2 2 9" xfId="18514"/>
    <cellStyle name="Normal 7 3 2 3" xfId="536"/>
    <cellStyle name="Normal 7 3 2 3 10" xfId="39802"/>
    <cellStyle name="Normal 7 3 2 3 11" xfId="50366"/>
    <cellStyle name="Normal 7 3 2 3 2" xfId="1241"/>
    <cellStyle name="Normal 7 3 2 3 2 10" xfId="51070"/>
    <cellStyle name="Normal 7 3 2 3 2 2" xfId="2473"/>
    <cellStyle name="Normal 7 3 2 3 2 2 2" xfId="7759"/>
    <cellStyle name="Normal 7 3 2 3 2 2 2 2" xfId="13040"/>
    <cellStyle name="Normal 7 3 2 3 2 2 2 2 2" xfId="28546"/>
    <cellStyle name="Normal 7 3 2 3 2 2 2 2 3" xfId="39103"/>
    <cellStyle name="Normal 7 3 2 3 2 2 2 2 4" xfId="49658"/>
    <cellStyle name="Normal 7 3 2 3 2 2 2 2 5" xfId="60222"/>
    <cellStyle name="Normal 7 3 2 3 2 2 2 3" xfId="18159"/>
    <cellStyle name="Normal 7 3 2 3 2 2 2 4" xfId="23266"/>
    <cellStyle name="Normal 7 3 2 3 2 2 2 5" xfId="33823"/>
    <cellStyle name="Normal 7 3 2 3 2 2 2 6" xfId="44378"/>
    <cellStyle name="Normal 7 3 2 3 2 2 2 7" xfId="54942"/>
    <cellStyle name="Normal 7 3 2 3 2 2 3" xfId="10399"/>
    <cellStyle name="Normal 7 3 2 3 2 2 3 2" xfId="25906"/>
    <cellStyle name="Normal 7 3 2 3 2 2 3 3" xfId="36463"/>
    <cellStyle name="Normal 7 3 2 3 2 2 3 4" xfId="47018"/>
    <cellStyle name="Normal 7 3 2 3 2 2 3 5" xfId="57582"/>
    <cellStyle name="Normal 7 3 2 3 2 2 4" xfId="5117"/>
    <cellStyle name="Normal 7 3 2 3 2 2 5" xfId="15695"/>
    <cellStyle name="Normal 7 3 2 3 2 2 6" xfId="20626"/>
    <cellStyle name="Normal 7 3 2 3 2 2 7" xfId="31183"/>
    <cellStyle name="Normal 7 3 2 3 2 2 8" xfId="41738"/>
    <cellStyle name="Normal 7 3 2 3 2 2 9" xfId="52302"/>
    <cellStyle name="Normal 7 3 2 3 2 3" xfId="6527"/>
    <cellStyle name="Normal 7 3 2 3 2 3 2" xfId="11808"/>
    <cellStyle name="Normal 7 3 2 3 2 3 2 2" xfId="27314"/>
    <cellStyle name="Normal 7 3 2 3 2 3 2 3" xfId="37871"/>
    <cellStyle name="Normal 7 3 2 3 2 3 2 4" xfId="48426"/>
    <cellStyle name="Normal 7 3 2 3 2 3 2 5" xfId="58990"/>
    <cellStyle name="Normal 7 3 2 3 2 3 3" xfId="16927"/>
    <cellStyle name="Normal 7 3 2 3 2 3 4" xfId="22034"/>
    <cellStyle name="Normal 7 3 2 3 2 3 5" xfId="32591"/>
    <cellStyle name="Normal 7 3 2 3 2 3 6" xfId="43146"/>
    <cellStyle name="Normal 7 3 2 3 2 3 7" xfId="53710"/>
    <cellStyle name="Normal 7 3 2 3 2 4" xfId="9167"/>
    <cellStyle name="Normal 7 3 2 3 2 4 2" xfId="24674"/>
    <cellStyle name="Normal 7 3 2 3 2 4 3" xfId="35231"/>
    <cellStyle name="Normal 7 3 2 3 2 4 4" xfId="45786"/>
    <cellStyle name="Normal 7 3 2 3 2 4 5" xfId="56350"/>
    <cellStyle name="Normal 7 3 2 3 2 5" xfId="3885"/>
    <cellStyle name="Normal 7 3 2 3 2 6" xfId="14463"/>
    <cellStyle name="Normal 7 3 2 3 2 7" xfId="19394"/>
    <cellStyle name="Normal 7 3 2 3 2 8" xfId="29951"/>
    <cellStyle name="Normal 7 3 2 3 2 9" xfId="40506"/>
    <cellStyle name="Normal 7 3 2 3 3" xfId="1769"/>
    <cellStyle name="Normal 7 3 2 3 3 2" xfId="7055"/>
    <cellStyle name="Normal 7 3 2 3 3 2 2" xfId="12336"/>
    <cellStyle name="Normal 7 3 2 3 3 2 2 2" xfId="27842"/>
    <cellStyle name="Normal 7 3 2 3 3 2 2 3" xfId="38399"/>
    <cellStyle name="Normal 7 3 2 3 3 2 2 4" xfId="48954"/>
    <cellStyle name="Normal 7 3 2 3 3 2 2 5" xfId="59518"/>
    <cellStyle name="Normal 7 3 2 3 3 2 3" xfId="17455"/>
    <cellStyle name="Normal 7 3 2 3 3 2 4" xfId="22562"/>
    <cellStyle name="Normal 7 3 2 3 3 2 5" xfId="33119"/>
    <cellStyle name="Normal 7 3 2 3 3 2 6" xfId="43674"/>
    <cellStyle name="Normal 7 3 2 3 3 2 7" xfId="54238"/>
    <cellStyle name="Normal 7 3 2 3 3 3" xfId="9695"/>
    <cellStyle name="Normal 7 3 2 3 3 3 2" xfId="25202"/>
    <cellStyle name="Normal 7 3 2 3 3 3 3" xfId="35759"/>
    <cellStyle name="Normal 7 3 2 3 3 3 4" xfId="46314"/>
    <cellStyle name="Normal 7 3 2 3 3 3 5" xfId="56878"/>
    <cellStyle name="Normal 7 3 2 3 3 4" xfId="4413"/>
    <cellStyle name="Normal 7 3 2 3 3 5" xfId="14991"/>
    <cellStyle name="Normal 7 3 2 3 3 6" xfId="19922"/>
    <cellStyle name="Normal 7 3 2 3 3 7" xfId="30479"/>
    <cellStyle name="Normal 7 3 2 3 3 8" xfId="41034"/>
    <cellStyle name="Normal 7 3 2 3 3 9" xfId="51598"/>
    <cellStyle name="Normal 7 3 2 3 4" xfId="5822"/>
    <cellStyle name="Normal 7 3 2 3 4 2" xfId="11104"/>
    <cellStyle name="Normal 7 3 2 3 4 2 2" xfId="26610"/>
    <cellStyle name="Normal 7 3 2 3 4 2 3" xfId="37167"/>
    <cellStyle name="Normal 7 3 2 3 4 2 4" xfId="47722"/>
    <cellStyle name="Normal 7 3 2 3 4 2 5" xfId="58286"/>
    <cellStyle name="Normal 7 3 2 3 4 3" xfId="16223"/>
    <cellStyle name="Normal 7 3 2 3 4 4" xfId="21330"/>
    <cellStyle name="Normal 7 3 2 3 4 5" xfId="31887"/>
    <cellStyle name="Normal 7 3 2 3 4 6" xfId="42442"/>
    <cellStyle name="Normal 7 3 2 3 4 7" xfId="53006"/>
    <cellStyle name="Normal 7 3 2 3 5" xfId="8463"/>
    <cellStyle name="Normal 7 3 2 3 5 2" xfId="23970"/>
    <cellStyle name="Normal 7 3 2 3 5 3" xfId="34527"/>
    <cellStyle name="Normal 7 3 2 3 5 4" xfId="45082"/>
    <cellStyle name="Normal 7 3 2 3 5 5" xfId="55646"/>
    <cellStyle name="Normal 7 3 2 3 6" xfId="3181"/>
    <cellStyle name="Normal 7 3 2 3 7" xfId="13759"/>
    <cellStyle name="Normal 7 3 2 3 8" xfId="18690"/>
    <cellStyle name="Normal 7 3 2 3 9" xfId="29247"/>
    <cellStyle name="Normal 7 3 2 4" xfId="889"/>
    <cellStyle name="Normal 7 3 2 4 10" xfId="50718"/>
    <cellStyle name="Normal 7 3 2 4 2" xfId="2121"/>
    <cellStyle name="Normal 7 3 2 4 2 2" xfId="7407"/>
    <cellStyle name="Normal 7 3 2 4 2 2 2" xfId="12688"/>
    <cellStyle name="Normal 7 3 2 4 2 2 2 2" xfId="28194"/>
    <cellStyle name="Normal 7 3 2 4 2 2 2 3" xfId="38751"/>
    <cellStyle name="Normal 7 3 2 4 2 2 2 4" xfId="49306"/>
    <cellStyle name="Normal 7 3 2 4 2 2 2 5" xfId="59870"/>
    <cellStyle name="Normal 7 3 2 4 2 2 3" xfId="17807"/>
    <cellStyle name="Normal 7 3 2 4 2 2 4" xfId="22914"/>
    <cellStyle name="Normal 7 3 2 4 2 2 5" xfId="33471"/>
    <cellStyle name="Normal 7 3 2 4 2 2 6" xfId="44026"/>
    <cellStyle name="Normal 7 3 2 4 2 2 7" xfId="54590"/>
    <cellStyle name="Normal 7 3 2 4 2 3" xfId="10047"/>
    <cellStyle name="Normal 7 3 2 4 2 3 2" xfId="25554"/>
    <cellStyle name="Normal 7 3 2 4 2 3 3" xfId="36111"/>
    <cellStyle name="Normal 7 3 2 4 2 3 4" xfId="46666"/>
    <cellStyle name="Normal 7 3 2 4 2 3 5" xfId="57230"/>
    <cellStyle name="Normal 7 3 2 4 2 4" xfId="4765"/>
    <cellStyle name="Normal 7 3 2 4 2 5" xfId="15343"/>
    <cellStyle name="Normal 7 3 2 4 2 6" xfId="20274"/>
    <cellStyle name="Normal 7 3 2 4 2 7" xfId="30831"/>
    <cellStyle name="Normal 7 3 2 4 2 8" xfId="41386"/>
    <cellStyle name="Normal 7 3 2 4 2 9" xfId="51950"/>
    <cellStyle name="Normal 7 3 2 4 3" xfId="6175"/>
    <cellStyle name="Normal 7 3 2 4 3 2" xfId="11456"/>
    <cellStyle name="Normal 7 3 2 4 3 2 2" xfId="26962"/>
    <cellStyle name="Normal 7 3 2 4 3 2 3" xfId="37519"/>
    <cellStyle name="Normal 7 3 2 4 3 2 4" xfId="48074"/>
    <cellStyle name="Normal 7 3 2 4 3 2 5" xfId="58638"/>
    <cellStyle name="Normal 7 3 2 4 3 3" xfId="16575"/>
    <cellStyle name="Normal 7 3 2 4 3 4" xfId="21682"/>
    <cellStyle name="Normal 7 3 2 4 3 5" xfId="32239"/>
    <cellStyle name="Normal 7 3 2 4 3 6" xfId="42794"/>
    <cellStyle name="Normal 7 3 2 4 3 7" xfId="53358"/>
    <cellStyle name="Normal 7 3 2 4 4" xfId="8815"/>
    <cellStyle name="Normal 7 3 2 4 4 2" xfId="24322"/>
    <cellStyle name="Normal 7 3 2 4 4 3" xfId="34879"/>
    <cellStyle name="Normal 7 3 2 4 4 4" xfId="45434"/>
    <cellStyle name="Normal 7 3 2 4 4 5" xfId="55998"/>
    <cellStyle name="Normal 7 3 2 4 5" xfId="3533"/>
    <cellStyle name="Normal 7 3 2 4 6" xfId="14111"/>
    <cellStyle name="Normal 7 3 2 4 7" xfId="19042"/>
    <cellStyle name="Normal 7 3 2 4 8" xfId="29599"/>
    <cellStyle name="Normal 7 3 2 4 9" xfId="40154"/>
    <cellStyle name="Normal 7 3 2 5" xfId="1417"/>
    <cellStyle name="Normal 7 3 2 5 2" xfId="6703"/>
    <cellStyle name="Normal 7 3 2 5 2 2" xfId="11984"/>
    <cellStyle name="Normal 7 3 2 5 2 2 2" xfId="27490"/>
    <cellStyle name="Normal 7 3 2 5 2 2 3" xfId="38047"/>
    <cellStyle name="Normal 7 3 2 5 2 2 4" xfId="48602"/>
    <cellStyle name="Normal 7 3 2 5 2 2 5" xfId="59166"/>
    <cellStyle name="Normal 7 3 2 5 2 3" xfId="17103"/>
    <cellStyle name="Normal 7 3 2 5 2 4" xfId="22210"/>
    <cellStyle name="Normal 7 3 2 5 2 5" xfId="32767"/>
    <cellStyle name="Normal 7 3 2 5 2 6" xfId="43322"/>
    <cellStyle name="Normal 7 3 2 5 2 7" xfId="53886"/>
    <cellStyle name="Normal 7 3 2 5 3" xfId="9343"/>
    <cellStyle name="Normal 7 3 2 5 3 2" xfId="24850"/>
    <cellStyle name="Normal 7 3 2 5 3 3" xfId="35407"/>
    <cellStyle name="Normal 7 3 2 5 3 4" xfId="45962"/>
    <cellStyle name="Normal 7 3 2 5 3 5" xfId="56526"/>
    <cellStyle name="Normal 7 3 2 5 4" xfId="4061"/>
    <cellStyle name="Normal 7 3 2 5 5" xfId="14639"/>
    <cellStyle name="Normal 7 3 2 5 6" xfId="19570"/>
    <cellStyle name="Normal 7 3 2 5 7" xfId="30127"/>
    <cellStyle name="Normal 7 3 2 5 8" xfId="40682"/>
    <cellStyle name="Normal 7 3 2 5 9" xfId="51246"/>
    <cellStyle name="Normal 7 3 2 6" xfId="2649"/>
    <cellStyle name="Normal 7 3 2 6 2" xfId="7935"/>
    <cellStyle name="Normal 7 3 2 6 2 2" xfId="13216"/>
    <cellStyle name="Normal 7 3 2 6 2 2 2" xfId="28722"/>
    <cellStyle name="Normal 7 3 2 6 2 2 3" xfId="39279"/>
    <cellStyle name="Normal 7 3 2 6 2 2 4" xfId="49834"/>
    <cellStyle name="Normal 7 3 2 6 2 2 5" xfId="60398"/>
    <cellStyle name="Normal 7 3 2 6 2 3" xfId="23442"/>
    <cellStyle name="Normal 7 3 2 6 2 4" xfId="33999"/>
    <cellStyle name="Normal 7 3 2 6 2 5" xfId="44554"/>
    <cellStyle name="Normal 7 3 2 6 2 6" xfId="55118"/>
    <cellStyle name="Normal 7 3 2 6 3" xfId="10575"/>
    <cellStyle name="Normal 7 3 2 6 3 2" xfId="26082"/>
    <cellStyle name="Normal 7 3 2 6 3 3" xfId="36639"/>
    <cellStyle name="Normal 7 3 2 6 3 4" xfId="47194"/>
    <cellStyle name="Normal 7 3 2 6 3 5" xfId="57758"/>
    <cellStyle name="Normal 7 3 2 6 4" xfId="5293"/>
    <cellStyle name="Normal 7 3 2 6 5" xfId="15871"/>
    <cellStyle name="Normal 7 3 2 6 6" xfId="20802"/>
    <cellStyle name="Normal 7 3 2 6 7" xfId="31359"/>
    <cellStyle name="Normal 7 3 2 6 8" xfId="41914"/>
    <cellStyle name="Normal 7 3 2 6 9" xfId="52478"/>
    <cellStyle name="Normal 7 3 2 7" xfId="5470"/>
    <cellStyle name="Normal 7 3 2 7 2" xfId="10752"/>
    <cellStyle name="Normal 7 3 2 7 2 2" xfId="26258"/>
    <cellStyle name="Normal 7 3 2 7 2 3" xfId="36815"/>
    <cellStyle name="Normal 7 3 2 7 2 4" xfId="47370"/>
    <cellStyle name="Normal 7 3 2 7 2 5" xfId="57934"/>
    <cellStyle name="Normal 7 3 2 7 3" xfId="20978"/>
    <cellStyle name="Normal 7 3 2 7 4" xfId="31535"/>
    <cellStyle name="Normal 7 3 2 7 5" xfId="42090"/>
    <cellStyle name="Normal 7 3 2 7 6" xfId="52654"/>
    <cellStyle name="Normal 7 3 2 8" xfId="8111"/>
    <cellStyle name="Normal 7 3 2 8 2" xfId="23618"/>
    <cellStyle name="Normal 7 3 2 8 3" xfId="34175"/>
    <cellStyle name="Normal 7 3 2 8 4" xfId="44730"/>
    <cellStyle name="Normal 7 3 2 8 5" xfId="55294"/>
    <cellStyle name="Normal 7 3 2 9" xfId="2826"/>
    <cellStyle name="Normal 7 3 3" xfId="273"/>
    <cellStyle name="Normal 7 3 3 10" xfId="28988"/>
    <cellStyle name="Normal 7 3 3 11" xfId="39543"/>
    <cellStyle name="Normal 7 3 3 12" xfId="50103"/>
    <cellStyle name="Normal 7 3 3 2" xfId="626"/>
    <cellStyle name="Normal 7 3 3 2 10" xfId="50455"/>
    <cellStyle name="Normal 7 3 3 2 2" xfId="1858"/>
    <cellStyle name="Normal 7 3 3 2 2 2" xfId="7144"/>
    <cellStyle name="Normal 7 3 3 2 2 2 2" xfId="12425"/>
    <cellStyle name="Normal 7 3 3 2 2 2 2 2" xfId="27931"/>
    <cellStyle name="Normal 7 3 3 2 2 2 2 3" xfId="38488"/>
    <cellStyle name="Normal 7 3 3 2 2 2 2 4" xfId="49043"/>
    <cellStyle name="Normal 7 3 3 2 2 2 2 5" xfId="59607"/>
    <cellStyle name="Normal 7 3 3 2 2 2 3" xfId="17544"/>
    <cellStyle name="Normal 7 3 3 2 2 2 4" xfId="22651"/>
    <cellStyle name="Normal 7 3 3 2 2 2 5" xfId="33208"/>
    <cellStyle name="Normal 7 3 3 2 2 2 6" xfId="43763"/>
    <cellStyle name="Normal 7 3 3 2 2 2 7" xfId="54327"/>
    <cellStyle name="Normal 7 3 3 2 2 3" xfId="9784"/>
    <cellStyle name="Normal 7 3 3 2 2 3 2" xfId="25291"/>
    <cellStyle name="Normal 7 3 3 2 2 3 3" xfId="35848"/>
    <cellStyle name="Normal 7 3 3 2 2 3 4" xfId="46403"/>
    <cellStyle name="Normal 7 3 3 2 2 3 5" xfId="56967"/>
    <cellStyle name="Normal 7 3 3 2 2 4" xfId="4502"/>
    <cellStyle name="Normal 7 3 3 2 2 5" xfId="15080"/>
    <cellStyle name="Normal 7 3 3 2 2 6" xfId="20011"/>
    <cellStyle name="Normal 7 3 3 2 2 7" xfId="30568"/>
    <cellStyle name="Normal 7 3 3 2 2 8" xfId="41123"/>
    <cellStyle name="Normal 7 3 3 2 2 9" xfId="51687"/>
    <cellStyle name="Normal 7 3 3 2 3" xfId="5912"/>
    <cellStyle name="Normal 7 3 3 2 3 2" xfId="11193"/>
    <cellStyle name="Normal 7 3 3 2 3 2 2" xfId="26699"/>
    <cellStyle name="Normal 7 3 3 2 3 2 3" xfId="37256"/>
    <cellStyle name="Normal 7 3 3 2 3 2 4" xfId="47811"/>
    <cellStyle name="Normal 7 3 3 2 3 2 5" xfId="58375"/>
    <cellStyle name="Normal 7 3 3 2 3 3" xfId="16312"/>
    <cellStyle name="Normal 7 3 3 2 3 4" xfId="21419"/>
    <cellStyle name="Normal 7 3 3 2 3 5" xfId="31976"/>
    <cellStyle name="Normal 7 3 3 2 3 6" xfId="42531"/>
    <cellStyle name="Normal 7 3 3 2 3 7" xfId="53095"/>
    <cellStyle name="Normal 7 3 3 2 4" xfId="8552"/>
    <cellStyle name="Normal 7 3 3 2 4 2" xfId="24059"/>
    <cellStyle name="Normal 7 3 3 2 4 3" xfId="34616"/>
    <cellStyle name="Normal 7 3 3 2 4 4" xfId="45171"/>
    <cellStyle name="Normal 7 3 3 2 4 5" xfId="55735"/>
    <cellStyle name="Normal 7 3 3 2 5" xfId="3270"/>
    <cellStyle name="Normal 7 3 3 2 6" xfId="13848"/>
    <cellStyle name="Normal 7 3 3 2 7" xfId="18779"/>
    <cellStyle name="Normal 7 3 3 2 8" xfId="29336"/>
    <cellStyle name="Normal 7 3 3 2 9" xfId="39891"/>
    <cellStyle name="Normal 7 3 3 3" xfId="978"/>
    <cellStyle name="Normal 7 3 3 3 10" xfId="50807"/>
    <cellStyle name="Normal 7 3 3 3 2" xfId="2210"/>
    <cellStyle name="Normal 7 3 3 3 2 2" xfId="7496"/>
    <cellStyle name="Normal 7 3 3 3 2 2 2" xfId="12777"/>
    <cellStyle name="Normal 7 3 3 3 2 2 2 2" xfId="28283"/>
    <cellStyle name="Normal 7 3 3 3 2 2 2 3" xfId="38840"/>
    <cellStyle name="Normal 7 3 3 3 2 2 2 4" xfId="49395"/>
    <cellStyle name="Normal 7 3 3 3 2 2 2 5" xfId="59959"/>
    <cellStyle name="Normal 7 3 3 3 2 2 3" xfId="17896"/>
    <cellStyle name="Normal 7 3 3 3 2 2 4" xfId="23003"/>
    <cellStyle name="Normal 7 3 3 3 2 2 5" xfId="33560"/>
    <cellStyle name="Normal 7 3 3 3 2 2 6" xfId="44115"/>
    <cellStyle name="Normal 7 3 3 3 2 2 7" xfId="54679"/>
    <cellStyle name="Normal 7 3 3 3 2 3" xfId="10136"/>
    <cellStyle name="Normal 7 3 3 3 2 3 2" xfId="25643"/>
    <cellStyle name="Normal 7 3 3 3 2 3 3" xfId="36200"/>
    <cellStyle name="Normal 7 3 3 3 2 3 4" xfId="46755"/>
    <cellStyle name="Normal 7 3 3 3 2 3 5" xfId="57319"/>
    <cellStyle name="Normal 7 3 3 3 2 4" xfId="4854"/>
    <cellStyle name="Normal 7 3 3 3 2 5" xfId="15432"/>
    <cellStyle name="Normal 7 3 3 3 2 6" xfId="20363"/>
    <cellStyle name="Normal 7 3 3 3 2 7" xfId="30920"/>
    <cellStyle name="Normal 7 3 3 3 2 8" xfId="41475"/>
    <cellStyle name="Normal 7 3 3 3 2 9" xfId="52039"/>
    <cellStyle name="Normal 7 3 3 3 3" xfId="6264"/>
    <cellStyle name="Normal 7 3 3 3 3 2" xfId="11545"/>
    <cellStyle name="Normal 7 3 3 3 3 2 2" xfId="27051"/>
    <cellStyle name="Normal 7 3 3 3 3 2 3" xfId="37608"/>
    <cellStyle name="Normal 7 3 3 3 3 2 4" xfId="48163"/>
    <cellStyle name="Normal 7 3 3 3 3 2 5" xfId="58727"/>
    <cellStyle name="Normal 7 3 3 3 3 3" xfId="16664"/>
    <cellStyle name="Normal 7 3 3 3 3 4" xfId="21771"/>
    <cellStyle name="Normal 7 3 3 3 3 5" xfId="32328"/>
    <cellStyle name="Normal 7 3 3 3 3 6" xfId="42883"/>
    <cellStyle name="Normal 7 3 3 3 3 7" xfId="53447"/>
    <cellStyle name="Normal 7 3 3 3 4" xfId="8904"/>
    <cellStyle name="Normal 7 3 3 3 4 2" xfId="24411"/>
    <cellStyle name="Normal 7 3 3 3 4 3" xfId="34968"/>
    <cellStyle name="Normal 7 3 3 3 4 4" xfId="45523"/>
    <cellStyle name="Normal 7 3 3 3 4 5" xfId="56087"/>
    <cellStyle name="Normal 7 3 3 3 5" xfId="3622"/>
    <cellStyle name="Normal 7 3 3 3 6" xfId="14200"/>
    <cellStyle name="Normal 7 3 3 3 7" xfId="19131"/>
    <cellStyle name="Normal 7 3 3 3 8" xfId="29688"/>
    <cellStyle name="Normal 7 3 3 3 9" xfId="40243"/>
    <cellStyle name="Normal 7 3 3 4" xfId="1506"/>
    <cellStyle name="Normal 7 3 3 4 2" xfId="6792"/>
    <cellStyle name="Normal 7 3 3 4 2 2" xfId="12073"/>
    <cellStyle name="Normal 7 3 3 4 2 2 2" xfId="27579"/>
    <cellStyle name="Normal 7 3 3 4 2 2 3" xfId="38136"/>
    <cellStyle name="Normal 7 3 3 4 2 2 4" xfId="48691"/>
    <cellStyle name="Normal 7 3 3 4 2 2 5" xfId="59255"/>
    <cellStyle name="Normal 7 3 3 4 2 3" xfId="17192"/>
    <cellStyle name="Normal 7 3 3 4 2 4" xfId="22299"/>
    <cellStyle name="Normal 7 3 3 4 2 5" xfId="32856"/>
    <cellStyle name="Normal 7 3 3 4 2 6" xfId="43411"/>
    <cellStyle name="Normal 7 3 3 4 2 7" xfId="53975"/>
    <cellStyle name="Normal 7 3 3 4 3" xfId="9432"/>
    <cellStyle name="Normal 7 3 3 4 3 2" xfId="24939"/>
    <cellStyle name="Normal 7 3 3 4 3 3" xfId="35496"/>
    <cellStyle name="Normal 7 3 3 4 3 4" xfId="46051"/>
    <cellStyle name="Normal 7 3 3 4 3 5" xfId="56615"/>
    <cellStyle name="Normal 7 3 3 4 4" xfId="4150"/>
    <cellStyle name="Normal 7 3 3 4 5" xfId="14728"/>
    <cellStyle name="Normal 7 3 3 4 6" xfId="19659"/>
    <cellStyle name="Normal 7 3 3 4 7" xfId="30216"/>
    <cellStyle name="Normal 7 3 3 4 8" xfId="40771"/>
    <cellStyle name="Normal 7 3 3 4 9" xfId="51335"/>
    <cellStyle name="Normal 7 3 3 5" xfId="5559"/>
    <cellStyle name="Normal 7 3 3 5 2" xfId="10841"/>
    <cellStyle name="Normal 7 3 3 5 2 2" xfId="26347"/>
    <cellStyle name="Normal 7 3 3 5 2 3" xfId="36904"/>
    <cellStyle name="Normal 7 3 3 5 2 4" xfId="47459"/>
    <cellStyle name="Normal 7 3 3 5 2 5" xfId="58023"/>
    <cellStyle name="Normal 7 3 3 5 3" xfId="15960"/>
    <cellStyle name="Normal 7 3 3 5 4" xfId="21067"/>
    <cellStyle name="Normal 7 3 3 5 5" xfId="31624"/>
    <cellStyle name="Normal 7 3 3 5 6" xfId="42179"/>
    <cellStyle name="Normal 7 3 3 5 7" xfId="52743"/>
    <cellStyle name="Normal 7 3 3 6" xfId="8200"/>
    <cellStyle name="Normal 7 3 3 6 2" xfId="23707"/>
    <cellStyle name="Normal 7 3 3 6 3" xfId="34264"/>
    <cellStyle name="Normal 7 3 3 6 4" xfId="44819"/>
    <cellStyle name="Normal 7 3 3 6 5" xfId="55383"/>
    <cellStyle name="Normal 7 3 3 7" xfId="2922"/>
    <cellStyle name="Normal 7 3 3 8" xfId="13496"/>
    <cellStyle name="Normal 7 3 3 9" xfId="18427"/>
    <cellStyle name="Normal 7 3 4" xfId="425"/>
    <cellStyle name="Normal 7 3 4 10" xfId="39695"/>
    <cellStyle name="Normal 7 3 4 11" xfId="50255"/>
    <cellStyle name="Normal 7 3 4 2" xfId="1130"/>
    <cellStyle name="Normal 7 3 4 2 10" xfId="50959"/>
    <cellStyle name="Normal 7 3 4 2 2" xfId="2362"/>
    <cellStyle name="Normal 7 3 4 2 2 2" xfId="7648"/>
    <cellStyle name="Normal 7 3 4 2 2 2 2" xfId="12929"/>
    <cellStyle name="Normal 7 3 4 2 2 2 2 2" xfId="28435"/>
    <cellStyle name="Normal 7 3 4 2 2 2 2 3" xfId="38992"/>
    <cellStyle name="Normal 7 3 4 2 2 2 2 4" xfId="49547"/>
    <cellStyle name="Normal 7 3 4 2 2 2 2 5" xfId="60111"/>
    <cellStyle name="Normal 7 3 4 2 2 2 3" xfId="18048"/>
    <cellStyle name="Normal 7 3 4 2 2 2 4" xfId="23155"/>
    <cellStyle name="Normal 7 3 4 2 2 2 5" xfId="33712"/>
    <cellStyle name="Normal 7 3 4 2 2 2 6" xfId="44267"/>
    <cellStyle name="Normal 7 3 4 2 2 2 7" xfId="54831"/>
    <cellStyle name="Normal 7 3 4 2 2 3" xfId="10288"/>
    <cellStyle name="Normal 7 3 4 2 2 3 2" xfId="25795"/>
    <cellStyle name="Normal 7 3 4 2 2 3 3" xfId="36352"/>
    <cellStyle name="Normal 7 3 4 2 2 3 4" xfId="46907"/>
    <cellStyle name="Normal 7 3 4 2 2 3 5" xfId="57471"/>
    <cellStyle name="Normal 7 3 4 2 2 4" xfId="5006"/>
    <cellStyle name="Normal 7 3 4 2 2 5" xfId="15584"/>
    <cellStyle name="Normal 7 3 4 2 2 6" xfId="20515"/>
    <cellStyle name="Normal 7 3 4 2 2 7" xfId="31072"/>
    <cellStyle name="Normal 7 3 4 2 2 8" xfId="41627"/>
    <cellStyle name="Normal 7 3 4 2 2 9" xfId="52191"/>
    <cellStyle name="Normal 7 3 4 2 3" xfId="6416"/>
    <cellStyle name="Normal 7 3 4 2 3 2" xfId="11697"/>
    <cellStyle name="Normal 7 3 4 2 3 2 2" xfId="27203"/>
    <cellStyle name="Normal 7 3 4 2 3 2 3" xfId="37760"/>
    <cellStyle name="Normal 7 3 4 2 3 2 4" xfId="48315"/>
    <cellStyle name="Normal 7 3 4 2 3 2 5" xfId="58879"/>
    <cellStyle name="Normal 7 3 4 2 3 3" xfId="16816"/>
    <cellStyle name="Normal 7 3 4 2 3 4" xfId="21923"/>
    <cellStyle name="Normal 7 3 4 2 3 5" xfId="32480"/>
    <cellStyle name="Normal 7 3 4 2 3 6" xfId="43035"/>
    <cellStyle name="Normal 7 3 4 2 3 7" xfId="53599"/>
    <cellStyle name="Normal 7 3 4 2 4" xfId="9056"/>
    <cellStyle name="Normal 7 3 4 2 4 2" xfId="24563"/>
    <cellStyle name="Normal 7 3 4 2 4 3" xfId="35120"/>
    <cellStyle name="Normal 7 3 4 2 4 4" xfId="45675"/>
    <cellStyle name="Normal 7 3 4 2 4 5" xfId="56239"/>
    <cellStyle name="Normal 7 3 4 2 5" xfId="3774"/>
    <cellStyle name="Normal 7 3 4 2 6" xfId="14352"/>
    <cellStyle name="Normal 7 3 4 2 7" xfId="19283"/>
    <cellStyle name="Normal 7 3 4 2 8" xfId="29840"/>
    <cellStyle name="Normal 7 3 4 2 9" xfId="40395"/>
    <cellStyle name="Normal 7 3 4 3" xfId="1658"/>
    <cellStyle name="Normal 7 3 4 3 2" xfId="6944"/>
    <cellStyle name="Normal 7 3 4 3 2 2" xfId="12225"/>
    <cellStyle name="Normal 7 3 4 3 2 2 2" xfId="27731"/>
    <cellStyle name="Normal 7 3 4 3 2 2 3" xfId="38288"/>
    <cellStyle name="Normal 7 3 4 3 2 2 4" xfId="48843"/>
    <cellStyle name="Normal 7 3 4 3 2 2 5" xfId="59407"/>
    <cellStyle name="Normal 7 3 4 3 2 3" xfId="17344"/>
    <cellStyle name="Normal 7 3 4 3 2 4" xfId="22451"/>
    <cellStyle name="Normal 7 3 4 3 2 5" xfId="33008"/>
    <cellStyle name="Normal 7 3 4 3 2 6" xfId="43563"/>
    <cellStyle name="Normal 7 3 4 3 2 7" xfId="54127"/>
    <cellStyle name="Normal 7 3 4 3 3" xfId="9584"/>
    <cellStyle name="Normal 7 3 4 3 3 2" xfId="25091"/>
    <cellStyle name="Normal 7 3 4 3 3 3" xfId="35648"/>
    <cellStyle name="Normal 7 3 4 3 3 4" xfId="46203"/>
    <cellStyle name="Normal 7 3 4 3 3 5" xfId="56767"/>
    <cellStyle name="Normal 7 3 4 3 4" xfId="4302"/>
    <cellStyle name="Normal 7 3 4 3 5" xfId="14880"/>
    <cellStyle name="Normal 7 3 4 3 6" xfId="19811"/>
    <cellStyle name="Normal 7 3 4 3 7" xfId="30368"/>
    <cellStyle name="Normal 7 3 4 3 8" xfId="40923"/>
    <cellStyle name="Normal 7 3 4 3 9" xfId="51487"/>
    <cellStyle name="Normal 7 3 4 4" xfId="5711"/>
    <cellStyle name="Normal 7 3 4 4 2" xfId="10993"/>
    <cellStyle name="Normal 7 3 4 4 2 2" xfId="26499"/>
    <cellStyle name="Normal 7 3 4 4 2 3" xfId="37056"/>
    <cellStyle name="Normal 7 3 4 4 2 4" xfId="47611"/>
    <cellStyle name="Normal 7 3 4 4 2 5" xfId="58175"/>
    <cellStyle name="Normal 7 3 4 4 3" xfId="16112"/>
    <cellStyle name="Normal 7 3 4 4 4" xfId="21219"/>
    <cellStyle name="Normal 7 3 4 4 5" xfId="31776"/>
    <cellStyle name="Normal 7 3 4 4 6" xfId="42331"/>
    <cellStyle name="Normal 7 3 4 4 7" xfId="52895"/>
    <cellStyle name="Normal 7 3 4 5" xfId="8352"/>
    <cellStyle name="Normal 7 3 4 5 2" xfId="23859"/>
    <cellStyle name="Normal 7 3 4 5 3" xfId="34416"/>
    <cellStyle name="Normal 7 3 4 5 4" xfId="44971"/>
    <cellStyle name="Normal 7 3 4 5 5" xfId="55535"/>
    <cellStyle name="Normal 7 3 4 6" xfId="3074"/>
    <cellStyle name="Normal 7 3 4 7" xfId="13648"/>
    <cellStyle name="Normal 7 3 4 8" xfId="18579"/>
    <cellStyle name="Normal 7 3 4 9" xfId="29140"/>
    <cellStyle name="Normal 7 3 5" xfId="778"/>
    <cellStyle name="Normal 7 3 5 10" xfId="50607"/>
    <cellStyle name="Normal 7 3 5 2" xfId="2010"/>
    <cellStyle name="Normal 7 3 5 2 2" xfId="7296"/>
    <cellStyle name="Normal 7 3 5 2 2 2" xfId="12577"/>
    <cellStyle name="Normal 7 3 5 2 2 2 2" xfId="28083"/>
    <cellStyle name="Normal 7 3 5 2 2 2 3" xfId="38640"/>
    <cellStyle name="Normal 7 3 5 2 2 2 4" xfId="49195"/>
    <cellStyle name="Normal 7 3 5 2 2 2 5" xfId="59759"/>
    <cellStyle name="Normal 7 3 5 2 2 3" xfId="17696"/>
    <cellStyle name="Normal 7 3 5 2 2 4" xfId="22803"/>
    <cellStyle name="Normal 7 3 5 2 2 5" xfId="33360"/>
    <cellStyle name="Normal 7 3 5 2 2 6" xfId="43915"/>
    <cellStyle name="Normal 7 3 5 2 2 7" xfId="54479"/>
    <cellStyle name="Normal 7 3 5 2 3" xfId="9936"/>
    <cellStyle name="Normal 7 3 5 2 3 2" xfId="25443"/>
    <cellStyle name="Normal 7 3 5 2 3 3" xfId="36000"/>
    <cellStyle name="Normal 7 3 5 2 3 4" xfId="46555"/>
    <cellStyle name="Normal 7 3 5 2 3 5" xfId="57119"/>
    <cellStyle name="Normal 7 3 5 2 4" xfId="4654"/>
    <cellStyle name="Normal 7 3 5 2 5" xfId="15232"/>
    <cellStyle name="Normal 7 3 5 2 6" xfId="20163"/>
    <cellStyle name="Normal 7 3 5 2 7" xfId="30720"/>
    <cellStyle name="Normal 7 3 5 2 8" xfId="41275"/>
    <cellStyle name="Normal 7 3 5 2 9" xfId="51839"/>
    <cellStyle name="Normal 7 3 5 3" xfId="6064"/>
    <cellStyle name="Normal 7 3 5 3 2" xfId="11345"/>
    <cellStyle name="Normal 7 3 5 3 2 2" xfId="26851"/>
    <cellStyle name="Normal 7 3 5 3 2 3" xfId="37408"/>
    <cellStyle name="Normal 7 3 5 3 2 4" xfId="47963"/>
    <cellStyle name="Normal 7 3 5 3 2 5" xfId="58527"/>
    <cellStyle name="Normal 7 3 5 3 3" xfId="16464"/>
    <cellStyle name="Normal 7 3 5 3 4" xfId="21571"/>
    <cellStyle name="Normal 7 3 5 3 5" xfId="32128"/>
    <cellStyle name="Normal 7 3 5 3 6" xfId="42683"/>
    <cellStyle name="Normal 7 3 5 3 7" xfId="53247"/>
    <cellStyle name="Normal 7 3 5 4" xfId="8704"/>
    <cellStyle name="Normal 7 3 5 4 2" xfId="24211"/>
    <cellStyle name="Normal 7 3 5 4 3" xfId="34768"/>
    <cellStyle name="Normal 7 3 5 4 4" xfId="45323"/>
    <cellStyle name="Normal 7 3 5 4 5" xfId="55887"/>
    <cellStyle name="Normal 7 3 5 5" xfId="3422"/>
    <cellStyle name="Normal 7 3 5 6" xfId="14000"/>
    <cellStyle name="Normal 7 3 5 7" xfId="18931"/>
    <cellStyle name="Normal 7 3 5 8" xfId="29488"/>
    <cellStyle name="Normal 7 3 5 9" xfId="40043"/>
    <cellStyle name="Normal 7 3 6" xfId="1330"/>
    <cellStyle name="Normal 7 3 6 2" xfId="6616"/>
    <cellStyle name="Normal 7 3 6 2 2" xfId="11897"/>
    <cellStyle name="Normal 7 3 6 2 2 2" xfId="27403"/>
    <cellStyle name="Normal 7 3 6 2 2 3" xfId="37960"/>
    <cellStyle name="Normal 7 3 6 2 2 4" xfId="48515"/>
    <cellStyle name="Normal 7 3 6 2 2 5" xfId="59079"/>
    <cellStyle name="Normal 7 3 6 2 3" xfId="17016"/>
    <cellStyle name="Normal 7 3 6 2 4" xfId="22123"/>
    <cellStyle name="Normal 7 3 6 2 5" xfId="32680"/>
    <cellStyle name="Normal 7 3 6 2 6" xfId="43235"/>
    <cellStyle name="Normal 7 3 6 2 7" xfId="53799"/>
    <cellStyle name="Normal 7 3 6 3" xfId="9256"/>
    <cellStyle name="Normal 7 3 6 3 2" xfId="24763"/>
    <cellStyle name="Normal 7 3 6 3 3" xfId="35320"/>
    <cellStyle name="Normal 7 3 6 3 4" xfId="45875"/>
    <cellStyle name="Normal 7 3 6 3 5" xfId="56439"/>
    <cellStyle name="Normal 7 3 6 4" xfId="3974"/>
    <cellStyle name="Normal 7 3 6 5" xfId="14552"/>
    <cellStyle name="Normal 7 3 6 6" xfId="19483"/>
    <cellStyle name="Normal 7 3 6 7" xfId="30040"/>
    <cellStyle name="Normal 7 3 6 8" xfId="40595"/>
    <cellStyle name="Normal 7 3 6 9" xfId="51159"/>
    <cellStyle name="Normal 7 3 7" xfId="2562"/>
    <cellStyle name="Normal 7 3 7 2" xfId="7848"/>
    <cellStyle name="Normal 7 3 7 2 2" xfId="13129"/>
    <cellStyle name="Normal 7 3 7 2 2 2" xfId="28635"/>
    <cellStyle name="Normal 7 3 7 2 2 3" xfId="39192"/>
    <cellStyle name="Normal 7 3 7 2 2 4" xfId="49747"/>
    <cellStyle name="Normal 7 3 7 2 2 5" xfId="60311"/>
    <cellStyle name="Normal 7 3 7 2 3" xfId="23355"/>
    <cellStyle name="Normal 7 3 7 2 4" xfId="33912"/>
    <cellStyle name="Normal 7 3 7 2 5" xfId="44467"/>
    <cellStyle name="Normal 7 3 7 2 6" xfId="55031"/>
    <cellStyle name="Normal 7 3 7 3" xfId="10488"/>
    <cellStyle name="Normal 7 3 7 3 2" xfId="25995"/>
    <cellStyle name="Normal 7 3 7 3 3" xfId="36552"/>
    <cellStyle name="Normal 7 3 7 3 4" xfId="47107"/>
    <cellStyle name="Normal 7 3 7 3 5" xfId="57671"/>
    <cellStyle name="Normal 7 3 7 4" xfId="5206"/>
    <cellStyle name="Normal 7 3 7 5" xfId="15784"/>
    <cellStyle name="Normal 7 3 7 6" xfId="20715"/>
    <cellStyle name="Normal 7 3 7 7" xfId="31272"/>
    <cellStyle name="Normal 7 3 7 8" xfId="41827"/>
    <cellStyle name="Normal 7 3 7 9" xfId="52391"/>
    <cellStyle name="Normal 7 3 8" xfId="5358"/>
    <cellStyle name="Normal 7 3 8 2" xfId="10640"/>
    <cellStyle name="Normal 7 3 8 2 2" xfId="26147"/>
    <cellStyle name="Normal 7 3 8 2 3" xfId="36704"/>
    <cellStyle name="Normal 7 3 8 2 4" xfId="47259"/>
    <cellStyle name="Normal 7 3 8 2 5" xfId="57823"/>
    <cellStyle name="Normal 7 3 8 3" xfId="20867"/>
    <cellStyle name="Normal 7 3 8 4" xfId="31424"/>
    <cellStyle name="Normal 7 3 8 5" xfId="41979"/>
    <cellStyle name="Normal 7 3 8 6" xfId="52543"/>
    <cellStyle name="Normal 7 3 9" xfId="8000"/>
    <cellStyle name="Normal 7 3 9 2" xfId="23507"/>
    <cellStyle name="Normal 7 3 9 3" xfId="34064"/>
    <cellStyle name="Normal 7 3 9 4" xfId="44619"/>
    <cellStyle name="Normal 7 3 9 5" xfId="55183"/>
    <cellStyle name="Normal 7 4" xfId="123"/>
    <cellStyle name="Normal 7 5" xfId="70"/>
    <cellStyle name="Normal 7 5 10" xfId="2727"/>
    <cellStyle name="Normal 7 5 11" xfId="13356"/>
    <cellStyle name="Normal 7 5 12" xfId="18285"/>
    <cellStyle name="Normal 7 5 13" xfId="28801"/>
    <cellStyle name="Normal 7 5 14" xfId="39356"/>
    <cellStyle name="Normal 7 5 15" xfId="49962"/>
    <cellStyle name="Normal 7 5 2" xfId="216"/>
    <cellStyle name="Normal 7 5 2 10" xfId="13443"/>
    <cellStyle name="Normal 7 5 2 11" xfId="18373"/>
    <cellStyle name="Normal 7 5 2 12" xfId="28935"/>
    <cellStyle name="Normal 7 5 2 13" xfId="39490"/>
    <cellStyle name="Normal 7 5 2 14" xfId="50050"/>
    <cellStyle name="Normal 7 5 2 2" xfId="396"/>
    <cellStyle name="Normal 7 5 2 2 10" xfId="29111"/>
    <cellStyle name="Normal 7 5 2 2 11" xfId="39666"/>
    <cellStyle name="Normal 7 5 2 2 12" xfId="50226"/>
    <cellStyle name="Normal 7 5 2 2 2" xfId="749"/>
    <cellStyle name="Normal 7 5 2 2 2 10" xfId="50578"/>
    <cellStyle name="Normal 7 5 2 2 2 2" xfId="1981"/>
    <cellStyle name="Normal 7 5 2 2 2 2 2" xfId="7267"/>
    <cellStyle name="Normal 7 5 2 2 2 2 2 2" xfId="12548"/>
    <cellStyle name="Normal 7 5 2 2 2 2 2 2 2" xfId="28054"/>
    <cellStyle name="Normal 7 5 2 2 2 2 2 2 3" xfId="38611"/>
    <cellStyle name="Normal 7 5 2 2 2 2 2 2 4" xfId="49166"/>
    <cellStyle name="Normal 7 5 2 2 2 2 2 2 5" xfId="59730"/>
    <cellStyle name="Normal 7 5 2 2 2 2 2 3" xfId="17667"/>
    <cellStyle name="Normal 7 5 2 2 2 2 2 4" xfId="22774"/>
    <cellStyle name="Normal 7 5 2 2 2 2 2 5" xfId="33331"/>
    <cellStyle name="Normal 7 5 2 2 2 2 2 6" xfId="43886"/>
    <cellStyle name="Normal 7 5 2 2 2 2 2 7" xfId="54450"/>
    <cellStyle name="Normal 7 5 2 2 2 2 3" xfId="9907"/>
    <cellStyle name="Normal 7 5 2 2 2 2 3 2" xfId="25414"/>
    <cellStyle name="Normal 7 5 2 2 2 2 3 3" xfId="35971"/>
    <cellStyle name="Normal 7 5 2 2 2 2 3 4" xfId="46526"/>
    <cellStyle name="Normal 7 5 2 2 2 2 3 5" xfId="57090"/>
    <cellStyle name="Normal 7 5 2 2 2 2 4" xfId="4625"/>
    <cellStyle name="Normal 7 5 2 2 2 2 5" xfId="15203"/>
    <cellStyle name="Normal 7 5 2 2 2 2 6" xfId="20134"/>
    <cellStyle name="Normal 7 5 2 2 2 2 7" xfId="30691"/>
    <cellStyle name="Normal 7 5 2 2 2 2 8" xfId="41246"/>
    <cellStyle name="Normal 7 5 2 2 2 2 9" xfId="51810"/>
    <cellStyle name="Normal 7 5 2 2 2 3" xfId="6035"/>
    <cellStyle name="Normal 7 5 2 2 2 3 2" xfId="11316"/>
    <cellStyle name="Normal 7 5 2 2 2 3 2 2" xfId="26822"/>
    <cellStyle name="Normal 7 5 2 2 2 3 2 3" xfId="37379"/>
    <cellStyle name="Normal 7 5 2 2 2 3 2 4" xfId="47934"/>
    <cellStyle name="Normal 7 5 2 2 2 3 2 5" xfId="58498"/>
    <cellStyle name="Normal 7 5 2 2 2 3 3" xfId="16435"/>
    <cellStyle name="Normal 7 5 2 2 2 3 4" xfId="21542"/>
    <cellStyle name="Normal 7 5 2 2 2 3 5" xfId="32099"/>
    <cellStyle name="Normal 7 5 2 2 2 3 6" xfId="42654"/>
    <cellStyle name="Normal 7 5 2 2 2 3 7" xfId="53218"/>
    <cellStyle name="Normal 7 5 2 2 2 4" xfId="8675"/>
    <cellStyle name="Normal 7 5 2 2 2 4 2" xfId="24182"/>
    <cellStyle name="Normal 7 5 2 2 2 4 3" xfId="34739"/>
    <cellStyle name="Normal 7 5 2 2 2 4 4" xfId="45294"/>
    <cellStyle name="Normal 7 5 2 2 2 4 5" xfId="55858"/>
    <cellStyle name="Normal 7 5 2 2 2 5" xfId="3393"/>
    <cellStyle name="Normal 7 5 2 2 2 6" xfId="13971"/>
    <cellStyle name="Normal 7 5 2 2 2 7" xfId="18902"/>
    <cellStyle name="Normal 7 5 2 2 2 8" xfId="29459"/>
    <cellStyle name="Normal 7 5 2 2 2 9" xfId="40014"/>
    <cellStyle name="Normal 7 5 2 2 3" xfId="1101"/>
    <cellStyle name="Normal 7 5 2 2 3 10" xfId="50930"/>
    <cellStyle name="Normal 7 5 2 2 3 2" xfId="2333"/>
    <cellStyle name="Normal 7 5 2 2 3 2 2" xfId="7619"/>
    <cellStyle name="Normal 7 5 2 2 3 2 2 2" xfId="12900"/>
    <cellStyle name="Normal 7 5 2 2 3 2 2 2 2" xfId="28406"/>
    <cellStyle name="Normal 7 5 2 2 3 2 2 2 3" xfId="38963"/>
    <cellStyle name="Normal 7 5 2 2 3 2 2 2 4" xfId="49518"/>
    <cellStyle name="Normal 7 5 2 2 3 2 2 2 5" xfId="60082"/>
    <cellStyle name="Normal 7 5 2 2 3 2 2 3" xfId="18019"/>
    <cellStyle name="Normal 7 5 2 2 3 2 2 4" xfId="23126"/>
    <cellStyle name="Normal 7 5 2 2 3 2 2 5" xfId="33683"/>
    <cellStyle name="Normal 7 5 2 2 3 2 2 6" xfId="44238"/>
    <cellStyle name="Normal 7 5 2 2 3 2 2 7" xfId="54802"/>
    <cellStyle name="Normal 7 5 2 2 3 2 3" xfId="10259"/>
    <cellStyle name="Normal 7 5 2 2 3 2 3 2" xfId="25766"/>
    <cellStyle name="Normal 7 5 2 2 3 2 3 3" xfId="36323"/>
    <cellStyle name="Normal 7 5 2 2 3 2 3 4" xfId="46878"/>
    <cellStyle name="Normal 7 5 2 2 3 2 3 5" xfId="57442"/>
    <cellStyle name="Normal 7 5 2 2 3 2 4" xfId="4977"/>
    <cellStyle name="Normal 7 5 2 2 3 2 5" xfId="15555"/>
    <cellStyle name="Normal 7 5 2 2 3 2 6" xfId="20486"/>
    <cellStyle name="Normal 7 5 2 2 3 2 7" xfId="31043"/>
    <cellStyle name="Normal 7 5 2 2 3 2 8" xfId="41598"/>
    <cellStyle name="Normal 7 5 2 2 3 2 9" xfId="52162"/>
    <cellStyle name="Normal 7 5 2 2 3 3" xfId="6387"/>
    <cellStyle name="Normal 7 5 2 2 3 3 2" xfId="11668"/>
    <cellStyle name="Normal 7 5 2 2 3 3 2 2" xfId="27174"/>
    <cellStyle name="Normal 7 5 2 2 3 3 2 3" xfId="37731"/>
    <cellStyle name="Normal 7 5 2 2 3 3 2 4" xfId="48286"/>
    <cellStyle name="Normal 7 5 2 2 3 3 2 5" xfId="58850"/>
    <cellStyle name="Normal 7 5 2 2 3 3 3" xfId="16787"/>
    <cellStyle name="Normal 7 5 2 2 3 3 4" xfId="21894"/>
    <cellStyle name="Normal 7 5 2 2 3 3 5" xfId="32451"/>
    <cellStyle name="Normal 7 5 2 2 3 3 6" xfId="43006"/>
    <cellStyle name="Normal 7 5 2 2 3 3 7" xfId="53570"/>
    <cellStyle name="Normal 7 5 2 2 3 4" xfId="9027"/>
    <cellStyle name="Normal 7 5 2 2 3 4 2" xfId="24534"/>
    <cellStyle name="Normal 7 5 2 2 3 4 3" xfId="35091"/>
    <cellStyle name="Normal 7 5 2 2 3 4 4" xfId="45646"/>
    <cellStyle name="Normal 7 5 2 2 3 4 5" xfId="56210"/>
    <cellStyle name="Normal 7 5 2 2 3 5" xfId="3745"/>
    <cellStyle name="Normal 7 5 2 2 3 6" xfId="14323"/>
    <cellStyle name="Normal 7 5 2 2 3 7" xfId="19254"/>
    <cellStyle name="Normal 7 5 2 2 3 8" xfId="29811"/>
    <cellStyle name="Normal 7 5 2 2 3 9" xfId="40366"/>
    <cellStyle name="Normal 7 5 2 2 4" xfId="1629"/>
    <cellStyle name="Normal 7 5 2 2 4 2" xfId="6915"/>
    <cellStyle name="Normal 7 5 2 2 4 2 2" xfId="12196"/>
    <cellStyle name="Normal 7 5 2 2 4 2 2 2" xfId="27702"/>
    <cellStyle name="Normal 7 5 2 2 4 2 2 3" xfId="38259"/>
    <cellStyle name="Normal 7 5 2 2 4 2 2 4" xfId="48814"/>
    <cellStyle name="Normal 7 5 2 2 4 2 2 5" xfId="59378"/>
    <cellStyle name="Normal 7 5 2 2 4 2 3" xfId="17315"/>
    <cellStyle name="Normal 7 5 2 2 4 2 4" xfId="22422"/>
    <cellStyle name="Normal 7 5 2 2 4 2 5" xfId="32979"/>
    <cellStyle name="Normal 7 5 2 2 4 2 6" xfId="43534"/>
    <cellStyle name="Normal 7 5 2 2 4 2 7" xfId="54098"/>
    <cellStyle name="Normal 7 5 2 2 4 3" xfId="9555"/>
    <cellStyle name="Normal 7 5 2 2 4 3 2" xfId="25062"/>
    <cellStyle name="Normal 7 5 2 2 4 3 3" xfId="35619"/>
    <cellStyle name="Normal 7 5 2 2 4 3 4" xfId="46174"/>
    <cellStyle name="Normal 7 5 2 2 4 3 5" xfId="56738"/>
    <cellStyle name="Normal 7 5 2 2 4 4" xfId="4273"/>
    <cellStyle name="Normal 7 5 2 2 4 5" xfId="14851"/>
    <cellStyle name="Normal 7 5 2 2 4 6" xfId="19782"/>
    <cellStyle name="Normal 7 5 2 2 4 7" xfId="30339"/>
    <cellStyle name="Normal 7 5 2 2 4 8" xfId="40894"/>
    <cellStyle name="Normal 7 5 2 2 4 9" xfId="51458"/>
    <cellStyle name="Normal 7 5 2 2 5" xfId="5682"/>
    <cellStyle name="Normal 7 5 2 2 5 2" xfId="10964"/>
    <cellStyle name="Normal 7 5 2 2 5 2 2" xfId="26470"/>
    <cellStyle name="Normal 7 5 2 2 5 2 3" xfId="37027"/>
    <cellStyle name="Normal 7 5 2 2 5 2 4" xfId="47582"/>
    <cellStyle name="Normal 7 5 2 2 5 2 5" xfId="58146"/>
    <cellStyle name="Normal 7 5 2 2 5 3" xfId="16083"/>
    <cellStyle name="Normal 7 5 2 2 5 4" xfId="21190"/>
    <cellStyle name="Normal 7 5 2 2 5 5" xfId="31747"/>
    <cellStyle name="Normal 7 5 2 2 5 6" xfId="42302"/>
    <cellStyle name="Normal 7 5 2 2 5 7" xfId="52866"/>
    <cellStyle name="Normal 7 5 2 2 6" xfId="8323"/>
    <cellStyle name="Normal 7 5 2 2 6 2" xfId="23830"/>
    <cellStyle name="Normal 7 5 2 2 6 3" xfId="34387"/>
    <cellStyle name="Normal 7 5 2 2 6 4" xfId="44942"/>
    <cellStyle name="Normal 7 5 2 2 6 5" xfId="55506"/>
    <cellStyle name="Normal 7 5 2 2 7" xfId="3045"/>
    <cellStyle name="Normal 7 5 2 2 8" xfId="13619"/>
    <cellStyle name="Normal 7 5 2 2 9" xfId="18550"/>
    <cellStyle name="Normal 7 5 2 3" xfId="572"/>
    <cellStyle name="Normal 7 5 2 3 10" xfId="39838"/>
    <cellStyle name="Normal 7 5 2 3 11" xfId="50402"/>
    <cellStyle name="Normal 7 5 2 3 2" xfId="1277"/>
    <cellStyle name="Normal 7 5 2 3 2 10" xfId="51106"/>
    <cellStyle name="Normal 7 5 2 3 2 2" xfId="2509"/>
    <cellStyle name="Normal 7 5 2 3 2 2 2" xfId="7795"/>
    <cellStyle name="Normal 7 5 2 3 2 2 2 2" xfId="13076"/>
    <cellStyle name="Normal 7 5 2 3 2 2 2 2 2" xfId="28582"/>
    <cellStyle name="Normal 7 5 2 3 2 2 2 2 3" xfId="39139"/>
    <cellStyle name="Normal 7 5 2 3 2 2 2 2 4" xfId="49694"/>
    <cellStyle name="Normal 7 5 2 3 2 2 2 2 5" xfId="60258"/>
    <cellStyle name="Normal 7 5 2 3 2 2 2 3" xfId="18195"/>
    <cellStyle name="Normal 7 5 2 3 2 2 2 4" xfId="23302"/>
    <cellStyle name="Normal 7 5 2 3 2 2 2 5" xfId="33859"/>
    <cellStyle name="Normal 7 5 2 3 2 2 2 6" xfId="44414"/>
    <cellStyle name="Normal 7 5 2 3 2 2 2 7" xfId="54978"/>
    <cellStyle name="Normal 7 5 2 3 2 2 3" xfId="10435"/>
    <cellStyle name="Normal 7 5 2 3 2 2 3 2" xfId="25942"/>
    <cellStyle name="Normal 7 5 2 3 2 2 3 3" xfId="36499"/>
    <cellStyle name="Normal 7 5 2 3 2 2 3 4" xfId="47054"/>
    <cellStyle name="Normal 7 5 2 3 2 2 3 5" xfId="57618"/>
    <cellStyle name="Normal 7 5 2 3 2 2 4" xfId="5153"/>
    <cellStyle name="Normal 7 5 2 3 2 2 5" xfId="15731"/>
    <cellStyle name="Normal 7 5 2 3 2 2 6" xfId="20662"/>
    <cellStyle name="Normal 7 5 2 3 2 2 7" xfId="31219"/>
    <cellStyle name="Normal 7 5 2 3 2 2 8" xfId="41774"/>
    <cellStyle name="Normal 7 5 2 3 2 2 9" xfId="52338"/>
    <cellStyle name="Normal 7 5 2 3 2 3" xfId="6563"/>
    <cellStyle name="Normal 7 5 2 3 2 3 2" xfId="11844"/>
    <cellStyle name="Normal 7 5 2 3 2 3 2 2" xfId="27350"/>
    <cellStyle name="Normal 7 5 2 3 2 3 2 3" xfId="37907"/>
    <cellStyle name="Normal 7 5 2 3 2 3 2 4" xfId="48462"/>
    <cellStyle name="Normal 7 5 2 3 2 3 2 5" xfId="59026"/>
    <cellStyle name="Normal 7 5 2 3 2 3 3" xfId="16963"/>
    <cellStyle name="Normal 7 5 2 3 2 3 4" xfId="22070"/>
    <cellStyle name="Normal 7 5 2 3 2 3 5" xfId="32627"/>
    <cellStyle name="Normal 7 5 2 3 2 3 6" xfId="43182"/>
    <cellStyle name="Normal 7 5 2 3 2 3 7" xfId="53746"/>
    <cellStyle name="Normal 7 5 2 3 2 4" xfId="9203"/>
    <cellStyle name="Normal 7 5 2 3 2 4 2" xfId="24710"/>
    <cellStyle name="Normal 7 5 2 3 2 4 3" xfId="35267"/>
    <cellStyle name="Normal 7 5 2 3 2 4 4" xfId="45822"/>
    <cellStyle name="Normal 7 5 2 3 2 4 5" xfId="56386"/>
    <cellStyle name="Normal 7 5 2 3 2 5" xfId="3921"/>
    <cellStyle name="Normal 7 5 2 3 2 6" xfId="14499"/>
    <cellStyle name="Normal 7 5 2 3 2 7" xfId="19430"/>
    <cellStyle name="Normal 7 5 2 3 2 8" xfId="29987"/>
    <cellStyle name="Normal 7 5 2 3 2 9" xfId="40542"/>
    <cellStyle name="Normal 7 5 2 3 3" xfId="1805"/>
    <cellStyle name="Normal 7 5 2 3 3 2" xfId="7091"/>
    <cellStyle name="Normal 7 5 2 3 3 2 2" xfId="12372"/>
    <cellStyle name="Normal 7 5 2 3 3 2 2 2" xfId="27878"/>
    <cellStyle name="Normal 7 5 2 3 3 2 2 3" xfId="38435"/>
    <cellStyle name="Normal 7 5 2 3 3 2 2 4" xfId="48990"/>
    <cellStyle name="Normal 7 5 2 3 3 2 2 5" xfId="59554"/>
    <cellStyle name="Normal 7 5 2 3 3 2 3" xfId="17491"/>
    <cellStyle name="Normal 7 5 2 3 3 2 4" xfId="22598"/>
    <cellStyle name="Normal 7 5 2 3 3 2 5" xfId="33155"/>
    <cellStyle name="Normal 7 5 2 3 3 2 6" xfId="43710"/>
    <cellStyle name="Normal 7 5 2 3 3 2 7" xfId="54274"/>
    <cellStyle name="Normal 7 5 2 3 3 3" xfId="9731"/>
    <cellStyle name="Normal 7 5 2 3 3 3 2" xfId="25238"/>
    <cellStyle name="Normal 7 5 2 3 3 3 3" xfId="35795"/>
    <cellStyle name="Normal 7 5 2 3 3 3 4" xfId="46350"/>
    <cellStyle name="Normal 7 5 2 3 3 3 5" xfId="56914"/>
    <cellStyle name="Normal 7 5 2 3 3 4" xfId="4449"/>
    <cellStyle name="Normal 7 5 2 3 3 5" xfId="15027"/>
    <cellStyle name="Normal 7 5 2 3 3 6" xfId="19958"/>
    <cellStyle name="Normal 7 5 2 3 3 7" xfId="30515"/>
    <cellStyle name="Normal 7 5 2 3 3 8" xfId="41070"/>
    <cellStyle name="Normal 7 5 2 3 3 9" xfId="51634"/>
    <cellStyle name="Normal 7 5 2 3 4" xfId="5858"/>
    <cellStyle name="Normal 7 5 2 3 4 2" xfId="11140"/>
    <cellStyle name="Normal 7 5 2 3 4 2 2" xfId="26646"/>
    <cellStyle name="Normal 7 5 2 3 4 2 3" xfId="37203"/>
    <cellStyle name="Normal 7 5 2 3 4 2 4" xfId="47758"/>
    <cellStyle name="Normal 7 5 2 3 4 2 5" xfId="58322"/>
    <cellStyle name="Normal 7 5 2 3 4 3" xfId="16259"/>
    <cellStyle name="Normal 7 5 2 3 4 4" xfId="21366"/>
    <cellStyle name="Normal 7 5 2 3 4 5" xfId="31923"/>
    <cellStyle name="Normal 7 5 2 3 4 6" xfId="42478"/>
    <cellStyle name="Normal 7 5 2 3 4 7" xfId="53042"/>
    <cellStyle name="Normal 7 5 2 3 5" xfId="8499"/>
    <cellStyle name="Normal 7 5 2 3 5 2" xfId="24006"/>
    <cellStyle name="Normal 7 5 2 3 5 3" xfId="34563"/>
    <cellStyle name="Normal 7 5 2 3 5 4" xfId="45118"/>
    <cellStyle name="Normal 7 5 2 3 5 5" xfId="55682"/>
    <cellStyle name="Normal 7 5 2 3 6" xfId="3217"/>
    <cellStyle name="Normal 7 5 2 3 7" xfId="13795"/>
    <cellStyle name="Normal 7 5 2 3 8" xfId="18726"/>
    <cellStyle name="Normal 7 5 2 3 9" xfId="29283"/>
    <cellStyle name="Normal 7 5 2 4" xfId="925"/>
    <cellStyle name="Normal 7 5 2 4 10" xfId="50754"/>
    <cellStyle name="Normal 7 5 2 4 2" xfId="2157"/>
    <cellStyle name="Normal 7 5 2 4 2 2" xfId="7443"/>
    <cellStyle name="Normal 7 5 2 4 2 2 2" xfId="12724"/>
    <cellStyle name="Normal 7 5 2 4 2 2 2 2" xfId="28230"/>
    <cellStyle name="Normal 7 5 2 4 2 2 2 3" xfId="38787"/>
    <cellStyle name="Normal 7 5 2 4 2 2 2 4" xfId="49342"/>
    <cellStyle name="Normal 7 5 2 4 2 2 2 5" xfId="59906"/>
    <cellStyle name="Normal 7 5 2 4 2 2 3" xfId="17843"/>
    <cellStyle name="Normal 7 5 2 4 2 2 4" xfId="22950"/>
    <cellStyle name="Normal 7 5 2 4 2 2 5" xfId="33507"/>
    <cellStyle name="Normal 7 5 2 4 2 2 6" xfId="44062"/>
    <cellStyle name="Normal 7 5 2 4 2 2 7" xfId="54626"/>
    <cellStyle name="Normal 7 5 2 4 2 3" xfId="10083"/>
    <cellStyle name="Normal 7 5 2 4 2 3 2" xfId="25590"/>
    <cellStyle name="Normal 7 5 2 4 2 3 3" xfId="36147"/>
    <cellStyle name="Normal 7 5 2 4 2 3 4" xfId="46702"/>
    <cellStyle name="Normal 7 5 2 4 2 3 5" xfId="57266"/>
    <cellStyle name="Normal 7 5 2 4 2 4" xfId="4801"/>
    <cellStyle name="Normal 7 5 2 4 2 5" xfId="15379"/>
    <cellStyle name="Normal 7 5 2 4 2 6" xfId="20310"/>
    <cellStyle name="Normal 7 5 2 4 2 7" xfId="30867"/>
    <cellStyle name="Normal 7 5 2 4 2 8" xfId="41422"/>
    <cellStyle name="Normal 7 5 2 4 2 9" xfId="51986"/>
    <cellStyle name="Normal 7 5 2 4 3" xfId="6211"/>
    <cellStyle name="Normal 7 5 2 4 3 2" xfId="11492"/>
    <cellStyle name="Normal 7 5 2 4 3 2 2" xfId="26998"/>
    <cellStyle name="Normal 7 5 2 4 3 2 3" xfId="37555"/>
    <cellStyle name="Normal 7 5 2 4 3 2 4" xfId="48110"/>
    <cellStyle name="Normal 7 5 2 4 3 2 5" xfId="58674"/>
    <cellStyle name="Normal 7 5 2 4 3 3" xfId="16611"/>
    <cellStyle name="Normal 7 5 2 4 3 4" xfId="21718"/>
    <cellStyle name="Normal 7 5 2 4 3 5" xfId="32275"/>
    <cellStyle name="Normal 7 5 2 4 3 6" xfId="42830"/>
    <cellStyle name="Normal 7 5 2 4 3 7" xfId="53394"/>
    <cellStyle name="Normal 7 5 2 4 4" xfId="8851"/>
    <cellStyle name="Normal 7 5 2 4 4 2" xfId="24358"/>
    <cellStyle name="Normal 7 5 2 4 4 3" xfId="34915"/>
    <cellStyle name="Normal 7 5 2 4 4 4" xfId="45470"/>
    <cellStyle name="Normal 7 5 2 4 4 5" xfId="56034"/>
    <cellStyle name="Normal 7 5 2 4 5" xfId="3569"/>
    <cellStyle name="Normal 7 5 2 4 6" xfId="14147"/>
    <cellStyle name="Normal 7 5 2 4 7" xfId="19078"/>
    <cellStyle name="Normal 7 5 2 4 8" xfId="29635"/>
    <cellStyle name="Normal 7 5 2 4 9" xfId="40190"/>
    <cellStyle name="Normal 7 5 2 5" xfId="1453"/>
    <cellStyle name="Normal 7 5 2 5 2" xfId="6739"/>
    <cellStyle name="Normal 7 5 2 5 2 2" xfId="12020"/>
    <cellStyle name="Normal 7 5 2 5 2 2 2" xfId="27526"/>
    <cellStyle name="Normal 7 5 2 5 2 2 3" xfId="38083"/>
    <cellStyle name="Normal 7 5 2 5 2 2 4" xfId="48638"/>
    <cellStyle name="Normal 7 5 2 5 2 2 5" xfId="59202"/>
    <cellStyle name="Normal 7 5 2 5 2 3" xfId="17139"/>
    <cellStyle name="Normal 7 5 2 5 2 4" xfId="22246"/>
    <cellStyle name="Normal 7 5 2 5 2 5" xfId="32803"/>
    <cellStyle name="Normal 7 5 2 5 2 6" xfId="43358"/>
    <cellStyle name="Normal 7 5 2 5 2 7" xfId="53922"/>
    <cellStyle name="Normal 7 5 2 5 3" xfId="9379"/>
    <cellStyle name="Normal 7 5 2 5 3 2" xfId="24886"/>
    <cellStyle name="Normal 7 5 2 5 3 3" xfId="35443"/>
    <cellStyle name="Normal 7 5 2 5 3 4" xfId="45998"/>
    <cellStyle name="Normal 7 5 2 5 3 5" xfId="56562"/>
    <cellStyle name="Normal 7 5 2 5 4" xfId="4097"/>
    <cellStyle name="Normal 7 5 2 5 5" xfId="14675"/>
    <cellStyle name="Normal 7 5 2 5 6" xfId="19606"/>
    <cellStyle name="Normal 7 5 2 5 7" xfId="30163"/>
    <cellStyle name="Normal 7 5 2 5 8" xfId="40718"/>
    <cellStyle name="Normal 7 5 2 5 9" xfId="51282"/>
    <cellStyle name="Normal 7 5 2 6" xfId="2685"/>
    <cellStyle name="Normal 7 5 2 6 2" xfId="7971"/>
    <cellStyle name="Normal 7 5 2 6 2 2" xfId="13252"/>
    <cellStyle name="Normal 7 5 2 6 2 2 2" xfId="28758"/>
    <cellStyle name="Normal 7 5 2 6 2 2 3" xfId="39315"/>
    <cellStyle name="Normal 7 5 2 6 2 2 4" xfId="49870"/>
    <cellStyle name="Normal 7 5 2 6 2 2 5" xfId="60434"/>
    <cellStyle name="Normal 7 5 2 6 2 3" xfId="23478"/>
    <cellStyle name="Normal 7 5 2 6 2 4" xfId="34035"/>
    <cellStyle name="Normal 7 5 2 6 2 5" xfId="44590"/>
    <cellStyle name="Normal 7 5 2 6 2 6" xfId="55154"/>
    <cellStyle name="Normal 7 5 2 6 3" xfId="10611"/>
    <cellStyle name="Normal 7 5 2 6 3 2" xfId="26118"/>
    <cellStyle name="Normal 7 5 2 6 3 3" xfId="36675"/>
    <cellStyle name="Normal 7 5 2 6 3 4" xfId="47230"/>
    <cellStyle name="Normal 7 5 2 6 3 5" xfId="57794"/>
    <cellStyle name="Normal 7 5 2 6 4" xfId="5329"/>
    <cellStyle name="Normal 7 5 2 6 5" xfId="15907"/>
    <cellStyle name="Normal 7 5 2 6 6" xfId="20838"/>
    <cellStyle name="Normal 7 5 2 6 7" xfId="31395"/>
    <cellStyle name="Normal 7 5 2 6 8" xfId="41950"/>
    <cellStyle name="Normal 7 5 2 6 9" xfId="52514"/>
    <cellStyle name="Normal 7 5 2 7" xfId="5506"/>
    <cellStyle name="Normal 7 5 2 7 2" xfId="10788"/>
    <cellStyle name="Normal 7 5 2 7 2 2" xfId="26294"/>
    <cellStyle name="Normal 7 5 2 7 2 3" xfId="36851"/>
    <cellStyle name="Normal 7 5 2 7 2 4" xfId="47406"/>
    <cellStyle name="Normal 7 5 2 7 2 5" xfId="57970"/>
    <cellStyle name="Normal 7 5 2 7 3" xfId="21014"/>
    <cellStyle name="Normal 7 5 2 7 4" xfId="31571"/>
    <cellStyle name="Normal 7 5 2 7 5" xfId="42126"/>
    <cellStyle name="Normal 7 5 2 7 6" xfId="52690"/>
    <cellStyle name="Normal 7 5 2 8" xfId="8147"/>
    <cellStyle name="Normal 7 5 2 8 2" xfId="23654"/>
    <cellStyle name="Normal 7 5 2 8 3" xfId="34211"/>
    <cellStyle name="Normal 7 5 2 8 4" xfId="44766"/>
    <cellStyle name="Normal 7 5 2 8 5" xfId="55330"/>
    <cellStyle name="Normal 7 5 2 9" xfId="2862"/>
    <cellStyle name="Normal 7 5 3" xfId="309"/>
    <cellStyle name="Normal 7 5 3 10" xfId="29024"/>
    <cellStyle name="Normal 7 5 3 11" xfId="39579"/>
    <cellStyle name="Normal 7 5 3 12" xfId="50139"/>
    <cellStyle name="Normal 7 5 3 2" xfId="662"/>
    <cellStyle name="Normal 7 5 3 2 10" xfId="50491"/>
    <cellStyle name="Normal 7 5 3 2 2" xfId="1894"/>
    <cellStyle name="Normal 7 5 3 2 2 2" xfId="7180"/>
    <cellStyle name="Normal 7 5 3 2 2 2 2" xfId="12461"/>
    <cellStyle name="Normal 7 5 3 2 2 2 2 2" xfId="27967"/>
    <cellStyle name="Normal 7 5 3 2 2 2 2 3" xfId="38524"/>
    <cellStyle name="Normal 7 5 3 2 2 2 2 4" xfId="49079"/>
    <cellStyle name="Normal 7 5 3 2 2 2 2 5" xfId="59643"/>
    <cellStyle name="Normal 7 5 3 2 2 2 3" xfId="17580"/>
    <cellStyle name="Normal 7 5 3 2 2 2 4" xfId="22687"/>
    <cellStyle name="Normal 7 5 3 2 2 2 5" xfId="33244"/>
    <cellStyle name="Normal 7 5 3 2 2 2 6" xfId="43799"/>
    <cellStyle name="Normal 7 5 3 2 2 2 7" xfId="54363"/>
    <cellStyle name="Normal 7 5 3 2 2 3" xfId="9820"/>
    <cellStyle name="Normal 7 5 3 2 2 3 2" xfId="25327"/>
    <cellStyle name="Normal 7 5 3 2 2 3 3" xfId="35884"/>
    <cellStyle name="Normal 7 5 3 2 2 3 4" xfId="46439"/>
    <cellStyle name="Normal 7 5 3 2 2 3 5" xfId="57003"/>
    <cellStyle name="Normal 7 5 3 2 2 4" xfId="4538"/>
    <cellStyle name="Normal 7 5 3 2 2 5" xfId="15116"/>
    <cellStyle name="Normal 7 5 3 2 2 6" xfId="20047"/>
    <cellStyle name="Normal 7 5 3 2 2 7" xfId="30604"/>
    <cellStyle name="Normal 7 5 3 2 2 8" xfId="41159"/>
    <cellStyle name="Normal 7 5 3 2 2 9" xfId="51723"/>
    <cellStyle name="Normal 7 5 3 2 3" xfId="5948"/>
    <cellStyle name="Normal 7 5 3 2 3 2" xfId="11229"/>
    <cellStyle name="Normal 7 5 3 2 3 2 2" xfId="26735"/>
    <cellStyle name="Normal 7 5 3 2 3 2 3" xfId="37292"/>
    <cellStyle name="Normal 7 5 3 2 3 2 4" xfId="47847"/>
    <cellStyle name="Normal 7 5 3 2 3 2 5" xfId="58411"/>
    <cellStyle name="Normal 7 5 3 2 3 3" xfId="16348"/>
    <cellStyle name="Normal 7 5 3 2 3 4" xfId="21455"/>
    <cellStyle name="Normal 7 5 3 2 3 5" xfId="32012"/>
    <cellStyle name="Normal 7 5 3 2 3 6" xfId="42567"/>
    <cellStyle name="Normal 7 5 3 2 3 7" xfId="53131"/>
    <cellStyle name="Normal 7 5 3 2 4" xfId="8588"/>
    <cellStyle name="Normal 7 5 3 2 4 2" xfId="24095"/>
    <cellStyle name="Normal 7 5 3 2 4 3" xfId="34652"/>
    <cellStyle name="Normal 7 5 3 2 4 4" xfId="45207"/>
    <cellStyle name="Normal 7 5 3 2 4 5" xfId="55771"/>
    <cellStyle name="Normal 7 5 3 2 5" xfId="3306"/>
    <cellStyle name="Normal 7 5 3 2 6" xfId="13884"/>
    <cellStyle name="Normal 7 5 3 2 7" xfId="18815"/>
    <cellStyle name="Normal 7 5 3 2 8" xfId="29372"/>
    <cellStyle name="Normal 7 5 3 2 9" xfId="39927"/>
    <cellStyle name="Normal 7 5 3 3" xfId="1014"/>
    <cellStyle name="Normal 7 5 3 3 10" xfId="50843"/>
    <cellStyle name="Normal 7 5 3 3 2" xfId="2246"/>
    <cellStyle name="Normal 7 5 3 3 2 2" xfId="7532"/>
    <cellStyle name="Normal 7 5 3 3 2 2 2" xfId="12813"/>
    <cellStyle name="Normal 7 5 3 3 2 2 2 2" xfId="28319"/>
    <cellStyle name="Normal 7 5 3 3 2 2 2 3" xfId="38876"/>
    <cellStyle name="Normal 7 5 3 3 2 2 2 4" xfId="49431"/>
    <cellStyle name="Normal 7 5 3 3 2 2 2 5" xfId="59995"/>
    <cellStyle name="Normal 7 5 3 3 2 2 3" xfId="17932"/>
    <cellStyle name="Normal 7 5 3 3 2 2 4" xfId="23039"/>
    <cellStyle name="Normal 7 5 3 3 2 2 5" xfId="33596"/>
    <cellStyle name="Normal 7 5 3 3 2 2 6" xfId="44151"/>
    <cellStyle name="Normal 7 5 3 3 2 2 7" xfId="54715"/>
    <cellStyle name="Normal 7 5 3 3 2 3" xfId="10172"/>
    <cellStyle name="Normal 7 5 3 3 2 3 2" xfId="25679"/>
    <cellStyle name="Normal 7 5 3 3 2 3 3" xfId="36236"/>
    <cellStyle name="Normal 7 5 3 3 2 3 4" xfId="46791"/>
    <cellStyle name="Normal 7 5 3 3 2 3 5" xfId="57355"/>
    <cellStyle name="Normal 7 5 3 3 2 4" xfId="4890"/>
    <cellStyle name="Normal 7 5 3 3 2 5" xfId="15468"/>
    <cellStyle name="Normal 7 5 3 3 2 6" xfId="20399"/>
    <cellStyle name="Normal 7 5 3 3 2 7" xfId="30956"/>
    <cellStyle name="Normal 7 5 3 3 2 8" xfId="41511"/>
    <cellStyle name="Normal 7 5 3 3 2 9" xfId="52075"/>
    <cellStyle name="Normal 7 5 3 3 3" xfId="6300"/>
    <cellStyle name="Normal 7 5 3 3 3 2" xfId="11581"/>
    <cellStyle name="Normal 7 5 3 3 3 2 2" xfId="27087"/>
    <cellStyle name="Normal 7 5 3 3 3 2 3" xfId="37644"/>
    <cellStyle name="Normal 7 5 3 3 3 2 4" xfId="48199"/>
    <cellStyle name="Normal 7 5 3 3 3 2 5" xfId="58763"/>
    <cellStyle name="Normal 7 5 3 3 3 3" xfId="16700"/>
    <cellStyle name="Normal 7 5 3 3 3 4" xfId="21807"/>
    <cellStyle name="Normal 7 5 3 3 3 5" xfId="32364"/>
    <cellStyle name="Normal 7 5 3 3 3 6" xfId="42919"/>
    <cellStyle name="Normal 7 5 3 3 3 7" xfId="53483"/>
    <cellStyle name="Normal 7 5 3 3 4" xfId="8940"/>
    <cellStyle name="Normal 7 5 3 3 4 2" xfId="24447"/>
    <cellStyle name="Normal 7 5 3 3 4 3" xfId="35004"/>
    <cellStyle name="Normal 7 5 3 3 4 4" xfId="45559"/>
    <cellStyle name="Normal 7 5 3 3 4 5" xfId="56123"/>
    <cellStyle name="Normal 7 5 3 3 5" xfId="3658"/>
    <cellStyle name="Normal 7 5 3 3 6" xfId="14236"/>
    <cellStyle name="Normal 7 5 3 3 7" xfId="19167"/>
    <cellStyle name="Normal 7 5 3 3 8" xfId="29724"/>
    <cellStyle name="Normal 7 5 3 3 9" xfId="40279"/>
    <cellStyle name="Normal 7 5 3 4" xfId="1542"/>
    <cellStyle name="Normal 7 5 3 4 2" xfId="6828"/>
    <cellStyle name="Normal 7 5 3 4 2 2" xfId="12109"/>
    <cellStyle name="Normal 7 5 3 4 2 2 2" xfId="27615"/>
    <cellStyle name="Normal 7 5 3 4 2 2 3" xfId="38172"/>
    <cellStyle name="Normal 7 5 3 4 2 2 4" xfId="48727"/>
    <cellStyle name="Normal 7 5 3 4 2 2 5" xfId="59291"/>
    <cellStyle name="Normal 7 5 3 4 2 3" xfId="17228"/>
    <cellStyle name="Normal 7 5 3 4 2 4" xfId="22335"/>
    <cellStyle name="Normal 7 5 3 4 2 5" xfId="32892"/>
    <cellStyle name="Normal 7 5 3 4 2 6" xfId="43447"/>
    <cellStyle name="Normal 7 5 3 4 2 7" xfId="54011"/>
    <cellStyle name="Normal 7 5 3 4 3" xfId="9468"/>
    <cellStyle name="Normal 7 5 3 4 3 2" xfId="24975"/>
    <cellStyle name="Normal 7 5 3 4 3 3" xfId="35532"/>
    <cellStyle name="Normal 7 5 3 4 3 4" xfId="46087"/>
    <cellStyle name="Normal 7 5 3 4 3 5" xfId="56651"/>
    <cellStyle name="Normal 7 5 3 4 4" xfId="4186"/>
    <cellStyle name="Normal 7 5 3 4 5" xfId="14764"/>
    <cellStyle name="Normal 7 5 3 4 6" xfId="19695"/>
    <cellStyle name="Normal 7 5 3 4 7" xfId="30252"/>
    <cellStyle name="Normal 7 5 3 4 8" xfId="40807"/>
    <cellStyle name="Normal 7 5 3 4 9" xfId="51371"/>
    <cellStyle name="Normal 7 5 3 5" xfId="5595"/>
    <cellStyle name="Normal 7 5 3 5 2" xfId="10877"/>
    <cellStyle name="Normal 7 5 3 5 2 2" xfId="26383"/>
    <cellStyle name="Normal 7 5 3 5 2 3" xfId="36940"/>
    <cellStyle name="Normal 7 5 3 5 2 4" xfId="47495"/>
    <cellStyle name="Normal 7 5 3 5 2 5" xfId="58059"/>
    <cellStyle name="Normal 7 5 3 5 3" xfId="15996"/>
    <cellStyle name="Normal 7 5 3 5 4" xfId="21103"/>
    <cellStyle name="Normal 7 5 3 5 5" xfId="31660"/>
    <cellStyle name="Normal 7 5 3 5 6" xfId="42215"/>
    <cellStyle name="Normal 7 5 3 5 7" xfId="52779"/>
    <cellStyle name="Normal 7 5 3 6" xfId="8236"/>
    <cellStyle name="Normal 7 5 3 6 2" xfId="23743"/>
    <cellStyle name="Normal 7 5 3 6 3" xfId="34300"/>
    <cellStyle name="Normal 7 5 3 6 4" xfId="44855"/>
    <cellStyle name="Normal 7 5 3 6 5" xfId="55419"/>
    <cellStyle name="Normal 7 5 3 7" xfId="2958"/>
    <cellStyle name="Normal 7 5 3 8" xfId="13532"/>
    <cellStyle name="Normal 7 5 3 9" xfId="18463"/>
    <cellStyle name="Normal 7 5 4" xfId="485"/>
    <cellStyle name="Normal 7 5 4 10" xfId="39753"/>
    <cellStyle name="Normal 7 5 4 11" xfId="50315"/>
    <cellStyle name="Normal 7 5 4 2" xfId="1190"/>
    <cellStyle name="Normal 7 5 4 2 10" xfId="51019"/>
    <cellStyle name="Normal 7 5 4 2 2" xfId="2422"/>
    <cellStyle name="Normal 7 5 4 2 2 2" xfId="7708"/>
    <cellStyle name="Normal 7 5 4 2 2 2 2" xfId="12989"/>
    <cellStyle name="Normal 7 5 4 2 2 2 2 2" xfId="28495"/>
    <cellStyle name="Normal 7 5 4 2 2 2 2 3" xfId="39052"/>
    <cellStyle name="Normal 7 5 4 2 2 2 2 4" xfId="49607"/>
    <cellStyle name="Normal 7 5 4 2 2 2 2 5" xfId="60171"/>
    <cellStyle name="Normal 7 5 4 2 2 2 3" xfId="18108"/>
    <cellStyle name="Normal 7 5 4 2 2 2 4" xfId="23215"/>
    <cellStyle name="Normal 7 5 4 2 2 2 5" xfId="33772"/>
    <cellStyle name="Normal 7 5 4 2 2 2 6" xfId="44327"/>
    <cellStyle name="Normal 7 5 4 2 2 2 7" xfId="54891"/>
    <cellStyle name="Normal 7 5 4 2 2 3" xfId="10348"/>
    <cellStyle name="Normal 7 5 4 2 2 3 2" xfId="25855"/>
    <cellStyle name="Normal 7 5 4 2 2 3 3" xfId="36412"/>
    <cellStyle name="Normal 7 5 4 2 2 3 4" xfId="46967"/>
    <cellStyle name="Normal 7 5 4 2 2 3 5" xfId="57531"/>
    <cellStyle name="Normal 7 5 4 2 2 4" xfId="5066"/>
    <cellStyle name="Normal 7 5 4 2 2 5" xfId="15644"/>
    <cellStyle name="Normal 7 5 4 2 2 6" xfId="20575"/>
    <cellStyle name="Normal 7 5 4 2 2 7" xfId="31132"/>
    <cellStyle name="Normal 7 5 4 2 2 8" xfId="41687"/>
    <cellStyle name="Normal 7 5 4 2 2 9" xfId="52251"/>
    <cellStyle name="Normal 7 5 4 2 3" xfId="6476"/>
    <cellStyle name="Normal 7 5 4 2 3 2" xfId="11757"/>
    <cellStyle name="Normal 7 5 4 2 3 2 2" xfId="27263"/>
    <cellStyle name="Normal 7 5 4 2 3 2 3" xfId="37820"/>
    <cellStyle name="Normal 7 5 4 2 3 2 4" xfId="48375"/>
    <cellStyle name="Normal 7 5 4 2 3 2 5" xfId="58939"/>
    <cellStyle name="Normal 7 5 4 2 3 3" xfId="16876"/>
    <cellStyle name="Normal 7 5 4 2 3 4" xfId="21983"/>
    <cellStyle name="Normal 7 5 4 2 3 5" xfId="32540"/>
    <cellStyle name="Normal 7 5 4 2 3 6" xfId="43095"/>
    <cellStyle name="Normal 7 5 4 2 3 7" xfId="53659"/>
    <cellStyle name="Normal 7 5 4 2 4" xfId="9116"/>
    <cellStyle name="Normal 7 5 4 2 4 2" xfId="24623"/>
    <cellStyle name="Normal 7 5 4 2 4 3" xfId="35180"/>
    <cellStyle name="Normal 7 5 4 2 4 4" xfId="45735"/>
    <cellStyle name="Normal 7 5 4 2 4 5" xfId="56299"/>
    <cellStyle name="Normal 7 5 4 2 5" xfId="3834"/>
    <cellStyle name="Normal 7 5 4 2 6" xfId="14412"/>
    <cellStyle name="Normal 7 5 4 2 7" xfId="19343"/>
    <cellStyle name="Normal 7 5 4 2 8" xfId="29900"/>
    <cellStyle name="Normal 7 5 4 2 9" xfId="40455"/>
    <cellStyle name="Normal 7 5 4 3" xfId="1718"/>
    <cellStyle name="Normal 7 5 4 3 2" xfId="7004"/>
    <cellStyle name="Normal 7 5 4 3 2 2" xfId="12285"/>
    <cellStyle name="Normal 7 5 4 3 2 2 2" xfId="27791"/>
    <cellStyle name="Normal 7 5 4 3 2 2 3" xfId="38348"/>
    <cellStyle name="Normal 7 5 4 3 2 2 4" xfId="48903"/>
    <cellStyle name="Normal 7 5 4 3 2 2 5" xfId="59467"/>
    <cellStyle name="Normal 7 5 4 3 2 3" xfId="17404"/>
    <cellStyle name="Normal 7 5 4 3 2 4" xfId="22511"/>
    <cellStyle name="Normal 7 5 4 3 2 5" xfId="33068"/>
    <cellStyle name="Normal 7 5 4 3 2 6" xfId="43623"/>
    <cellStyle name="Normal 7 5 4 3 2 7" xfId="54187"/>
    <cellStyle name="Normal 7 5 4 3 3" xfId="9644"/>
    <cellStyle name="Normal 7 5 4 3 3 2" xfId="25151"/>
    <cellStyle name="Normal 7 5 4 3 3 3" xfId="35708"/>
    <cellStyle name="Normal 7 5 4 3 3 4" xfId="46263"/>
    <cellStyle name="Normal 7 5 4 3 3 5" xfId="56827"/>
    <cellStyle name="Normal 7 5 4 3 4" xfId="4362"/>
    <cellStyle name="Normal 7 5 4 3 5" xfId="14940"/>
    <cellStyle name="Normal 7 5 4 3 6" xfId="19871"/>
    <cellStyle name="Normal 7 5 4 3 7" xfId="30428"/>
    <cellStyle name="Normal 7 5 4 3 8" xfId="40983"/>
    <cellStyle name="Normal 7 5 4 3 9" xfId="51547"/>
    <cellStyle name="Normal 7 5 4 4" xfId="5771"/>
    <cellStyle name="Normal 7 5 4 4 2" xfId="11053"/>
    <cellStyle name="Normal 7 5 4 4 2 2" xfId="26559"/>
    <cellStyle name="Normal 7 5 4 4 2 3" xfId="37116"/>
    <cellStyle name="Normal 7 5 4 4 2 4" xfId="47671"/>
    <cellStyle name="Normal 7 5 4 4 2 5" xfId="58235"/>
    <cellStyle name="Normal 7 5 4 4 3" xfId="16172"/>
    <cellStyle name="Normal 7 5 4 4 4" xfId="21279"/>
    <cellStyle name="Normal 7 5 4 4 5" xfId="31836"/>
    <cellStyle name="Normal 7 5 4 4 6" xfId="42391"/>
    <cellStyle name="Normal 7 5 4 4 7" xfId="52955"/>
    <cellStyle name="Normal 7 5 4 5" xfId="8412"/>
    <cellStyle name="Normal 7 5 4 5 2" xfId="23919"/>
    <cellStyle name="Normal 7 5 4 5 3" xfId="34476"/>
    <cellStyle name="Normal 7 5 4 5 4" xfId="45031"/>
    <cellStyle name="Normal 7 5 4 5 5" xfId="55595"/>
    <cellStyle name="Normal 7 5 4 6" xfId="3132"/>
    <cellStyle name="Normal 7 5 4 7" xfId="13708"/>
    <cellStyle name="Normal 7 5 4 8" xfId="18639"/>
    <cellStyle name="Normal 7 5 4 9" xfId="29198"/>
    <cellStyle name="Normal 7 5 5" xfId="838"/>
    <cellStyle name="Normal 7 5 5 10" xfId="50667"/>
    <cellStyle name="Normal 7 5 5 2" xfId="2070"/>
    <cellStyle name="Normal 7 5 5 2 2" xfId="7356"/>
    <cellStyle name="Normal 7 5 5 2 2 2" xfId="12637"/>
    <cellStyle name="Normal 7 5 5 2 2 2 2" xfId="28143"/>
    <cellStyle name="Normal 7 5 5 2 2 2 3" xfId="38700"/>
    <cellStyle name="Normal 7 5 5 2 2 2 4" xfId="49255"/>
    <cellStyle name="Normal 7 5 5 2 2 2 5" xfId="59819"/>
    <cellStyle name="Normal 7 5 5 2 2 3" xfId="17756"/>
    <cellStyle name="Normal 7 5 5 2 2 4" xfId="22863"/>
    <cellStyle name="Normal 7 5 5 2 2 5" xfId="33420"/>
    <cellStyle name="Normal 7 5 5 2 2 6" xfId="43975"/>
    <cellStyle name="Normal 7 5 5 2 2 7" xfId="54539"/>
    <cellStyle name="Normal 7 5 5 2 3" xfId="9996"/>
    <cellStyle name="Normal 7 5 5 2 3 2" xfId="25503"/>
    <cellStyle name="Normal 7 5 5 2 3 3" xfId="36060"/>
    <cellStyle name="Normal 7 5 5 2 3 4" xfId="46615"/>
    <cellStyle name="Normal 7 5 5 2 3 5" xfId="57179"/>
    <cellStyle name="Normal 7 5 5 2 4" xfId="4714"/>
    <cellStyle name="Normal 7 5 5 2 5" xfId="15292"/>
    <cellStyle name="Normal 7 5 5 2 6" xfId="20223"/>
    <cellStyle name="Normal 7 5 5 2 7" xfId="30780"/>
    <cellStyle name="Normal 7 5 5 2 8" xfId="41335"/>
    <cellStyle name="Normal 7 5 5 2 9" xfId="51899"/>
    <cellStyle name="Normal 7 5 5 3" xfId="6124"/>
    <cellStyle name="Normal 7 5 5 3 2" xfId="11405"/>
    <cellStyle name="Normal 7 5 5 3 2 2" xfId="26911"/>
    <cellStyle name="Normal 7 5 5 3 2 3" xfId="37468"/>
    <cellStyle name="Normal 7 5 5 3 2 4" xfId="48023"/>
    <cellStyle name="Normal 7 5 5 3 2 5" xfId="58587"/>
    <cellStyle name="Normal 7 5 5 3 3" xfId="16524"/>
    <cellStyle name="Normal 7 5 5 3 4" xfId="21631"/>
    <cellStyle name="Normal 7 5 5 3 5" xfId="32188"/>
    <cellStyle name="Normal 7 5 5 3 6" xfId="42743"/>
    <cellStyle name="Normal 7 5 5 3 7" xfId="53307"/>
    <cellStyle name="Normal 7 5 5 4" xfId="8764"/>
    <cellStyle name="Normal 7 5 5 4 2" xfId="24271"/>
    <cellStyle name="Normal 7 5 5 4 3" xfId="34828"/>
    <cellStyle name="Normal 7 5 5 4 4" xfId="45383"/>
    <cellStyle name="Normal 7 5 5 4 5" xfId="55947"/>
    <cellStyle name="Normal 7 5 5 5" xfId="3482"/>
    <cellStyle name="Normal 7 5 5 6" xfId="14060"/>
    <cellStyle name="Normal 7 5 5 7" xfId="18991"/>
    <cellStyle name="Normal 7 5 5 8" xfId="29548"/>
    <cellStyle name="Normal 7 5 5 9" xfId="40103"/>
    <cellStyle name="Normal 7 5 6" xfId="1366"/>
    <cellStyle name="Normal 7 5 6 2" xfId="6652"/>
    <cellStyle name="Normal 7 5 6 2 2" xfId="11933"/>
    <cellStyle name="Normal 7 5 6 2 2 2" xfId="27439"/>
    <cellStyle name="Normal 7 5 6 2 2 3" xfId="37996"/>
    <cellStyle name="Normal 7 5 6 2 2 4" xfId="48551"/>
    <cellStyle name="Normal 7 5 6 2 2 5" xfId="59115"/>
    <cellStyle name="Normal 7 5 6 2 3" xfId="17052"/>
    <cellStyle name="Normal 7 5 6 2 4" xfId="22159"/>
    <cellStyle name="Normal 7 5 6 2 5" xfId="32716"/>
    <cellStyle name="Normal 7 5 6 2 6" xfId="43271"/>
    <cellStyle name="Normal 7 5 6 2 7" xfId="53835"/>
    <cellStyle name="Normal 7 5 6 3" xfId="9292"/>
    <cellStyle name="Normal 7 5 6 3 2" xfId="24799"/>
    <cellStyle name="Normal 7 5 6 3 3" xfId="35356"/>
    <cellStyle name="Normal 7 5 6 3 4" xfId="45911"/>
    <cellStyle name="Normal 7 5 6 3 5" xfId="56475"/>
    <cellStyle name="Normal 7 5 6 4" xfId="4010"/>
    <cellStyle name="Normal 7 5 6 5" xfId="14588"/>
    <cellStyle name="Normal 7 5 6 6" xfId="19519"/>
    <cellStyle name="Normal 7 5 6 7" xfId="30076"/>
    <cellStyle name="Normal 7 5 6 8" xfId="40631"/>
    <cellStyle name="Normal 7 5 6 9" xfId="51195"/>
    <cellStyle name="Normal 7 5 7" xfId="2598"/>
    <cellStyle name="Normal 7 5 7 2" xfId="7884"/>
    <cellStyle name="Normal 7 5 7 2 2" xfId="13165"/>
    <cellStyle name="Normal 7 5 7 2 2 2" xfId="28671"/>
    <cellStyle name="Normal 7 5 7 2 2 3" xfId="39228"/>
    <cellStyle name="Normal 7 5 7 2 2 4" xfId="49783"/>
    <cellStyle name="Normal 7 5 7 2 2 5" xfId="60347"/>
    <cellStyle name="Normal 7 5 7 2 3" xfId="23391"/>
    <cellStyle name="Normal 7 5 7 2 4" xfId="33948"/>
    <cellStyle name="Normal 7 5 7 2 5" xfId="44503"/>
    <cellStyle name="Normal 7 5 7 2 6" xfId="55067"/>
    <cellStyle name="Normal 7 5 7 3" xfId="10524"/>
    <cellStyle name="Normal 7 5 7 3 2" xfId="26031"/>
    <cellStyle name="Normal 7 5 7 3 3" xfId="36588"/>
    <cellStyle name="Normal 7 5 7 3 4" xfId="47143"/>
    <cellStyle name="Normal 7 5 7 3 5" xfId="57707"/>
    <cellStyle name="Normal 7 5 7 4" xfId="5242"/>
    <cellStyle name="Normal 7 5 7 5" xfId="15820"/>
    <cellStyle name="Normal 7 5 7 6" xfId="20751"/>
    <cellStyle name="Normal 7 5 7 7" xfId="31308"/>
    <cellStyle name="Normal 7 5 7 8" xfId="41863"/>
    <cellStyle name="Normal 7 5 7 9" xfId="52427"/>
    <cellStyle name="Normal 7 5 8" xfId="5419"/>
    <cellStyle name="Normal 7 5 8 2" xfId="10701"/>
    <cellStyle name="Normal 7 5 8 2 2" xfId="26207"/>
    <cellStyle name="Normal 7 5 8 2 3" xfId="36764"/>
    <cellStyle name="Normal 7 5 8 2 4" xfId="47319"/>
    <cellStyle name="Normal 7 5 8 2 5" xfId="57883"/>
    <cellStyle name="Normal 7 5 8 3" xfId="20927"/>
    <cellStyle name="Normal 7 5 8 4" xfId="31484"/>
    <cellStyle name="Normal 7 5 8 5" xfId="42039"/>
    <cellStyle name="Normal 7 5 8 6" xfId="52603"/>
    <cellStyle name="Normal 7 5 9" xfId="8060"/>
    <cellStyle name="Normal 7 5 9 2" xfId="23567"/>
    <cellStyle name="Normal 7 5 9 3" xfId="34124"/>
    <cellStyle name="Normal 7 5 9 4" xfId="44679"/>
    <cellStyle name="Normal 7 5 9 5" xfId="55243"/>
    <cellStyle name="Normal 7 6" xfId="148"/>
    <cellStyle name="Normal 7 6 10" xfId="2709"/>
    <cellStyle name="Normal 7 6 11" xfId="13378"/>
    <cellStyle name="Normal 7 6 12" xfId="18308"/>
    <cellStyle name="Normal 7 6 13" xfId="49985"/>
    <cellStyle name="Normal 7 6 2" xfId="331"/>
    <cellStyle name="Normal 7 6 2 2" xfId="684"/>
    <cellStyle name="Normal 7 6 2 2 10" xfId="50513"/>
    <cellStyle name="Normal 7 6 2 2 2" xfId="1916"/>
    <cellStyle name="Normal 7 6 2 2 2 2" xfId="7202"/>
    <cellStyle name="Normal 7 6 2 2 2 2 2" xfId="12483"/>
    <cellStyle name="Normal 7 6 2 2 2 2 2 2" xfId="27989"/>
    <cellStyle name="Normal 7 6 2 2 2 2 2 3" xfId="38546"/>
    <cellStyle name="Normal 7 6 2 2 2 2 2 4" xfId="49101"/>
    <cellStyle name="Normal 7 6 2 2 2 2 2 5" xfId="59665"/>
    <cellStyle name="Normal 7 6 2 2 2 2 3" xfId="17602"/>
    <cellStyle name="Normal 7 6 2 2 2 2 4" xfId="22709"/>
    <cellStyle name="Normal 7 6 2 2 2 2 5" xfId="33266"/>
    <cellStyle name="Normal 7 6 2 2 2 2 6" xfId="43821"/>
    <cellStyle name="Normal 7 6 2 2 2 2 7" xfId="54385"/>
    <cellStyle name="Normal 7 6 2 2 2 3" xfId="9842"/>
    <cellStyle name="Normal 7 6 2 2 2 3 2" xfId="25349"/>
    <cellStyle name="Normal 7 6 2 2 2 3 3" xfId="35906"/>
    <cellStyle name="Normal 7 6 2 2 2 3 4" xfId="46461"/>
    <cellStyle name="Normal 7 6 2 2 2 3 5" xfId="57025"/>
    <cellStyle name="Normal 7 6 2 2 2 4" xfId="4560"/>
    <cellStyle name="Normal 7 6 2 2 2 5" xfId="15138"/>
    <cellStyle name="Normal 7 6 2 2 2 6" xfId="20069"/>
    <cellStyle name="Normal 7 6 2 2 2 7" xfId="30626"/>
    <cellStyle name="Normal 7 6 2 2 2 8" xfId="41181"/>
    <cellStyle name="Normal 7 6 2 2 2 9" xfId="51745"/>
    <cellStyle name="Normal 7 6 2 2 3" xfId="5970"/>
    <cellStyle name="Normal 7 6 2 2 3 2" xfId="11251"/>
    <cellStyle name="Normal 7 6 2 2 3 2 2" xfId="26757"/>
    <cellStyle name="Normal 7 6 2 2 3 2 3" xfId="37314"/>
    <cellStyle name="Normal 7 6 2 2 3 2 4" xfId="47869"/>
    <cellStyle name="Normal 7 6 2 2 3 2 5" xfId="58433"/>
    <cellStyle name="Normal 7 6 2 2 3 3" xfId="16370"/>
    <cellStyle name="Normal 7 6 2 2 3 4" xfId="21477"/>
    <cellStyle name="Normal 7 6 2 2 3 5" xfId="32034"/>
    <cellStyle name="Normal 7 6 2 2 3 6" xfId="42589"/>
    <cellStyle name="Normal 7 6 2 2 3 7" xfId="53153"/>
    <cellStyle name="Normal 7 6 2 2 4" xfId="8610"/>
    <cellStyle name="Normal 7 6 2 2 4 2" xfId="24117"/>
    <cellStyle name="Normal 7 6 2 2 4 3" xfId="34674"/>
    <cellStyle name="Normal 7 6 2 2 4 4" xfId="45229"/>
    <cellStyle name="Normal 7 6 2 2 4 5" xfId="55793"/>
    <cellStyle name="Normal 7 6 2 2 5" xfId="3328"/>
    <cellStyle name="Normal 7 6 2 2 6" xfId="13906"/>
    <cellStyle name="Normal 7 6 2 2 7" xfId="18837"/>
    <cellStyle name="Normal 7 6 2 2 8" xfId="29394"/>
    <cellStyle name="Normal 7 6 2 2 9" xfId="39949"/>
    <cellStyle name="Normal 7 6 2 3" xfId="1036"/>
    <cellStyle name="Normal 7 6 2 3 10" xfId="50865"/>
    <cellStyle name="Normal 7 6 2 3 2" xfId="2268"/>
    <cellStyle name="Normal 7 6 2 3 2 2" xfId="7554"/>
    <cellStyle name="Normal 7 6 2 3 2 2 2" xfId="12835"/>
    <cellStyle name="Normal 7 6 2 3 2 2 2 2" xfId="28341"/>
    <cellStyle name="Normal 7 6 2 3 2 2 2 3" xfId="38898"/>
    <cellStyle name="Normal 7 6 2 3 2 2 2 4" xfId="49453"/>
    <cellStyle name="Normal 7 6 2 3 2 2 2 5" xfId="60017"/>
    <cellStyle name="Normal 7 6 2 3 2 2 3" xfId="17954"/>
    <cellStyle name="Normal 7 6 2 3 2 2 4" xfId="23061"/>
    <cellStyle name="Normal 7 6 2 3 2 2 5" xfId="33618"/>
    <cellStyle name="Normal 7 6 2 3 2 2 6" xfId="44173"/>
    <cellStyle name="Normal 7 6 2 3 2 2 7" xfId="54737"/>
    <cellStyle name="Normal 7 6 2 3 2 3" xfId="10194"/>
    <cellStyle name="Normal 7 6 2 3 2 3 2" xfId="25701"/>
    <cellStyle name="Normal 7 6 2 3 2 3 3" xfId="36258"/>
    <cellStyle name="Normal 7 6 2 3 2 3 4" xfId="46813"/>
    <cellStyle name="Normal 7 6 2 3 2 3 5" xfId="57377"/>
    <cellStyle name="Normal 7 6 2 3 2 4" xfId="4912"/>
    <cellStyle name="Normal 7 6 2 3 2 5" xfId="15490"/>
    <cellStyle name="Normal 7 6 2 3 2 6" xfId="20421"/>
    <cellStyle name="Normal 7 6 2 3 2 7" xfId="30978"/>
    <cellStyle name="Normal 7 6 2 3 2 8" xfId="41533"/>
    <cellStyle name="Normal 7 6 2 3 2 9" xfId="52097"/>
    <cellStyle name="Normal 7 6 2 3 3" xfId="6322"/>
    <cellStyle name="Normal 7 6 2 3 3 2" xfId="11603"/>
    <cellStyle name="Normal 7 6 2 3 3 2 2" xfId="27109"/>
    <cellStyle name="Normal 7 6 2 3 3 2 3" xfId="37666"/>
    <cellStyle name="Normal 7 6 2 3 3 2 4" xfId="48221"/>
    <cellStyle name="Normal 7 6 2 3 3 2 5" xfId="58785"/>
    <cellStyle name="Normal 7 6 2 3 3 3" xfId="16722"/>
    <cellStyle name="Normal 7 6 2 3 3 4" xfId="21829"/>
    <cellStyle name="Normal 7 6 2 3 3 5" xfId="32386"/>
    <cellStyle name="Normal 7 6 2 3 3 6" xfId="42941"/>
    <cellStyle name="Normal 7 6 2 3 3 7" xfId="53505"/>
    <cellStyle name="Normal 7 6 2 3 4" xfId="8962"/>
    <cellStyle name="Normal 7 6 2 3 4 2" xfId="24469"/>
    <cellStyle name="Normal 7 6 2 3 4 3" xfId="35026"/>
    <cellStyle name="Normal 7 6 2 3 4 4" xfId="45581"/>
    <cellStyle name="Normal 7 6 2 3 4 5" xfId="56145"/>
    <cellStyle name="Normal 7 6 2 3 5" xfId="3680"/>
    <cellStyle name="Normal 7 6 2 3 6" xfId="14258"/>
    <cellStyle name="Normal 7 6 2 3 7" xfId="19189"/>
    <cellStyle name="Normal 7 6 2 3 8" xfId="29746"/>
    <cellStyle name="Normal 7 6 2 3 9" xfId="40301"/>
    <cellStyle name="Normal 7 6 2 4" xfId="1564"/>
    <cellStyle name="Normal 7 6 2 4 2" xfId="6850"/>
    <cellStyle name="Normal 7 6 2 4 2 2" xfId="12131"/>
    <cellStyle name="Normal 7 6 2 4 2 2 2" xfId="27637"/>
    <cellStyle name="Normal 7 6 2 4 2 2 3" xfId="38194"/>
    <cellStyle name="Normal 7 6 2 4 2 2 4" xfId="48749"/>
    <cellStyle name="Normal 7 6 2 4 2 2 5" xfId="59313"/>
    <cellStyle name="Normal 7 6 2 4 2 3" xfId="17250"/>
    <cellStyle name="Normal 7 6 2 4 2 4" xfId="22357"/>
    <cellStyle name="Normal 7 6 2 4 2 5" xfId="32914"/>
    <cellStyle name="Normal 7 6 2 4 2 6" xfId="43469"/>
    <cellStyle name="Normal 7 6 2 4 2 7" xfId="54033"/>
    <cellStyle name="Normal 7 6 2 4 3" xfId="9490"/>
    <cellStyle name="Normal 7 6 2 4 3 2" xfId="24997"/>
    <cellStyle name="Normal 7 6 2 4 3 3" xfId="35554"/>
    <cellStyle name="Normal 7 6 2 4 3 4" xfId="46109"/>
    <cellStyle name="Normal 7 6 2 4 3 5" xfId="56673"/>
    <cellStyle name="Normal 7 6 2 4 4" xfId="4208"/>
    <cellStyle name="Normal 7 6 2 4 5" xfId="14786"/>
    <cellStyle name="Normal 7 6 2 4 6" xfId="19717"/>
    <cellStyle name="Normal 7 6 2 4 7" xfId="30274"/>
    <cellStyle name="Normal 7 6 2 4 8" xfId="40829"/>
    <cellStyle name="Normal 7 6 2 4 9" xfId="51393"/>
    <cellStyle name="Normal 7 6 2 5" xfId="5617"/>
    <cellStyle name="Normal 7 6 2 5 2" xfId="10899"/>
    <cellStyle name="Normal 7 6 2 5 2 2" xfId="26405"/>
    <cellStyle name="Normal 7 6 2 5 2 3" xfId="36962"/>
    <cellStyle name="Normal 7 6 2 5 2 4" xfId="47517"/>
    <cellStyle name="Normal 7 6 2 5 2 5" xfId="58081"/>
    <cellStyle name="Normal 7 6 2 5 3" xfId="16018"/>
    <cellStyle name="Normal 7 6 2 5 4" xfId="21125"/>
    <cellStyle name="Normal 7 6 2 5 5" xfId="31682"/>
    <cellStyle name="Normal 7 6 2 5 6" xfId="42237"/>
    <cellStyle name="Normal 7 6 2 5 7" xfId="52801"/>
    <cellStyle name="Normal 7 6 2 6" xfId="8258"/>
    <cellStyle name="Normal 7 6 2 6 2" xfId="23765"/>
    <cellStyle name="Normal 7 6 2 6 3" xfId="34322"/>
    <cellStyle name="Normal 7 6 2 6 4" xfId="44877"/>
    <cellStyle name="Normal 7 6 2 6 5" xfId="55441"/>
    <cellStyle name="Normal 7 6 2 7" xfId="2980"/>
    <cellStyle name="Normal 7 6 2 7 2" xfId="18485"/>
    <cellStyle name="Normal 7 6 2 7 3" xfId="29046"/>
    <cellStyle name="Normal 7 6 2 7 4" xfId="39601"/>
    <cellStyle name="Normal 7 6 2 7 5" xfId="50161"/>
    <cellStyle name="Normal 7 6 2 8" xfId="2863"/>
    <cellStyle name="Normal 7 6 2 9" xfId="13554"/>
    <cellStyle name="Normal 7 6 3" xfId="507"/>
    <cellStyle name="Normal 7 6 3 10" xfId="39425"/>
    <cellStyle name="Normal 7 6 3 11" xfId="50337"/>
    <cellStyle name="Normal 7 6 3 2" xfId="1212"/>
    <cellStyle name="Normal 7 6 3 2 10" xfId="51041"/>
    <cellStyle name="Normal 7 6 3 2 2" xfId="2444"/>
    <cellStyle name="Normal 7 6 3 2 2 2" xfId="7730"/>
    <cellStyle name="Normal 7 6 3 2 2 2 2" xfId="13011"/>
    <cellStyle name="Normal 7 6 3 2 2 2 2 2" xfId="28517"/>
    <cellStyle name="Normal 7 6 3 2 2 2 2 3" xfId="39074"/>
    <cellStyle name="Normal 7 6 3 2 2 2 2 4" xfId="49629"/>
    <cellStyle name="Normal 7 6 3 2 2 2 2 5" xfId="60193"/>
    <cellStyle name="Normal 7 6 3 2 2 2 3" xfId="18130"/>
    <cellStyle name="Normal 7 6 3 2 2 2 4" xfId="23237"/>
    <cellStyle name="Normal 7 6 3 2 2 2 5" xfId="33794"/>
    <cellStyle name="Normal 7 6 3 2 2 2 6" xfId="44349"/>
    <cellStyle name="Normal 7 6 3 2 2 2 7" xfId="54913"/>
    <cellStyle name="Normal 7 6 3 2 2 3" xfId="10370"/>
    <cellStyle name="Normal 7 6 3 2 2 3 2" xfId="25877"/>
    <cellStyle name="Normal 7 6 3 2 2 3 3" xfId="36434"/>
    <cellStyle name="Normal 7 6 3 2 2 3 4" xfId="46989"/>
    <cellStyle name="Normal 7 6 3 2 2 3 5" xfId="57553"/>
    <cellStyle name="Normal 7 6 3 2 2 4" xfId="5088"/>
    <cellStyle name="Normal 7 6 3 2 2 5" xfId="15666"/>
    <cellStyle name="Normal 7 6 3 2 2 6" xfId="20597"/>
    <cellStyle name="Normal 7 6 3 2 2 7" xfId="31154"/>
    <cellStyle name="Normal 7 6 3 2 2 8" xfId="41709"/>
    <cellStyle name="Normal 7 6 3 2 2 9" xfId="52273"/>
    <cellStyle name="Normal 7 6 3 2 3" xfId="6498"/>
    <cellStyle name="Normal 7 6 3 2 3 2" xfId="11779"/>
    <cellStyle name="Normal 7 6 3 2 3 2 2" xfId="27285"/>
    <cellStyle name="Normal 7 6 3 2 3 2 3" xfId="37842"/>
    <cellStyle name="Normal 7 6 3 2 3 2 4" xfId="48397"/>
    <cellStyle name="Normal 7 6 3 2 3 2 5" xfId="58961"/>
    <cellStyle name="Normal 7 6 3 2 3 3" xfId="16898"/>
    <cellStyle name="Normal 7 6 3 2 3 4" xfId="22005"/>
    <cellStyle name="Normal 7 6 3 2 3 5" xfId="32562"/>
    <cellStyle name="Normal 7 6 3 2 3 6" xfId="43117"/>
    <cellStyle name="Normal 7 6 3 2 3 7" xfId="53681"/>
    <cellStyle name="Normal 7 6 3 2 4" xfId="9138"/>
    <cellStyle name="Normal 7 6 3 2 4 2" xfId="24645"/>
    <cellStyle name="Normal 7 6 3 2 4 3" xfId="35202"/>
    <cellStyle name="Normal 7 6 3 2 4 4" xfId="45757"/>
    <cellStyle name="Normal 7 6 3 2 4 5" xfId="56321"/>
    <cellStyle name="Normal 7 6 3 2 5" xfId="3856"/>
    <cellStyle name="Normal 7 6 3 2 6" xfId="14434"/>
    <cellStyle name="Normal 7 6 3 2 7" xfId="19365"/>
    <cellStyle name="Normal 7 6 3 2 8" xfId="29922"/>
    <cellStyle name="Normal 7 6 3 2 9" xfId="40477"/>
    <cellStyle name="Normal 7 6 3 3" xfId="1740"/>
    <cellStyle name="Normal 7 6 3 3 2" xfId="7026"/>
    <cellStyle name="Normal 7 6 3 3 2 2" xfId="12307"/>
    <cellStyle name="Normal 7 6 3 3 2 2 2" xfId="27813"/>
    <cellStyle name="Normal 7 6 3 3 2 2 3" xfId="38370"/>
    <cellStyle name="Normal 7 6 3 3 2 2 4" xfId="48925"/>
    <cellStyle name="Normal 7 6 3 3 2 2 5" xfId="59489"/>
    <cellStyle name="Normal 7 6 3 3 2 3" xfId="17426"/>
    <cellStyle name="Normal 7 6 3 3 2 4" xfId="22533"/>
    <cellStyle name="Normal 7 6 3 3 2 5" xfId="33090"/>
    <cellStyle name="Normal 7 6 3 3 2 6" xfId="43645"/>
    <cellStyle name="Normal 7 6 3 3 2 7" xfId="54209"/>
    <cellStyle name="Normal 7 6 3 3 3" xfId="9666"/>
    <cellStyle name="Normal 7 6 3 3 3 2" xfId="25173"/>
    <cellStyle name="Normal 7 6 3 3 3 3" xfId="35730"/>
    <cellStyle name="Normal 7 6 3 3 3 4" xfId="46285"/>
    <cellStyle name="Normal 7 6 3 3 3 5" xfId="56849"/>
    <cellStyle name="Normal 7 6 3 3 4" xfId="4384"/>
    <cellStyle name="Normal 7 6 3 3 5" xfId="14962"/>
    <cellStyle name="Normal 7 6 3 3 6" xfId="19893"/>
    <cellStyle name="Normal 7 6 3 3 7" xfId="30450"/>
    <cellStyle name="Normal 7 6 3 3 8" xfId="41005"/>
    <cellStyle name="Normal 7 6 3 3 9" xfId="51569"/>
    <cellStyle name="Normal 7 6 3 4" xfId="5793"/>
    <cellStyle name="Normal 7 6 3 4 2" xfId="11075"/>
    <cellStyle name="Normal 7 6 3 4 2 2" xfId="26581"/>
    <cellStyle name="Normal 7 6 3 4 2 3" xfId="37138"/>
    <cellStyle name="Normal 7 6 3 4 2 4" xfId="47693"/>
    <cellStyle name="Normal 7 6 3 4 2 5" xfId="58257"/>
    <cellStyle name="Normal 7 6 3 4 3" xfId="16194"/>
    <cellStyle name="Normal 7 6 3 4 4" xfId="21301"/>
    <cellStyle name="Normal 7 6 3 4 5" xfId="31858"/>
    <cellStyle name="Normal 7 6 3 4 6" xfId="42413"/>
    <cellStyle name="Normal 7 6 3 4 7" xfId="52977"/>
    <cellStyle name="Normal 7 6 3 5" xfId="8434"/>
    <cellStyle name="Normal 7 6 3 5 2" xfId="23941"/>
    <cellStyle name="Normal 7 6 3 5 3" xfId="34498"/>
    <cellStyle name="Normal 7 6 3 5 4" xfId="45053"/>
    <cellStyle name="Normal 7 6 3 5 5" xfId="55617"/>
    <cellStyle name="Normal 7 6 3 6" xfId="2797"/>
    <cellStyle name="Normal 7 6 3 7" xfId="13730"/>
    <cellStyle name="Normal 7 6 3 8" xfId="18661"/>
    <cellStyle name="Normal 7 6 3 9" xfId="28870"/>
    <cellStyle name="Normal 7 6 4" xfId="860"/>
    <cellStyle name="Normal 7 6 4 10" xfId="50689"/>
    <cellStyle name="Normal 7 6 4 2" xfId="2092"/>
    <cellStyle name="Normal 7 6 4 2 2" xfId="7378"/>
    <cellStyle name="Normal 7 6 4 2 2 2" xfId="12659"/>
    <cellStyle name="Normal 7 6 4 2 2 2 2" xfId="28165"/>
    <cellStyle name="Normal 7 6 4 2 2 2 3" xfId="38722"/>
    <cellStyle name="Normal 7 6 4 2 2 2 4" xfId="49277"/>
    <cellStyle name="Normal 7 6 4 2 2 2 5" xfId="59841"/>
    <cellStyle name="Normal 7 6 4 2 2 3" xfId="17778"/>
    <cellStyle name="Normal 7 6 4 2 2 4" xfId="22885"/>
    <cellStyle name="Normal 7 6 4 2 2 5" xfId="33442"/>
    <cellStyle name="Normal 7 6 4 2 2 6" xfId="43997"/>
    <cellStyle name="Normal 7 6 4 2 2 7" xfId="54561"/>
    <cellStyle name="Normal 7 6 4 2 3" xfId="10018"/>
    <cellStyle name="Normal 7 6 4 2 3 2" xfId="25525"/>
    <cellStyle name="Normal 7 6 4 2 3 3" xfId="36082"/>
    <cellStyle name="Normal 7 6 4 2 3 4" xfId="46637"/>
    <cellStyle name="Normal 7 6 4 2 3 5" xfId="57201"/>
    <cellStyle name="Normal 7 6 4 2 4" xfId="4736"/>
    <cellStyle name="Normal 7 6 4 2 5" xfId="15314"/>
    <cellStyle name="Normal 7 6 4 2 6" xfId="20245"/>
    <cellStyle name="Normal 7 6 4 2 7" xfId="30802"/>
    <cellStyle name="Normal 7 6 4 2 8" xfId="41357"/>
    <cellStyle name="Normal 7 6 4 2 9" xfId="51921"/>
    <cellStyle name="Normal 7 6 4 3" xfId="6146"/>
    <cellStyle name="Normal 7 6 4 3 2" xfId="11427"/>
    <cellStyle name="Normal 7 6 4 3 2 2" xfId="26933"/>
    <cellStyle name="Normal 7 6 4 3 2 3" xfId="37490"/>
    <cellStyle name="Normal 7 6 4 3 2 4" xfId="48045"/>
    <cellStyle name="Normal 7 6 4 3 2 5" xfId="58609"/>
    <cellStyle name="Normal 7 6 4 3 3" xfId="16546"/>
    <cellStyle name="Normal 7 6 4 3 4" xfId="21653"/>
    <cellStyle name="Normal 7 6 4 3 5" xfId="32210"/>
    <cellStyle name="Normal 7 6 4 3 6" xfId="42765"/>
    <cellStyle name="Normal 7 6 4 3 7" xfId="53329"/>
    <cellStyle name="Normal 7 6 4 4" xfId="8786"/>
    <cellStyle name="Normal 7 6 4 4 2" xfId="24293"/>
    <cellStyle name="Normal 7 6 4 4 3" xfId="34850"/>
    <cellStyle name="Normal 7 6 4 4 4" xfId="45405"/>
    <cellStyle name="Normal 7 6 4 4 5" xfId="55969"/>
    <cellStyle name="Normal 7 6 4 5" xfId="3504"/>
    <cellStyle name="Normal 7 6 4 6" xfId="14082"/>
    <cellStyle name="Normal 7 6 4 7" xfId="19013"/>
    <cellStyle name="Normal 7 6 4 8" xfId="29570"/>
    <cellStyle name="Normal 7 6 4 9" xfId="40125"/>
    <cellStyle name="Normal 7 6 5" xfId="1388"/>
    <cellStyle name="Normal 7 6 5 2" xfId="6674"/>
    <cellStyle name="Normal 7 6 5 2 2" xfId="11955"/>
    <cellStyle name="Normal 7 6 5 2 2 2" xfId="27461"/>
    <cellStyle name="Normal 7 6 5 2 2 3" xfId="38018"/>
    <cellStyle name="Normal 7 6 5 2 2 4" xfId="48573"/>
    <cellStyle name="Normal 7 6 5 2 2 5" xfId="59137"/>
    <cellStyle name="Normal 7 6 5 2 3" xfId="17074"/>
    <cellStyle name="Normal 7 6 5 2 4" xfId="22181"/>
    <cellStyle name="Normal 7 6 5 2 5" xfId="32738"/>
    <cellStyle name="Normal 7 6 5 2 6" xfId="43293"/>
    <cellStyle name="Normal 7 6 5 2 7" xfId="53857"/>
    <cellStyle name="Normal 7 6 5 3" xfId="9314"/>
    <cellStyle name="Normal 7 6 5 3 2" xfId="24821"/>
    <cellStyle name="Normal 7 6 5 3 3" xfId="35378"/>
    <cellStyle name="Normal 7 6 5 3 4" xfId="45933"/>
    <cellStyle name="Normal 7 6 5 3 5" xfId="56497"/>
    <cellStyle name="Normal 7 6 5 4" xfId="4032"/>
    <cellStyle name="Normal 7 6 5 5" xfId="14610"/>
    <cellStyle name="Normal 7 6 5 6" xfId="19541"/>
    <cellStyle name="Normal 7 6 5 7" xfId="30098"/>
    <cellStyle name="Normal 7 6 5 8" xfId="40653"/>
    <cellStyle name="Normal 7 6 5 9" xfId="51217"/>
    <cellStyle name="Normal 7 6 6" xfId="2620"/>
    <cellStyle name="Normal 7 6 6 2" xfId="7906"/>
    <cellStyle name="Normal 7 6 6 2 2" xfId="13187"/>
    <cellStyle name="Normal 7 6 6 2 2 2" xfId="28693"/>
    <cellStyle name="Normal 7 6 6 2 2 3" xfId="39250"/>
    <cellStyle name="Normal 7 6 6 2 2 4" xfId="49805"/>
    <cellStyle name="Normal 7 6 6 2 2 5" xfId="60369"/>
    <cellStyle name="Normal 7 6 6 2 3" xfId="23413"/>
    <cellStyle name="Normal 7 6 6 2 4" xfId="33970"/>
    <cellStyle name="Normal 7 6 6 2 5" xfId="44525"/>
    <cellStyle name="Normal 7 6 6 2 6" xfId="55089"/>
    <cellStyle name="Normal 7 6 6 3" xfId="10546"/>
    <cellStyle name="Normal 7 6 6 3 2" xfId="26053"/>
    <cellStyle name="Normal 7 6 6 3 3" xfId="36610"/>
    <cellStyle name="Normal 7 6 6 3 4" xfId="47165"/>
    <cellStyle name="Normal 7 6 6 3 5" xfId="57729"/>
    <cellStyle name="Normal 7 6 6 4" xfId="5264"/>
    <cellStyle name="Normal 7 6 6 5" xfId="15842"/>
    <cellStyle name="Normal 7 6 6 6" xfId="20773"/>
    <cellStyle name="Normal 7 6 6 7" xfId="31330"/>
    <cellStyle name="Normal 7 6 6 8" xfId="41885"/>
    <cellStyle name="Normal 7 6 6 9" xfId="52449"/>
    <cellStyle name="Normal 7 6 7" xfId="5441"/>
    <cellStyle name="Normal 7 6 7 2" xfId="10723"/>
    <cellStyle name="Normal 7 6 7 2 2" xfId="26229"/>
    <cellStyle name="Normal 7 6 7 2 3" xfId="36786"/>
    <cellStyle name="Normal 7 6 7 2 4" xfId="47341"/>
    <cellStyle name="Normal 7 6 7 2 5" xfId="57905"/>
    <cellStyle name="Normal 7 6 7 3" xfId="20949"/>
    <cellStyle name="Normal 7 6 7 4" xfId="31506"/>
    <cellStyle name="Normal 7 6 7 5" xfId="42061"/>
    <cellStyle name="Normal 7 6 7 6" xfId="52625"/>
    <cellStyle name="Normal 7 6 8" xfId="8082"/>
    <cellStyle name="Normal 7 6 8 2" xfId="23589"/>
    <cellStyle name="Normal 7 6 8 3" xfId="34146"/>
    <cellStyle name="Normal 7 6 8 4" xfId="44701"/>
    <cellStyle name="Normal 7 6 8 5" xfId="55265"/>
    <cellStyle name="Normal 7 6 9" xfId="13266"/>
    <cellStyle name="Normal 7 7" xfId="242"/>
    <cellStyle name="Normal 7 7 10" xfId="18397"/>
    <cellStyle name="Normal 7 7 11" xfId="28958"/>
    <cellStyle name="Normal 7 7 12" xfId="39513"/>
    <cellStyle name="Normal 7 7 13" xfId="50073"/>
    <cellStyle name="Normal 7 7 2" xfId="595"/>
    <cellStyle name="Normal 7 7 2 10" xfId="50424"/>
    <cellStyle name="Normal 7 7 2 2" xfId="1827"/>
    <cellStyle name="Normal 7 7 2 2 2" xfId="7113"/>
    <cellStyle name="Normal 7 7 2 2 2 2" xfId="12394"/>
    <cellStyle name="Normal 7 7 2 2 2 2 2" xfId="27900"/>
    <cellStyle name="Normal 7 7 2 2 2 2 3" xfId="38457"/>
    <cellStyle name="Normal 7 7 2 2 2 2 4" xfId="49012"/>
    <cellStyle name="Normal 7 7 2 2 2 2 5" xfId="59576"/>
    <cellStyle name="Normal 7 7 2 2 2 3" xfId="17513"/>
    <cellStyle name="Normal 7 7 2 2 2 4" xfId="22620"/>
    <cellStyle name="Normal 7 7 2 2 2 5" xfId="33177"/>
    <cellStyle name="Normal 7 7 2 2 2 6" xfId="43732"/>
    <cellStyle name="Normal 7 7 2 2 2 7" xfId="54296"/>
    <cellStyle name="Normal 7 7 2 2 3" xfId="9753"/>
    <cellStyle name="Normal 7 7 2 2 3 2" xfId="25260"/>
    <cellStyle name="Normal 7 7 2 2 3 3" xfId="35817"/>
    <cellStyle name="Normal 7 7 2 2 3 4" xfId="46372"/>
    <cellStyle name="Normal 7 7 2 2 3 5" xfId="56936"/>
    <cellStyle name="Normal 7 7 2 2 4" xfId="4471"/>
    <cellStyle name="Normal 7 7 2 2 5" xfId="15049"/>
    <cellStyle name="Normal 7 7 2 2 6" xfId="19980"/>
    <cellStyle name="Normal 7 7 2 2 7" xfId="30537"/>
    <cellStyle name="Normal 7 7 2 2 8" xfId="41092"/>
    <cellStyle name="Normal 7 7 2 2 9" xfId="51656"/>
    <cellStyle name="Normal 7 7 2 3" xfId="5881"/>
    <cellStyle name="Normal 7 7 2 3 2" xfId="11162"/>
    <cellStyle name="Normal 7 7 2 3 2 2" xfId="26668"/>
    <cellStyle name="Normal 7 7 2 3 2 3" xfId="37225"/>
    <cellStyle name="Normal 7 7 2 3 2 4" xfId="47780"/>
    <cellStyle name="Normal 7 7 2 3 2 5" xfId="58344"/>
    <cellStyle name="Normal 7 7 2 3 3" xfId="16281"/>
    <cellStyle name="Normal 7 7 2 3 4" xfId="21388"/>
    <cellStyle name="Normal 7 7 2 3 5" xfId="31945"/>
    <cellStyle name="Normal 7 7 2 3 6" xfId="42500"/>
    <cellStyle name="Normal 7 7 2 3 7" xfId="53064"/>
    <cellStyle name="Normal 7 7 2 4" xfId="8521"/>
    <cellStyle name="Normal 7 7 2 4 2" xfId="24028"/>
    <cellStyle name="Normal 7 7 2 4 3" xfId="34585"/>
    <cellStyle name="Normal 7 7 2 4 4" xfId="45140"/>
    <cellStyle name="Normal 7 7 2 4 5" xfId="55704"/>
    <cellStyle name="Normal 7 7 2 5" xfId="3239"/>
    <cellStyle name="Normal 7 7 2 6" xfId="13817"/>
    <cellStyle name="Normal 7 7 2 7" xfId="18748"/>
    <cellStyle name="Normal 7 7 2 8" xfId="29305"/>
    <cellStyle name="Normal 7 7 2 9" xfId="39860"/>
    <cellStyle name="Normal 7 7 3" xfId="947"/>
    <cellStyle name="Normal 7 7 3 10" xfId="50776"/>
    <cellStyle name="Normal 7 7 3 2" xfId="2179"/>
    <cellStyle name="Normal 7 7 3 2 2" xfId="7465"/>
    <cellStyle name="Normal 7 7 3 2 2 2" xfId="12746"/>
    <cellStyle name="Normal 7 7 3 2 2 2 2" xfId="28252"/>
    <cellStyle name="Normal 7 7 3 2 2 2 3" xfId="38809"/>
    <cellStyle name="Normal 7 7 3 2 2 2 4" xfId="49364"/>
    <cellStyle name="Normal 7 7 3 2 2 2 5" xfId="59928"/>
    <cellStyle name="Normal 7 7 3 2 2 3" xfId="17865"/>
    <cellStyle name="Normal 7 7 3 2 2 4" xfId="22972"/>
    <cellStyle name="Normal 7 7 3 2 2 5" xfId="33529"/>
    <cellStyle name="Normal 7 7 3 2 2 6" xfId="44084"/>
    <cellStyle name="Normal 7 7 3 2 2 7" xfId="54648"/>
    <cellStyle name="Normal 7 7 3 2 3" xfId="10105"/>
    <cellStyle name="Normal 7 7 3 2 3 2" xfId="25612"/>
    <cellStyle name="Normal 7 7 3 2 3 3" xfId="36169"/>
    <cellStyle name="Normal 7 7 3 2 3 4" xfId="46724"/>
    <cellStyle name="Normal 7 7 3 2 3 5" xfId="57288"/>
    <cellStyle name="Normal 7 7 3 2 4" xfId="4823"/>
    <cellStyle name="Normal 7 7 3 2 5" xfId="15401"/>
    <cellStyle name="Normal 7 7 3 2 6" xfId="20332"/>
    <cellStyle name="Normal 7 7 3 2 7" xfId="30889"/>
    <cellStyle name="Normal 7 7 3 2 8" xfId="41444"/>
    <cellStyle name="Normal 7 7 3 2 9" xfId="52008"/>
    <cellStyle name="Normal 7 7 3 3" xfId="6233"/>
    <cellStyle name="Normal 7 7 3 3 2" xfId="11514"/>
    <cellStyle name="Normal 7 7 3 3 2 2" xfId="27020"/>
    <cellStyle name="Normal 7 7 3 3 2 3" xfId="37577"/>
    <cellStyle name="Normal 7 7 3 3 2 4" xfId="48132"/>
    <cellStyle name="Normal 7 7 3 3 2 5" xfId="58696"/>
    <cellStyle name="Normal 7 7 3 3 3" xfId="16633"/>
    <cellStyle name="Normal 7 7 3 3 4" xfId="21740"/>
    <cellStyle name="Normal 7 7 3 3 5" xfId="32297"/>
    <cellStyle name="Normal 7 7 3 3 6" xfId="42852"/>
    <cellStyle name="Normal 7 7 3 3 7" xfId="53416"/>
    <cellStyle name="Normal 7 7 3 4" xfId="8873"/>
    <cellStyle name="Normal 7 7 3 4 2" xfId="24380"/>
    <cellStyle name="Normal 7 7 3 4 3" xfId="34937"/>
    <cellStyle name="Normal 7 7 3 4 4" xfId="45492"/>
    <cellStyle name="Normal 7 7 3 4 5" xfId="56056"/>
    <cellStyle name="Normal 7 7 3 5" xfId="3591"/>
    <cellStyle name="Normal 7 7 3 6" xfId="14169"/>
    <cellStyle name="Normal 7 7 3 7" xfId="19100"/>
    <cellStyle name="Normal 7 7 3 8" xfId="29657"/>
    <cellStyle name="Normal 7 7 3 9" xfId="40212"/>
    <cellStyle name="Normal 7 7 4" xfId="1475"/>
    <cellStyle name="Normal 7 7 4 2" xfId="6761"/>
    <cellStyle name="Normal 7 7 4 2 2" xfId="12042"/>
    <cellStyle name="Normal 7 7 4 2 2 2" xfId="27548"/>
    <cellStyle name="Normal 7 7 4 2 2 3" xfId="38105"/>
    <cellStyle name="Normal 7 7 4 2 2 4" xfId="48660"/>
    <cellStyle name="Normal 7 7 4 2 2 5" xfId="59224"/>
    <cellStyle name="Normal 7 7 4 2 3" xfId="17161"/>
    <cellStyle name="Normal 7 7 4 2 4" xfId="22268"/>
    <cellStyle name="Normal 7 7 4 2 5" xfId="32825"/>
    <cellStyle name="Normal 7 7 4 2 6" xfId="43380"/>
    <cellStyle name="Normal 7 7 4 2 7" xfId="53944"/>
    <cellStyle name="Normal 7 7 4 3" xfId="9401"/>
    <cellStyle name="Normal 7 7 4 3 2" xfId="24908"/>
    <cellStyle name="Normal 7 7 4 3 3" xfId="35465"/>
    <cellStyle name="Normal 7 7 4 3 4" xfId="46020"/>
    <cellStyle name="Normal 7 7 4 3 5" xfId="56584"/>
    <cellStyle name="Normal 7 7 4 4" xfId="4119"/>
    <cellStyle name="Normal 7 7 4 5" xfId="14697"/>
    <cellStyle name="Normal 7 7 4 6" xfId="19628"/>
    <cellStyle name="Normal 7 7 4 7" xfId="30185"/>
    <cellStyle name="Normal 7 7 4 8" xfId="40740"/>
    <cellStyle name="Normal 7 7 4 9" xfId="51304"/>
    <cellStyle name="Normal 7 7 5" xfId="5528"/>
    <cellStyle name="Normal 7 7 5 2" xfId="10810"/>
    <cellStyle name="Normal 7 7 5 2 2" xfId="26316"/>
    <cellStyle name="Normal 7 7 5 2 3" xfId="36873"/>
    <cellStyle name="Normal 7 7 5 2 4" xfId="47428"/>
    <cellStyle name="Normal 7 7 5 2 5" xfId="57992"/>
    <cellStyle name="Normal 7 7 5 3" xfId="15929"/>
    <cellStyle name="Normal 7 7 5 4" xfId="21036"/>
    <cellStyle name="Normal 7 7 5 5" xfId="31593"/>
    <cellStyle name="Normal 7 7 5 6" xfId="42148"/>
    <cellStyle name="Normal 7 7 5 7" xfId="52712"/>
    <cellStyle name="Normal 7 7 6" xfId="8169"/>
    <cellStyle name="Normal 7 7 6 2" xfId="23676"/>
    <cellStyle name="Normal 7 7 6 3" xfId="34233"/>
    <cellStyle name="Normal 7 7 6 4" xfId="44788"/>
    <cellStyle name="Normal 7 7 6 5" xfId="55352"/>
    <cellStyle name="Normal 7 7 7" xfId="13259"/>
    <cellStyle name="Normal 7 7 8" xfId="2892"/>
    <cellStyle name="Normal 7 7 9" xfId="13465"/>
    <cellStyle name="Normal 7 8" xfId="418"/>
    <cellStyle name="Normal 7 8 10" xfId="39688"/>
    <cellStyle name="Normal 7 8 11" xfId="50248"/>
    <cellStyle name="Normal 7 8 2" xfId="1123"/>
    <cellStyle name="Normal 7 8 2 10" xfId="50952"/>
    <cellStyle name="Normal 7 8 2 2" xfId="2355"/>
    <cellStyle name="Normal 7 8 2 2 2" xfId="7641"/>
    <cellStyle name="Normal 7 8 2 2 2 2" xfId="12922"/>
    <cellStyle name="Normal 7 8 2 2 2 2 2" xfId="28428"/>
    <cellStyle name="Normal 7 8 2 2 2 2 3" xfId="38985"/>
    <cellStyle name="Normal 7 8 2 2 2 2 4" xfId="49540"/>
    <cellStyle name="Normal 7 8 2 2 2 2 5" xfId="60104"/>
    <cellStyle name="Normal 7 8 2 2 2 3" xfId="18041"/>
    <cellStyle name="Normal 7 8 2 2 2 4" xfId="23148"/>
    <cellStyle name="Normal 7 8 2 2 2 5" xfId="33705"/>
    <cellStyle name="Normal 7 8 2 2 2 6" xfId="44260"/>
    <cellStyle name="Normal 7 8 2 2 2 7" xfId="54824"/>
    <cellStyle name="Normal 7 8 2 2 3" xfId="10281"/>
    <cellStyle name="Normal 7 8 2 2 3 2" xfId="25788"/>
    <cellStyle name="Normal 7 8 2 2 3 3" xfId="36345"/>
    <cellStyle name="Normal 7 8 2 2 3 4" xfId="46900"/>
    <cellStyle name="Normal 7 8 2 2 3 5" xfId="57464"/>
    <cellStyle name="Normal 7 8 2 2 4" xfId="4999"/>
    <cellStyle name="Normal 7 8 2 2 5" xfId="15577"/>
    <cellStyle name="Normal 7 8 2 2 6" xfId="20508"/>
    <cellStyle name="Normal 7 8 2 2 7" xfId="31065"/>
    <cellStyle name="Normal 7 8 2 2 8" xfId="41620"/>
    <cellStyle name="Normal 7 8 2 2 9" xfId="52184"/>
    <cellStyle name="Normal 7 8 2 3" xfId="6409"/>
    <cellStyle name="Normal 7 8 2 3 2" xfId="11690"/>
    <cellStyle name="Normal 7 8 2 3 2 2" xfId="27196"/>
    <cellStyle name="Normal 7 8 2 3 2 3" xfId="37753"/>
    <cellStyle name="Normal 7 8 2 3 2 4" xfId="48308"/>
    <cellStyle name="Normal 7 8 2 3 2 5" xfId="58872"/>
    <cellStyle name="Normal 7 8 2 3 3" xfId="16809"/>
    <cellStyle name="Normal 7 8 2 3 4" xfId="21916"/>
    <cellStyle name="Normal 7 8 2 3 5" xfId="32473"/>
    <cellStyle name="Normal 7 8 2 3 6" xfId="43028"/>
    <cellStyle name="Normal 7 8 2 3 7" xfId="53592"/>
    <cellStyle name="Normal 7 8 2 4" xfId="9049"/>
    <cellStyle name="Normal 7 8 2 4 2" xfId="24556"/>
    <cellStyle name="Normal 7 8 2 4 3" xfId="35113"/>
    <cellStyle name="Normal 7 8 2 4 4" xfId="45668"/>
    <cellStyle name="Normal 7 8 2 4 5" xfId="56232"/>
    <cellStyle name="Normal 7 8 2 5" xfId="3767"/>
    <cellStyle name="Normal 7 8 2 6" xfId="14345"/>
    <cellStyle name="Normal 7 8 2 7" xfId="19276"/>
    <cellStyle name="Normal 7 8 2 8" xfId="29833"/>
    <cellStyle name="Normal 7 8 2 9" xfId="40388"/>
    <cellStyle name="Normal 7 8 3" xfId="1651"/>
    <cellStyle name="Normal 7 8 3 2" xfId="6937"/>
    <cellStyle name="Normal 7 8 3 2 2" xfId="12218"/>
    <cellStyle name="Normal 7 8 3 2 2 2" xfId="27724"/>
    <cellStyle name="Normal 7 8 3 2 2 3" xfId="38281"/>
    <cellStyle name="Normal 7 8 3 2 2 4" xfId="48836"/>
    <cellStyle name="Normal 7 8 3 2 2 5" xfId="59400"/>
    <cellStyle name="Normal 7 8 3 2 3" xfId="17337"/>
    <cellStyle name="Normal 7 8 3 2 4" xfId="22444"/>
    <cellStyle name="Normal 7 8 3 2 5" xfId="33001"/>
    <cellStyle name="Normal 7 8 3 2 6" xfId="43556"/>
    <cellStyle name="Normal 7 8 3 2 7" xfId="54120"/>
    <cellStyle name="Normal 7 8 3 3" xfId="9577"/>
    <cellStyle name="Normal 7 8 3 3 2" xfId="25084"/>
    <cellStyle name="Normal 7 8 3 3 3" xfId="35641"/>
    <cellStyle name="Normal 7 8 3 3 4" xfId="46196"/>
    <cellStyle name="Normal 7 8 3 3 5" xfId="56760"/>
    <cellStyle name="Normal 7 8 3 4" xfId="4295"/>
    <cellStyle name="Normal 7 8 3 5" xfId="14873"/>
    <cellStyle name="Normal 7 8 3 6" xfId="19804"/>
    <cellStyle name="Normal 7 8 3 7" xfId="30361"/>
    <cellStyle name="Normal 7 8 3 8" xfId="40916"/>
    <cellStyle name="Normal 7 8 3 9" xfId="51480"/>
    <cellStyle name="Normal 7 8 4" xfId="5704"/>
    <cellStyle name="Normal 7 8 4 2" xfId="10986"/>
    <cellStyle name="Normal 7 8 4 2 2" xfId="26492"/>
    <cellStyle name="Normal 7 8 4 2 3" xfId="37049"/>
    <cellStyle name="Normal 7 8 4 2 4" xfId="47604"/>
    <cellStyle name="Normal 7 8 4 2 5" xfId="58168"/>
    <cellStyle name="Normal 7 8 4 3" xfId="16105"/>
    <cellStyle name="Normal 7 8 4 4" xfId="21212"/>
    <cellStyle name="Normal 7 8 4 5" xfId="31769"/>
    <cellStyle name="Normal 7 8 4 6" xfId="42324"/>
    <cellStyle name="Normal 7 8 4 7" xfId="52888"/>
    <cellStyle name="Normal 7 8 5" xfId="8345"/>
    <cellStyle name="Normal 7 8 5 2" xfId="23852"/>
    <cellStyle name="Normal 7 8 5 3" xfId="34409"/>
    <cellStyle name="Normal 7 8 5 4" xfId="44964"/>
    <cellStyle name="Normal 7 8 5 5" xfId="55528"/>
    <cellStyle name="Normal 7 8 6" xfId="3067"/>
    <cellStyle name="Normal 7 8 7" xfId="13641"/>
    <cellStyle name="Normal 7 8 8" xfId="18572"/>
    <cellStyle name="Normal 7 8 9" xfId="29133"/>
    <cellStyle name="Normal 7 9" xfId="771"/>
    <cellStyle name="Normal 7 9 10" xfId="50600"/>
    <cellStyle name="Normal 7 9 2" xfId="2003"/>
    <cellStyle name="Normal 7 9 2 2" xfId="7289"/>
    <cellStyle name="Normal 7 9 2 2 2" xfId="12570"/>
    <cellStyle name="Normal 7 9 2 2 2 2" xfId="28076"/>
    <cellStyle name="Normal 7 9 2 2 2 3" xfId="38633"/>
    <cellStyle name="Normal 7 9 2 2 2 4" xfId="49188"/>
    <cellStyle name="Normal 7 9 2 2 2 5" xfId="59752"/>
    <cellStyle name="Normal 7 9 2 2 3" xfId="17689"/>
    <cellStyle name="Normal 7 9 2 2 4" xfId="22796"/>
    <cellStyle name="Normal 7 9 2 2 5" xfId="33353"/>
    <cellStyle name="Normal 7 9 2 2 6" xfId="43908"/>
    <cellStyle name="Normal 7 9 2 2 7" xfId="54472"/>
    <cellStyle name="Normal 7 9 2 3" xfId="9929"/>
    <cellStyle name="Normal 7 9 2 3 2" xfId="25436"/>
    <cellStyle name="Normal 7 9 2 3 3" xfId="35993"/>
    <cellStyle name="Normal 7 9 2 3 4" xfId="46548"/>
    <cellStyle name="Normal 7 9 2 3 5" xfId="57112"/>
    <cellStyle name="Normal 7 9 2 4" xfId="4647"/>
    <cellStyle name="Normal 7 9 2 5" xfId="15225"/>
    <cellStyle name="Normal 7 9 2 6" xfId="20156"/>
    <cellStyle name="Normal 7 9 2 7" xfId="30713"/>
    <cellStyle name="Normal 7 9 2 8" xfId="41268"/>
    <cellStyle name="Normal 7 9 2 9" xfId="51832"/>
    <cellStyle name="Normal 7 9 3" xfId="6057"/>
    <cellStyle name="Normal 7 9 3 2" xfId="11338"/>
    <cellStyle name="Normal 7 9 3 2 2" xfId="26844"/>
    <cellStyle name="Normal 7 9 3 2 3" xfId="37401"/>
    <cellStyle name="Normal 7 9 3 2 4" xfId="47956"/>
    <cellStyle name="Normal 7 9 3 2 5" xfId="58520"/>
    <cellStyle name="Normal 7 9 3 3" xfId="16457"/>
    <cellStyle name="Normal 7 9 3 4" xfId="21564"/>
    <cellStyle name="Normal 7 9 3 5" xfId="32121"/>
    <cellStyle name="Normal 7 9 3 6" xfId="42676"/>
    <cellStyle name="Normal 7 9 3 7" xfId="53240"/>
    <cellStyle name="Normal 7 9 4" xfId="8697"/>
    <cellStyle name="Normal 7 9 4 2" xfId="24204"/>
    <cellStyle name="Normal 7 9 4 3" xfId="34761"/>
    <cellStyle name="Normal 7 9 4 4" xfId="45316"/>
    <cellStyle name="Normal 7 9 4 5" xfId="55880"/>
    <cellStyle name="Normal 7 9 5" xfId="3415"/>
    <cellStyle name="Normal 7 9 6" xfId="13993"/>
    <cellStyle name="Normal 7 9 7" xfId="18924"/>
    <cellStyle name="Normal 7 9 8" xfId="29481"/>
    <cellStyle name="Normal 7 9 9" xfId="40036"/>
    <cellStyle name="Normal 8" xfId="16"/>
    <cellStyle name="Normal 8 10" xfId="2702"/>
    <cellStyle name="Normal 8 11" xfId="13296"/>
    <cellStyle name="Normal 8 12" xfId="18225"/>
    <cellStyle name="Normal 8 13" xfId="28779"/>
    <cellStyle name="Normal 8 14" xfId="39334"/>
    <cellStyle name="Normal 8 15" xfId="49902"/>
    <cellStyle name="Normal 8 2" xfId="156"/>
    <cellStyle name="Normal 8 2 10" xfId="13385"/>
    <cellStyle name="Normal 8 2 11" xfId="18315"/>
    <cellStyle name="Normal 8 2 12" xfId="28877"/>
    <cellStyle name="Normal 8 2 13" xfId="39432"/>
    <cellStyle name="Normal 8 2 14" xfId="49992"/>
    <cellStyle name="Normal 8 2 2" xfId="338"/>
    <cellStyle name="Normal 8 2 2 10" xfId="29053"/>
    <cellStyle name="Normal 8 2 2 11" xfId="39608"/>
    <cellStyle name="Normal 8 2 2 12" xfId="50168"/>
    <cellStyle name="Normal 8 2 2 2" xfId="691"/>
    <cellStyle name="Normal 8 2 2 2 10" xfId="50520"/>
    <cellStyle name="Normal 8 2 2 2 2" xfId="1923"/>
    <cellStyle name="Normal 8 2 2 2 2 2" xfId="7209"/>
    <cellStyle name="Normal 8 2 2 2 2 2 2" xfId="12490"/>
    <cellStyle name="Normal 8 2 2 2 2 2 2 2" xfId="27996"/>
    <cellStyle name="Normal 8 2 2 2 2 2 2 3" xfId="38553"/>
    <cellStyle name="Normal 8 2 2 2 2 2 2 4" xfId="49108"/>
    <cellStyle name="Normal 8 2 2 2 2 2 2 5" xfId="59672"/>
    <cellStyle name="Normal 8 2 2 2 2 2 3" xfId="17609"/>
    <cellStyle name="Normal 8 2 2 2 2 2 4" xfId="22716"/>
    <cellStyle name="Normal 8 2 2 2 2 2 5" xfId="33273"/>
    <cellStyle name="Normal 8 2 2 2 2 2 6" xfId="43828"/>
    <cellStyle name="Normal 8 2 2 2 2 2 7" xfId="54392"/>
    <cellStyle name="Normal 8 2 2 2 2 3" xfId="9849"/>
    <cellStyle name="Normal 8 2 2 2 2 3 2" xfId="25356"/>
    <cellStyle name="Normal 8 2 2 2 2 3 3" xfId="35913"/>
    <cellStyle name="Normal 8 2 2 2 2 3 4" xfId="46468"/>
    <cellStyle name="Normal 8 2 2 2 2 3 5" xfId="57032"/>
    <cellStyle name="Normal 8 2 2 2 2 4" xfId="4567"/>
    <cellStyle name="Normal 8 2 2 2 2 5" xfId="15145"/>
    <cellStyle name="Normal 8 2 2 2 2 6" xfId="20076"/>
    <cellStyle name="Normal 8 2 2 2 2 7" xfId="30633"/>
    <cellStyle name="Normal 8 2 2 2 2 8" xfId="41188"/>
    <cellStyle name="Normal 8 2 2 2 2 9" xfId="51752"/>
    <cellStyle name="Normal 8 2 2 2 3" xfId="5977"/>
    <cellStyle name="Normal 8 2 2 2 3 2" xfId="11258"/>
    <cellStyle name="Normal 8 2 2 2 3 2 2" xfId="26764"/>
    <cellStyle name="Normal 8 2 2 2 3 2 3" xfId="37321"/>
    <cellStyle name="Normal 8 2 2 2 3 2 4" xfId="47876"/>
    <cellStyle name="Normal 8 2 2 2 3 2 5" xfId="58440"/>
    <cellStyle name="Normal 8 2 2 2 3 3" xfId="16377"/>
    <cellStyle name="Normal 8 2 2 2 3 4" xfId="21484"/>
    <cellStyle name="Normal 8 2 2 2 3 5" xfId="32041"/>
    <cellStyle name="Normal 8 2 2 2 3 6" xfId="42596"/>
    <cellStyle name="Normal 8 2 2 2 3 7" xfId="53160"/>
    <cellStyle name="Normal 8 2 2 2 4" xfId="8617"/>
    <cellStyle name="Normal 8 2 2 2 4 2" xfId="24124"/>
    <cellStyle name="Normal 8 2 2 2 4 3" xfId="34681"/>
    <cellStyle name="Normal 8 2 2 2 4 4" xfId="45236"/>
    <cellStyle name="Normal 8 2 2 2 4 5" xfId="55800"/>
    <cellStyle name="Normal 8 2 2 2 5" xfId="3335"/>
    <cellStyle name="Normal 8 2 2 2 6" xfId="13913"/>
    <cellStyle name="Normal 8 2 2 2 7" xfId="18844"/>
    <cellStyle name="Normal 8 2 2 2 8" xfId="29401"/>
    <cellStyle name="Normal 8 2 2 2 9" xfId="39956"/>
    <cellStyle name="Normal 8 2 2 3" xfId="1043"/>
    <cellStyle name="Normal 8 2 2 3 10" xfId="50872"/>
    <cellStyle name="Normal 8 2 2 3 2" xfId="2275"/>
    <cellStyle name="Normal 8 2 2 3 2 2" xfId="7561"/>
    <cellStyle name="Normal 8 2 2 3 2 2 2" xfId="12842"/>
    <cellStyle name="Normal 8 2 2 3 2 2 2 2" xfId="28348"/>
    <cellStyle name="Normal 8 2 2 3 2 2 2 3" xfId="38905"/>
    <cellStyle name="Normal 8 2 2 3 2 2 2 4" xfId="49460"/>
    <cellStyle name="Normal 8 2 2 3 2 2 2 5" xfId="60024"/>
    <cellStyle name="Normal 8 2 2 3 2 2 3" xfId="17961"/>
    <cellStyle name="Normal 8 2 2 3 2 2 4" xfId="23068"/>
    <cellStyle name="Normal 8 2 2 3 2 2 5" xfId="33625"/>
    <cellStyle name="Normal 8 2 2 3 2 2 6" xfId="44180"/>
    <cellStyle name="Normal 8 2 2 3 2 2 7" xfId="54744"/>
    <cellStyle name="Normal 8 2 2 3 2 3" xfId="10201"/>
    <cellStyle name="Normal 8 2 2 3 2 3 2" xfId="25708"/>
    <cellStyle name="Normal 8 2 2 3 2 3 3" xfId="36265"/>
    <cellStyle name="Normal 8 2 2 3 2 3 4" xfId="46820"/>
    <cellStyle name="Normal 8 2 2 3 2 3 5" xfId="57384"/>
    <cellStyle name="Normal 8 2 2 3 2 4" xfId="4919"/>
    <cellStyle name="Normal 8 2 2 3 2 5" xfId="15497"/>
    <cellStyle name="Normal 8 2 2 3 2 6" xfId="20428"/>
    <cellStyle name="Normal 8 2 2 3 2 7" xfId="30985"/>
    <cellStyle name="Normal 8 2 2 3 2 8" xfId="41540"/>
    <cellStyle name="Normal 8 2 2 3 2 9" xfId="52104"/>
    <cellStyle name="Normal 8 2 2 3 3" xfId="6329"/>
    <cellStyle name="Normal 8 2 2 3 3 2" xfId="11610"/>
    <cellStyle name="Normal 8 2 2 3 3 2 2" xfId="27116"/>
    <cellStyle name="Normal 8 2 2 3 3 2 3" xfId="37673"/>
    <cellStyle name="Normal 8 2 2 3 3 2 4" xfId="48228"/>
    <cellStyle name="Normal 8 2 2 3 3 2 5" xfId="58792"/>
    <cellStyle name="Normal 8 2 2 3 3 3" xfId="16729"/>
    <cellStyle name="Normal 8 2 2 3 3 4" xfId="21836"/>
    <cellStyle name="Normal 8 2 2 3 3 5" xfId="32393"/>
    <cellStyle name="Normal 8 2 2 3 3 6" xfId="42948"/>
    <cellStyle name="Normal 8 2 2 3 3 7" xfId="53512"/>
    <cellStyle name="Normal 8 2 2 3 4" xfId="8969"/>
    <cellStyle name="Normal 8 2 2 3 4 2" xfId="24476"/>
    <cellStyle name="Normal 8 2 2 3 4 3" xfId="35033"/>
    <cellStyle name="Normal 8 2 2 3 4 4" xfId="45588"/>
    <cellStyle name="Normal 8 2 2 3 4 5" xfId="56152"/>
    <cellStyle name="Normal 8 2 2 3 5" xfId="3687"/>
    <cellStyle name="Normal 8 2 2 3 6" xfId="14265"/>
    <cellStyle name="Normal 8 2 2 3 7" xfId="19196"/>
    <cellStyle name="Normal 8 2 2 3 8" xfId="29753"/>
    <cellStyle name="Normal 8 2 2 3 9" xfId="40308"/>
    <cellStyle name="Normal 8 2 2 4" xfId="1571"/>
    <cellStyle name="Normal 8 2 2 4 2" xfId="6857"/>
    <cellStyle name="Normal 8 2 2 4 2 2" xfId="12138"/>
    <cellStyle name="Normal 8 2 2 4 2 2 2" xfId="27644"/>
    <cellStyle name="Normal 8 2 2 4 2 2 3" xfId="38201"/>
    <cellStyle name="Normal 8 2 2 4 2 2 4" xfId="48756"/>
    <cellStyle name="Normal 8 2 2 4 2 2 5" xfId="59320"/>
    <cellStyle name="Normal 8 2 2 4 2 3" xfId="17257"/>
    <cellStyle name="Normal 8 2 2 4 2 4" xfId="22364"/>
    <cellStyle name="Normal 8 2 2 4 2 5" xfId="32921"/>
    <cellStyle name="Normal 8 2 2 4 2 6" xfId="43476"/>
    <cellStyle name="Normal 8 2 2 4 2 7" xfId="54040"/>
    <cellStyle name="Normal 8 2 2 4 3" xfId="9497"/>
    <cellStyle name="Normal 8 2 2 4 3 2" xfId="25004"/>
    <cellStyle name="Normal 8 2 2 4 3 3" xfId="35561"/>
    <cellStyle name="Normal 8 2 2 4 3 4" xfId="46116"/>
    <cellStyle name="Normal 8 2 2 4 3 5" xfId="56680"/>
    <cellStyle name="Normal 8 2 2 4 4" xfId="4215"/>
    <cellStyle name="Normal 8 2 2 4 5" xfId="14793"/>
    <cellStyle name="Normal 8 2 2 4 6" xfId="19724"/>
    <cellStyle name="Normal 8 2 2 4 7" xfId="30281"/>
    <cellStyle name="Normal 8 2 2 4 8" xfId="40836"/>
    <cellStyle name="Normal 8 2 2 4 9" xfId="51400"/>
    <cellStyle name="Normal 8 2 2 5" xfId="5624"/>
    <cellStyle name="Normal 8 2 2 5 2" xfId="10906"/>
    <cellStyle name="Normal 8 2 2 5 2 2" xfId="26412"/>
    <cellStyle name="Normal 8 2 2 5 2 3" xfId="36969"/>
    <cellStyle name="Normal 8 2 2 5 2 4" xfId="47524"/>
    <cellStyle name="Normal 8 2 2 5 2 5" xfId="58088"/>
    <cellStyle name="Normal 8 2 2 5 3" xfId="16025"/>
    <cellStyle name="Normal 8 2 2 5 4" xfId="21132"/>
    <cellStyle name="Normal 8 2 2 5 5" xfId="31689"/>
    <cellStyle name="Normal 8 2 2 5 6" xfId="42244"/>
    <cellStyle name="Normal 8 2 2 5 7" xfId="52808"/>
    <cellStyle name="Normal 8 2 2 6" xfId="8265"/>
    <cellStyle name="Normal 8 2 2 6 2" xfId="23772"/>
    <cellStyle name="Normal 8 2 2 6 3" xfId="34329"/>
    <cellStyle name="Normal 8 2 2 6 4" xfId="44884"/>
    <cellStyle name="Normal 8 2 2 6 5" xfId="55448"/>
    <cellStyle name="Normal 8 2 2 7" xfId="2987"/>
    <cellStyle name="Normal 8 2 2 8" xfId="13561"/>
    <cellStyle name="Normal 8 2 2 9" xfId="18492"/>
    <cellStyle name="Normal 8 2 3" xfId="514"/>
    <cellStyle name="Normal 8 2 3 10" xfId="39781"/>
    <cellStyle name="Normal 8 2 3 11" xfId="50344"/>
    <cellStyle name="Normal 8 2 3 2" xfId="1219"/>
    <cellStyle name="Normal 8 2 3 2 10" xfId="51048"/>
    <cellStyle name="Normal 8 2 3 2 2" xfId="2451"/>
    <cellStyle name="Normal 8 2 3 2 2 2" xfId="7737"/>
    <cellStyle name="Normal 8 2 3 2 2 2 2" xfId="13018"/>
    <cellStyle name="Normal 8 2 3 2 2 2 2 2" xfId="28524"/>
    <cellStyle name="Normal 8 2 3 2 2 2 2 3" xfId="39081"/>
    <cellStyle name="Normal 8 2 3 2 2 2 2 4" xfId="49636"/>
    <cellStyle name="Normal 8 2 3 2 2 2 2 5" xfId="60200"/>
    <cellStyle name="Normal 8 2 3 2 2 2 3" xfId="18137"/>
    <cellStyle name="Normal 8 2 3 2 2 2 4" xfId="23244"/>
    <cellStyle name="Normal 8 2 3 2 2 2 5" xfId="33801"/>
    <cellStyle name="Normal 8 2 3 2 2 2 6" xfId="44356"/>
    <cellStyle name="Normal 8 2 3 2 2 2 7" xfId="54920"/>
    <cellStyle name="Normal 8 2 3 2 2 3" xfId="10377"/>
    <cellStyle name="Normal 8 2 3 2 2 3 2" xfId="25884"/>
    <cellStyle name="Normal 8 2 3 2 2 3 3" xfId="36441"/>
    <cellStyle name="Normal 8 2 3 2 2 3 4" xfId="46996"/>
    <cellStyle name="Normal 8 2 3 2 2 3 5" xfId="57560"/>
    <cellStyle name="Normal 8 2 3 2 2 4" xfId="5095"/>
    <cellStyle name="Normal 8 2 3 2 2 5" xfId="15673"/>
    <cellStyle name="Normal 8 2 3 2 2 6" xfId="20604"/>
    <cellStyle name="Normal 8 2 3 2 2 7" xfId="31161"/>
    <cellStyle name="Normal 8 2 3 2 2 8" xfId="41716"/>
    <cellStyle name="Normal 8 2 3 2 2 9" xfId="52280"/>
    <cellStyle name="Normal 8 2 3 2 3" xfId="6505"/>
    <cellStyle name="Normal 8 2 3 2 3 2" xfId="11786"/>
    <cellStyle name="Normal 8 2 3 2 3 2 2" xfId="27292"/>
    <cellStyle name="Normal 8 2 3 2 3 2 3" xfId="37849"/>
    <cellStyle name="Normal 8 2 3 2 3 2 4" xfId="48404"/>
    <cellStyle name="Normal 8 2 3 2 3 2 5" xfId="58968"/>
    <cellStyle name="Normal 8 2 3 2 3 3" xfId="16905"/>
    <cellStyle name="Normal 8 2 3 2 3 4" xfId="22012"/>
    <cellStyle name="Normal 8 2 3 2 3 5" xfId="32569"/>
    <cellStyle name="Normal 8 2 3 2 3 6" xfId="43124"/>
    <cellStyle name="Normal 8 2 3 2 3 7" xfId="53688"/>
    <cellStyle name="Normal 8 2 3 2 4" xfId="9145"/>
    <cellStyle name="Normal 8 2 3 2 4 2" xfId="24652"/>
    <cellStyle name="Normal 8 2 3 2 4 3" xfId="35209"/>
    <cellStyle name="Normal 8 2 3 2 4 4" xfId="45764"/>
    <cellStyle name="Normal 8 2 3 2 4 5" xfId="56328"/>
    <cellStyle name="Normal 8 2 3 2 5" xfId="3863"/>
    <cellStyle name="Normal 8 2 3 2 6" xfId="14441"/>
    <cellStyle name="Normal 8 2 3 2 7" xfId="19372"/>
    <cellStyle name="Normal 8 2 3 2 8" xfId="29929"/>
    <cellStyle name="Normal 8 2 3 2 9" xfId="40484"/>
    <cellStyle name="Normal 8 2 3 3" xfId="1747"/>
    <cellStyle name="Normal 8 2 3 3 2" xfId="7033"/>
    <cellStyle name="Normal 8 2 3 3 2 2" xfId="12314"/>
    <cellStyle name="Normal 8 2 3 3 2 2 2" xfId="27820"/>
    <cellStyle name="Normal 8 2 3 3 2 2 3" xfId="38377"/>
    <cellStyle name="Normal 8 2 3 3 2 2 4" xfId="48932"/>
    <cellStyle name="Normal 8 2 3 3 2 2 5" xfId="59496"/>
    <cellStyle name="Normal 8 2 3 3 2 3" xfId="17433"/>
    <cellStyle name="Normal 8 2 3 3 2 4" xfId="22540"/>
    <cellStyle name="Normal 8 2 3 3 2 5" xfId="33097"/>
    <cellStyle name="Normal 8 2 3 3 2 6" xfId="43652"/>
    <cellStyle name="Normal 8 2 3 3 2 7" xfId="54216"/>
    <cellStyle name="Normal 8 2 3 3 3" xfId="9673"/>
    <cellStyle name="Normal 8 2 3 3 3 2" xfId="25180"/>
    <cellStyle name="Normal 8 2 3 3 3 3" xfId="35737"/>
    <cellStyle name="Normal 8 2 3 3 3 4" xfId="46292"/>
    <cellStyle name="Normal 8 2 3 3 3 5" xfId="56856"/>
    <cellStyle name="Normal 8 2 3 3 4" xfId="4391"/>
    <cellStyle name="Normal 8 2 3 3 5" xfId="14969"/>
    <cellStyle name="Normal 8 2 3 3 6" xfId="19900"/>
    <cellStyle name="Normal 8 2 3 3 7" xfId="30457"/>
    <cellStyle name="Normal 8 2 3 3 8" xfId="41012"/>
    <cellStyle name="Normal 8 2 3 3 9" xfId="51576"/>
    <cellStyle name="Normal 8 2 3 4" xfId="5800"/>
    <cellStyle name="Normal 8 2 3 4 2" xfId="11082"/>
    <cellStyle name="Normal 8 2 3 4 2 2" xfId="26588"/>
    <cellStyle name="Normal 8 2 3 4 2 3" xfId="37145"/>
    <cellStyle name="Normal 8 2 3 4 2 4" xfId="47700"/>
    <cellStyle name="Normal 8 2 3 4 2 5" xfId="58264"/>
    <cellStyle name="Normal 8 2 3 4 3" xfId="16201"/>
    <cellStyle name="Normal 8 2 3 4 4" xfId="21308"/>
    <cellStyle name="Normal 8 2 3 4 5" xfId="31865"/>
    <cellStyle name="Normal 8 2 3 4 6" xfId="42420"/>
    <cellStyle name="Normal 8 2 3 4 7" xfId="52984"/>
    <cellStyle name="Normal 8 2 3 5" xfId="8441"/>
    <cellStyle name="Normal 8 2 3 5 2" xfId="23948"/>
    <cellStyle name="Normal 8 2 3 5 3" xfId="34505"/>
    <cellStyle name="Normal 8 2 3 5 4" xfId="45060"/>
    <cellStyle name="Normal 8 2 3 5 5" xfId="55624"/>
    <cellStyle name="Normal 8 2 3 6" xfId="3160"/>
    <cellStyle name="Normal 8 2 3 7" xfId="13737"/>
    <cellStyle name="Normal 8 2 3 8" xfId="18668"/>
    <cellStyle name="Normal 8 2 3 9" xfId="29226"/>
    <cellStyle name="Normal 8 2 4" xfId="867"/>
    <cellStyle name="Normal 8 2 4 10" xfId="50696"/>
    <cellStyle name="Normal 8 2 4 2" xfId="2099"/>
    <cellStyle name="Normal 8 2 4 2 2" xfId="7385"/>
    <cellStyle name="Normal 8 2 4 2 2 2" xfId="12666"/>
    <cellStyle name="Normal 8 2 4 2 2 2 2" xfId="28172"/>
    <cellStyle name="Normal 8 2 4 2 2 2 3" xfId="38729"/>
    <cellStyle name="Normal 8 2 4 2 2 2 4" xfId="49284"/>
    <cellStyle name="Normal 8 2 4 2 2 2 5" xfId="59848"/>
    <cellStyle name="Normal 8 2 4 2 2 3" xfId="17785"/>
    <cellStyle name="Normal 8 2 4 2 2 4" xfId="22892"/>
    <cellStyle name="Normal 8 2 4 2 2 5" xfId="33449"/>
    <cellStyle name="Normal 8 2 4 2 2 6" xfId="44004"/>
    <cellStyle name="Normal 8 2 4 2 2 7" xfId="54568"/>
    <cellStyle name="Normal 8 2 4 2 3" xfId="10025"/>
    <cellStyle name="Normal 8 2 4 2 3 2" xfId="25532"/>
    <cellStyle name="Normal 8 2 4 2 3 3" xfId="36089"/>
    <cellStyle name="Normal 8 2 4 2 3 4" xfId="46644"/>
    <cellStyle name="Normal 8 2 4 2 3 5" xfId="57208"/>
    <cellStyle name="Normal 8 2 4 2 4" xfId="4743"/>
    <cellStyle name="Normal 8 2 4 2 5" xfId="15321"/>
    <cellStyle name="Normal 8 2 4 2 6" xfId="20252"/>
    <cellStyle name="Normal 8 2 4 2 7" xfId="30809"/>
    <cellStyle name="Normal 8 2 4 2 8" xfId="41364"/>
    <cellStyle name="Normal 8 2 4 2 9" xfId="51928"/>
    <cellStyle name="Normal 8 2 4 3" xfId="6153"/>
    <cellStyle name="Normal 8 2 4 3 2" xfId="11434"/>
    <cellStyle name="Normal 8 2 4 3 2 2" xfId="26940"/>
    <cellStyle name="Normal 8 2 4 3 2 3" xfId="37497"/>
    <cellStyle name="Normal 8 2 4 3 2 4" xfId="48052"/>
    <cellStyle name="Normal 8 2 4 3 2 5" xfId="58616"/>
    <cellStyle name="Normal 8 2 4 3 3" xfId="16553"/>
    <cellStyle name="Normal 8 2 4 3 4" xfId="21660"/>
    <cellStyle name="Normal 8 2 4 3 5" xfId="32217"/>
    <cellStyle name="Normal 8 2 4 3 6" xfId="42772"/>
    <cellStyle name="Normal 8 2 4 3 7" xfId="53336"/>
    <cellStyle name="Normal 8 2 4 4" xfId="8793"/>
    <cellStyle name="Normal 8 2 4 4 2" xfId="24300"/>
    <cellStyle name="Normal 8 2 4 4 3" xfId="34857"/>
    <cellStyle name="Normal 8 2 4 4 4" xfId="45412"/>
    <cellStyle name="Normal 8 2 4 4 5" xfId="55976"/>
    <cellStyle name="Normal 8 2 4 5" xfId="3511"/>
    <cellStyle name="Normal 8 2 4 6" xfId="14089"/>
    <cellStyle name="Normal 8 2 4 7" xfId="19020"/>
    <cellStyle name="Normal 8 2 4 8" xfId="29577"/>
    <cellStyle name="Normal 8 2 4 9" xfId="40132"/>
    <cellStyle name="Normal 8 2 5" xfId="1395"/>
    <cellStyle name="Normal 8 2 5 2" xfId="6681"/>
    <cellStyle name="Normal 8 2 5 2 2" xfId="11962"/>
    <cellStyle name="Normal 8 2 5 2 2 2" xfId="27468"/>
    <cellStyle name="Normal 8 2 5 2 2 3" xfId="38025"/>
    <cellStyle name="Normal 8 2 5 2 2 4" xfId="48580"/>
    <cellStyle name="Normal 8 2 5 2 2 5" xfId="59144"/>
    <cellStyle name="Normal 8 2 5 2 3" xfId="17081"/>
    <cellStyle name="Normal 8 2 5 2 4" xfId="22188"/>
    <cellStyle name="Normal 8 2 5 2 5" xfId="32745"/>
    <cellStyle name="Normal 8 2 5 2 6" xfId="43300"/>
    <cellStyle name="Normal 8 2 5 2 7" xfId="53864"/>
    <cellStyle name="Normal 8 2 5 3" xfId="9321"/>
    <cellStyle name="Normal 8 2 5 3 2" xfId="24828"/>
    <cellStyle name="Normal 8 2 5 3 3" xfId="35385"/>
    <cellStyle name="Normal 8 2 5 3 4" xfId="45940"/>
    <cellStyle name="Normal 8 2 5 3 5" xfId="56504"/>
    <cellStyle name="Normal 8 2 5 4" xfId="4039"/>
    <cellStyle name="Normal 8 2 5 5" xfId="14617"/>
    <cellStyle name="Normal 8 2 5 6" xfId="19548"/>
    <cellStyle name="Normal 8 2 5 7" xfId="30105"/>
    <cellStyle name="Normal 8 2 5 8" xfId="40660"/>
    <cellStyle name="Normal 8 2 5 9" xfId="51224"/>
    <cellStyle name="Normal 8 2 6" xfId="2627"/>
    <cellStyle name="Normal 8 2 6 2" xfId="7913"/>
    <cellStyle name="Normal 8 2 6 2 2" xfId="13194"/>
    <cellStyle name="Normal 8 2 6 2 2 2" xfId="28700"/>
    <cellStyle name="Normal 8 2 6 2 2 3" xfId="39257"/>
    <cellStyle name="Normal 8 2 6 2 2 4" xfId="49812"/>
    <cellStyle name="Normal 8 2 6 2 2 5" xfId="60376"/>
    <cellStyle name="Normal 8 2 6 2 3" xfId="23420"/>
    <cellStyle name="Normal 8 2 6 2 4" xfId="33977"/>
    <cellStyle name="Normal 8 2 6 2 5" xfId="44532"/>
    <cellStyle name="Normal 8 2 6 2 6" xfId="55096"/>
    <cellStyle name="Normal 8 2 6 3" xfId="10553"/>
    <cellStyle name="Normal 8 2 6 3 2" xfId="26060"/>
    <cellStyle name="Normal 8 2 6 3 3" xfId="36617"/>
    <cellStyle name="Normal 8 2 6 3 4" xfId="47172"/>
    <cellStyle name="Normal 8 2 6 3 5" xfId="57736"/>
    <cellStyle name="Normal 8 2 6 4" xfId="5271"/>
    <cellStyle name="Normal 8 2 6 5" xfId="15849"/>
    <cellStyle name="Normal 8 2 6 6" xfId="20780"/>
    <cellStyle name="Normal 8 2 6 7" xfId="31337"/>
    <cellStyle name="Normal 8 2 6 8" xfId="41892"/>
    <cellStyle name="Normal 8 2 6 9" xfId="52456"/>
    <cellStyle name="Normal 8 2 7" xfId="5448"/>
    <cellStyle name="Normal 8 2 7 2" xfId="10730"/>
    <cellStyle name="Normal 8 2 7 2 2" xfId="26236"/>
    <cellStyle name="Normal 8 2 7 2 3" xfId="36793"/>
    <cellStyle name="Normal 8 2 7 2 4" xfId="47348"/>
    <cellStyle name="Normal 8 2 7 2 5" xfId="57912"/>
    <cellStyle name="Normal 8 2 7 3" xfId="20956"/>
    <cellStyle name="Normal 8 2 7 4" xfId="31513"/>
    <cellStyle name="Normal 8 2 7 5" xfId="42068"/>
    <cellStyle name="Normal 8 2 7 6" xfId="52632"/>
    <cellStyle name="Normal 8 2 8" xfId="8089"/>
    <cellStyle name="Normal 8 2 8 2" xfId="23596"/>
    <cellStyle name="Normal 8 2 8 3" xfId="34153"/>
    <cellStyle name="Normal 8 2 8 4" xfId="44708"/>
    <cellStyle name="Normal 8 2 8 5" xfId="55272"/>
    <cellStyle name="Normal 8 2 9" xfId="2804"/>
    <cellStyle name="Normal 8 3" xfId="249"/>
    <cellStyle name="Normal 8 3 10" xfId="28965"/>
    <cellStyle name="Normal 8 3 11" xfId="39520"/>
    <cellStyle name="Normal 8 3 12" xfId="50080"/>
    <cellStyle name="Normal 8 3 2" xfId="602"/>
    <cellStyle name="Normal 8 3 2 10" xfId="50431"/>
    <cellStyle name="Normal 8 3 2 2" xfId="1834"/>
    <cellStyle name="Normal 8 3 2 2 2" xfId="7120"/>
    <cellStyle name="Normal 8 3 2 2 2 2" xfId="12401"/>
    <cellStyle name="Normal 8 3 2 2 2 2 2" xfId="27907"/>
    <cellStyle name="Normal 8 3 2 2 2 2 3" xfId="38464"/>
    <cellStyle name="Normal 8 3 2 2 2 2 4" xfId="49019"/>
    <cellStyle name="Normal 8 3 2 2 2 2 5" xfId="59583"/>
    <cellStyle name="Normal 8 3 2 2 2 3" xfId="17520"/>
    <cellStyle name="Normal 8 3 2 2 2 4" xfId="22627"/>
    <cellStyle name="Normal 8 3 2 2 2 5" xfId="33184"/>
    <cellStyle name="Normal 8 3 2 2 2 6" xfId="43739"/>
    <cellStyle name="Normal 8 3 2 2 2 7" xfId="54303"/>
    <cellStyle name="Normal 8 3 2 2 3" xfId="9760"/>
    <cellStyle name="Normal 8 3 2 2 3 2" xfId="25267"/>
    <cellStyle name="Normal 8 3 2 2 3 3" xfId="35824"/>
    <cellStyle name="Normal 8 3 2 2 3 4" xfId="46379"/>
    <cellStyle name="Normal 8 3 2 2 3 5" xfId="56943"/>
    <cellStyle name="Normal 8 3 2 2 4" xfId="4478"/>
    <cellStyle name="Normal 8 3 2 2 5" xfId="15056"/>
    <cellStyle name="Normal 8 3 2 2 6" xfId="19987"/>
    <cellStyle name="Normal 8 3 2 2 7" xfId="30544"/>
    <cellStyle name="Normal 8 3 2 2 8" xfId="41099"/>
    <cellStyle name="Normal 8 3 2 2 9" xfId="51663"/>
    <cellStyle name="Normal 8 3 2 3" xfId="5888"/>
    <cellStyle name="Normal 8 3 2 3 2" xfId="11169"/>
    <cellStyle name="Normal 8 3 2 3 2 2" xfId="26675"/>
    <cellStyle name="Normal 8 3 2 3 2 3" xfId="37232"/>
    <cellStyle name="Normal 8 3 2 3 2 4" xfId="47787"/>
    <cellStyle name="Normal 8 3 2 3 2 5" xfId="58351"/>
    <cellStyle name="Normal 8 3 2 3 3" xfId="16288"/>
    <cellStyle name="Normal 8 3 2 3 4" xfId="21395"/>
    <cellStyle name="Normal 8 3 2 3 5" xfId="31952"/>
    <cellStyle name="Normal 8 3 2 3 6" xfId="42507"/>
    <cellStyle name="Normal 8 3 2 3 7" xfId="53071"/>
    <cellStyle name="Normal 8 3 2 4" xfId="8528"/>
    <cellStyle name="Normal 8 3 2 4 2" xfId="24035"/>
    <cellStyle name="Normal 8 3 2 4 3" xfId="34592"/>
    <cellStyle name="Normal 8 3 2 4 4" xfId="45147"/>
    <cellStyle name="Normal 8 3 2 4 5" xfId="55711"/>
    <cellStyle name="Normal 8 3 2 5" xfId="3246"/>
    <cellStyle name="Normal 8 3 2 6" xfId="13824"/>
    <cellStyle name="Normal 8 3 2 7" xfId="18755"/>
    <cellStyle name="Normal 8 3 2 8" xfId="29312"/>
    <cellStyle name="Normal 8 3 2 9" xfId="39867"/>
    <cellStyle name="Normal 8 3 3" xfId="954"/>
    <cellStyle name="Normal 8 3 3 10" xfId="50783"/>
    <cellStyle name="Normal 8 3 3 2" xfId="2186"/>
    <cellStyle name="Normal 8 3 3 2 2" xfId="7472"/>
    <cellStyle name="Normal 8 3 3 2 2 2" xfId="12753"/>
    <cellStyle name="Normal 8 3 3 2 2 2 2" xfId="28259"/>
    <cellStyle name="Normal 8 3 3 2 2 2 3" xfId="38816"/>
    <cellStyle name="Normal 8 3 3 2 2 2 4" xfId="49371"/>
    <cellStyle name="Normal 8 3 3 2 2 2 5" xfId="59935"/>
    <cellStyle name="Normal 8 3 3 2 2 3" xfId="17872"/>
    <cellStyle name="Normal 8 3 3 2 2 4" xfId="22979"/>
    <cellStyle name="Normal 8 3 3 2 2 5" xfId="33536"/>
    <cellStyle name="Normal 8 3 3 2 2 6" xfId="44091"/>
    <cellStyle name="Normal 8 3 3 2 2 7" xfId="54655"/>
    <cellStyle name="Normal 8 3 3 2 3" xfId="10112"/>
    <cellStyle name="Normal 8 3 3 2 3 2" xfId="25619"/>
    <cellStyle name="Normal 8 3 3 2 3 3" xfId="36176"/>
    <cellStyle name="Normal 8 3 3 2 3 4" xfId="46731"/>
    <cellStyle name="Normal 8 3 3 2 3 5" xfId="57295"/>
    <cellStyle name="Normal 8 3 3 2 4" xfId="4830"/>
    <cellStyle name="Normal 8 3 3 2 5" xfId="15408"/>
    <cellStyle name="Normal 8 3 3 2 6" xfId="20339"/>
    <cellStyle name="Normal 8 3 3 2 7" xfId="30896"/>
    <cellStyle name="Normal 8 3 3 2 8" xfId="41451"/>
    <cellStyle name="Normal 8 3 3 2 9" xfId="52015"/>
    <cellStyle name="Normal 8 3 3 3" xfId="6240"/>
    <cellStyle name="Normal 8 3 3 3 2" xfId="11521"/>
    <cellStyle name="Normal 8 3 3 3 2 2" xfId="27027"/>
    <cellStyle name="Normal 8 3 3 3 2 3" xfId="37584"/>
    <cellStyle name="Normal 8 3 3 3 2 4" xfId="48139"/>
    <cellStyle name="Normal 8 3 3 3 2 5" xfId="58703"/>
    <cellStyle name="Normal 8 3 3 3 3" xfId="16640"/>
    <cellStyle name="Normal 8 3 3 3 4" xfId="21747"/>
    <cellStyle name="Normal 8 3 3 3 5" xfId="32304"/>
    <cellStyle name="Normal 8 3 3 3 6" xfId="42859"/>
    <cellStyle name="Normal 8 3 3 3 7" xfId="53423"/>
    <cellStyle name="Normal 8 3 3 4" xfId="8880"/>
    <cellStyle name="Normal 8 3 3 4 2" xfId="24387"/>
    <cellStyle name="Normal 8 3 3 4 3" xfId="34944"/>
    <cellStyle name="Normal 8 3 3 4 4" xfId="45499"/>
    <cellStyle name="Normal 8 3 3 4 5" xfId="56063"/>
    <cellStyle name="Normal 8 3 3 5" xfId="3598"/>
    <cellStyle name="Normal 8 3 3 6" xfId="14176"/>
    <cellStyle name="Normal 8 3 3 7" xfId="19107"/>
    <cellStyle name="Normal 8 3 3 8" xfId="29664"/>
    <cellStyle name="Normal 8 3 3 9" xfId="40219"/>
    <cellStyle name="Normal 8 3 4" xfId="1482"/>
    <cellStyle name="Normal 8 3 4 2" xfId="6768"/>
    <cellStyle name="Normal 8 3 4 2 2" xfId="12049"/>
    <cellStyle name="Normal 8 3 4 2 2 2" xfId="27555"/>
    <cellStyle name="Normal 8 3 4 2 2 3" xfId="38112"/>
    <cellStyle name="Normal 8 3 4 2 2 4" xfId="48667"/>
    <cellStyle name="Normal 8 3 4 2 2 5" xfId="59231"/>
    <cellStyle name="Normal 8 3 4 2 3" xfId="17168"/>
    <cellStyle name="Normal 8 3 4 2 4" xfId="22275"/>
    <cellStyle name="Normal 8 3 4 2 5" xfId="32832"/>
    <cellStyle name="Normal 8 3 4 2 6" xfId="43387"/>
    <cellStyle name="Normal 8 3 4 2 7" xfId="53951"/>
    <cellStyle name="Normal 8 3 4 3" xfId="9408"/>
    <cellStyle name="Normal 8 3 4 3 2" xfId="24915"/>
    <cellStyle name="Normal 8 3 4 3 3" xfId="35472"/>
    <cellStyle name="Normal 8 3 4 3 4" xfId="46027"/>
    <cellStyle name="Normal 8 3 4 3 5" xfId="56591"/>
    <cellStyle name="Normal 8 3 4 4" xfId="4126"/>
    <cellStyle name="Normal 8 3 4 5" xfId="14704"/>
    <cellStyle name="Normal 8 3 4 6" xfId="19635"/>
    <cellStyle name="Normal 8 3 4 7" xfId="30192"/>
    <cellStyle name="Normal 8 3 4 8" xfId="40747"/>
    <cellStyle name="Normal 8 3 4 9" xfId="51311"/>
    <cellStyle name="Normal 8 3 5" xfId="5535"/>
    <cellStyle name="Normal 8 3 5 2" xfId="10817"/>
    <cellStyle name="Normal 8 3 5 2 2" xfId="26323"/>
    <cellStyle name="Normal 8 3 5 2 3" xfId="36880"/>
    <cellStyle name="Normal 8 3 5 2 4" xfId="47435"/>
    <cellStyle name="Normal 8 3 5 2 5" xfId="57999"/>
    <cellStyle name="Normal 8 3 5 3" xfId="15936"/>
    <cellStyle name="Normal 8 3 5 4" xfId="21043"/>
    <cellStyle name="Normal 8 3 5 5" xfId="31600"/>
    <cellStyle name="Normal 8 3 5 6" xfId="42155"/>
    <cellStyle name="Normal 8 3 5 7" xfId="52719"/>
    <cellStyle name="Normal 8 3 6" xfId="8176"/>
    <cellStyle name="Normal 8 3 6 2" xfId="23683"/>
    <cellStyle name="Normal 8 3 6 3" xfId="34240"/>
    <cellStyle name="Normal 8 3 6 4" xfId="44795"/>
    <cellStyle name="Normal 8 3 6 5" xfId="55359"/>
    <cellStyle name="Normal 8 3 7" xfId="2899"/>
    <cellStyle name="Normal 8 3 8" xfId="13472"/>
    <cellStyle name="Normal 8 3 9" xfId="18404"/>
    <cellStyle name="Normal 8 4" xfId="427"/>
    <cellStyle name="Normal 8 4 10" xfId="39697"/>
    <cellStyle name="Normal 8 4 11" xfId="50257"/>
    <cellStyle name="Normal 8 4 2" xfId="1132"/>
    <cellStyle name="Normal 8 4 2 10" xfId="50961"/>
    <cellStyle name="Normal 8 4 2 2" xfId="2364"/>
    <cellStyle name="Normal 8 4 2 2 2" xfId="7650"/>
    <cellStyle name="Normal 8 4 2 2 2 2" xfId="12931"/>
    <cellStyle name="Normal 8 4 2 2 2 2 2" xfId="28437"/>
    <cellStyle name="Normal 8 4 2 2 2 2 3" xfId="38994"/>
    <cellStyle name="Normal 8 4 2 2 2 2 4" xfId="49549"/>
    <cellStyle name="Normal 8 4 2 2 2 2 5" xfId="60113"/>
    <cellStyle name="Normal 8 4 2 2 2 3" xfId="18050"/>
    <cellStyle name="Normal 8 4 2 2 2 4" xfId="23157"/>
    <cellStyle name="Normal 8 4 2 2 2 5" xfId="33714"/>
    <cellStyle name="Normal 8 4 2 2 2 6" xfId="44269"/>
    <cellStyle name="Normal 8 4 2 2 2 7" xfId="54833"/>
    <cellStyle name="Normal 8 4 2 2 3" xfId="10290"/>
    <cellStyle name="Normal 8 4 2 2 3 2" xfId="25797"/>
    <cellStyle name="Normal 8 4 2 2 3 3" xfId="36354"/>
    <cellStyle name="Normal 8 4 2 2 3 4" xfId="46909"/>
    <cellStyle name="Normal 8 4 2 2 3 5" xfId="57473"/>
    <cellStyle name="Normal 8 4 2 2 4" xfId="5008"/>
    <cellStyle name="Normal 8 4 2 2 5" xfId="15586"/>
    <cellStyle name="Normal 8 4 2 2 6" xfId="20517"/>
    <cellStyle name="Normal 8 4 2 2 7" xfId="31074"/>
    <cellStyle name="Normal 8 4 2 2 8" xfId="41629"/>
    <cellStyle name="Normal 8 4 2 2 9" xfId="52193"/>
    <cellStyle name="Normal 8 4 2 3" xfId="6418"/>
    <cellStyle name="Normal 8 4 2 3 2" xfId="11699"/>
    <cellStyle name="Normal 8 4 2 3 2 2" xfId="27205"/>
    <cellStyle name="Normal 8 4 2 3 2 3" xfId="37762"/>
    <cellStyle name="Normal 8 4 2 3 2 4" xfId="48317"/>
    <cellStyle name="Normal 8 4 2 3 2 5" xfId="58881"/>
    <cellStyle name="Normal 8 4 2 3 3" xfId="16818"/>
    <cellStyle name="Normal 8 4 2 3 4" xfId="21925"/>
    <cellStyle name="Normal 8 4 2 3 5" xfId="32482"/>
    <cellStyle name="Normal 8 4 2 3 6" xfId="43037"/>
    <cellStyle name="Normal 8 4 2 3 7" xfId="53601"/>
    <cellStyle name="Normal 8 4 2 4" xfId="9058"/>
    <cellStyle name="Normal 8 4 2 4 2" xfId="24565"/>
    <cellStyle name="Normal 8 4 2 4 3" xfId="35122"/>
    <cellStyle name="Normal 8 4 2 4 4" xfId="45677"/>
    <cellStyle name="Normal 8 4 2 4 5" xfId="56241"/>
    <cellStyle name="Normal 8 4 2 5" xfId="3776"/>
    <cellStyle name="Normal 8 4 2 6" xfId="14354"/>
    <cellStyle name="Normal 8 4 2 7" xfId="19285"/>
    <cellStyle name="Normal 8 4 2 8" xfId="29842"/>
    <cellStyle name="Normal 8 4 2 9" xfId="40397"/>
    <cellStyle name="Normal 8 4 3" xfId="1660"/>
    <cellStyle name="Normal 8 4 3 2" xfId="6946"/>
    <cellStyle name="Normal 8 4 3 2 2" xfId="12227"/>
    <cellStyle name="Normal 8 4 3 2 2 2" xfId="27733"/>
    <cellStyle name="Normal 8 4 3 2 2 3" xfId="38290"/>
    <cellStyle name="Normal 8 4 3 2 2 4" xfId="48845"/>
    <cellStyle name="Normal 8 4 3 2 2 5" xfId="59409"/>
    <cellStyle name="Normal 8 4 3 2 3" xfId="17346"/>
    <cellStyle name="Normal 8 4 3 2 4" xfId="22453"/>
    <cellStyle name="Normal 8 4 3 2 5" xfId="33010"/>
    <cellStyle name="Normal 8 4 3 2 6" xfId="43565"/>
    <cellStyle name="Normal 8 4 3 2 7" xfId="54129"/>
    <cellStyle name="Normal 8 4 3 3" xfId="9586"/>
    <cellStyle name="Normal 8 4 3 3 2" xfId="25093"/>
    <cellStyle name="Normal 8 4 3 3 3" xfId="35650"/>
    <cellStyle name="Normal 8 4 3 3 4" xfId="46205"/>
    <cellStyle name="Normal 8 4 3 3 5" xfId="56769"/>
    <cellStyle name="Normal 8 4 3 4" xfId="4304"/>
    <cellStyle name="Normal 8 4 3 5" xfId="14882"/>
    <cellStyle name="Normal 8 4 3 6" xfId="19813"/>
    <cellStyle name="Normal 8 4 3 7" xfId="30370"/>
    <cellStyle name="Normal 8 4 3 8" xfId="40925"/>
    <cellStyle name="Normal 8 4 3 9" xfId="51489"/>
    <cellStyle name="Normal 8 4 4" xfId="5713"/>
    <cellStyle name="Normal 8 4 4 2" xfId="10995"/>
    <cellStyle name="Normal 8 4 4 2 2" xfId="26501"/>
    <cellStyle name="Normal 8 4 4 2 3" xfId="37058"/>
    <cellStyle name="Normal 8 4 4 2 4" xfId="47613"/>
    <cellStyle name="Normal 8 4 4 2 5" xfId="58177"/>
    <cellStyle name="Normal 8 4 4 3" xfId="16114"/>
    <cellStyle name="Normal 8 4 4 4" xfId="21221"/>
    <cellStyle name="Normal 8 4 4 5" xfId="31778"/>
    <cellStyle name="Normal 8 4 4 6" xfId="42333"/>
    <cellStyle name="Normal 8 4 4 7" xfId="52897"/>
    <cellStyle name="Normal 8 4 5" xfId="8354"/>
    <cellStyle name="Normal 8 4 5 2" xfId="23861"/>
    <cellStyle name="Normal 8 4 5 3" xfId="34418"/>
    <cellStyle name="Normal 8 4 5 4" xfId="44973"/>
    <cellStyle name="Normal 8 4 5 5" xfId="55537"/>
    <cellStyle name="Normal 8 4 6" xfId="3076"/>
    <cellStyle name="Normal 8 4 7" xfId="13650"/>
    <cellStyle name="Normal 8 4 8" xfId="18581"/>
    <cellStyle name="Normal 8 4 9" xfId="29142"/>
    <cellStyle name="Normal 8 5" xfId="780"/>
    <cellStyle name="Normal 8 5 10" xfId="50609"/>
    <cellStyle name="Normal 8 5 2" xfId="2012"/>
    <cellStyle name="Normal 8 5 2 2" xfId="7298"/>
    <cellStyle name="Normal 8 5 2 2 2" xfId="12579"/>
    <cellStyle name="Normal 8 5 2 2 2 2" xfId="28085"/>
    <cellStyle name="Normal 8 5 2 2 2 3" xfId="38642"/>
    <cellStyle name="Normal 8 5 2 2 2 4" xfId="49197"/>
    <cellStyle name="Normal 8 5 2 2 2 5" xfId="59761"/>
    <cellStyle name="Normal 8 5 2 2 3" xfId="17698"/>
    <cellStyle name="Normal 8 5 2 2 4" xfId="22805"/>
    <cellStyle name="Normal 8 5 2 2 5" xfId="33362"/>
    <cellStyle name="Normal 8 5 2 2 6" xfId="43917"/>
    <cellStyle name="Normal 8 5 2 2 7" xfId="54481"/>
    <cellStyle name="Normal 8 5 2 3" xfId="9938"/>
    <cellStyle name="Normal 8 5 2 3 2" xfId="25445"/>
    <cellStyle name="Normal 8 5 2 3 3" xfId="36002"/>
    <cellStyle name="Normal 8 5 2 3 4" xfId="46557"/>
    <cellStyle name="Normal 8 5 2 3 5" xfId="57121"/>
    <cellStyle name="Normal 8 5 2 4" xfId="4656"/>
    <cellStyle name="Normal 8 5 2 5" xfId="15234"/>
    <cellStyle name="Normal 8 5 2 6" xfId="20165"/>
    <cellStyle name="Normal 8 5 2 7" xfId="30722"/>
    <cellStyle name="Normal 8 5 2 8" xfId="41277"/>
    <cellStyle name="Normal 8 5 2 9" xfId="51841"/>
    <cellStyle name="Normal 8 5 3" xfId="6066"/>
    <cellStyle name="Normal 8 5 3 2" xfId="11347"/>
    <cellStyle name="Normal 8 5 3 2 2" xfId="26853"/>
    <cellStyle name="Normal 8 5 3 2 3" xfId="37410"/>
    <cellStyle name="Normal 8 5 3 2 4" xfId="47965"/>
    <cellStyle name="Normal 8 5 3 2 5" xfId="58529"/>
    <cellStyle name="Normal 8 5 3 3" xfId="16466"/>
    <cellStyle name="Normal 8 5 3 4" xfId="21573"/>
    <cellStyle name="Normal 8 5 3 5" xfId="32130"/>
    <cellStyle name="Normal 8 5 3 6" xfId="42685"/>
    <cellStyle name="Normal 8 5 3 7" xfId="53249"/>
    <cellStyle name="Normal 8 5 4" xfId="8706"/>
    <cellStyle name="Normal 8 5 4 2" xfId="24213"/>
    <cellStyle name="Normal 8 5 4 3" xfId="34770"/>
    <cellStyle name="Normal 8 5 4 4" xfId="45325"/>
    <cellStyle name="Normal 8 5 4 5" xfId="55889"/>
    <cellStyle name="Normal 8 5 5" xfId="3424"/>
    <cellStyle name="Normal 8 5 6" xfId="14002"/>
    <cellStyle name="Normal 8 5 7" xfId="18933"/>
    <cellStyle name="Normal 8 5 8" xfId="29490"/>
    <cellStyle name="Normal 8 5 9" xfId="40045"/>
    <cellStyle name="Normal 8 6" xfId="1306"/>
    <cellStyle name="Normal 8 6 2" xfId="6592"/>
    <cellStyle name="Normal 8 6 2 2" xfId="11873"/>
    <cellStyle name="Normal 8 6 2 2 2" xfId="27379"/>
    <cellStyle name="Normal 8 6 2 2 3" xfId="37936"/>
    <cellStyle name="Normal 8 6 2 2 4" xfId="48491"/>
    <cellStyle name="Normal 8 6 2 2 5" xfId="59055"/>
    <cellStyle name="Normal 8 6 2 3" xfId="16992"/>
    <cellStyle name="Normal 8 6 2 4" xfId="22099"/>
    <cellStyle name="Normal 8 6 2 5" xfId="32656"/>
    <cellStyle name="Normal 8 6 2 6" xfId="43211"/>
    <cellStyle name="Normal 8 6 2 7" xfId="53775"/>
    <cellStyle name="Normal 8 6 3" xfId="9232"/>
    <cellStyle name="Normal 8 6 3 2" xfId="24739"/>
    <cellStyle name="Normal 8 6 3 3" xfId="35296"/>
    <cellStyle name="Normal 8 6 3 4" xfId="45851"/>
    <cellStyle name="Normal 8 6 3 5" xfId="56415"/>
    <cellStyle name="Normal 8 6 4" xfId="3950"/>
    <cellStyle name="Normal 8 6 5" xfId="14528"/>
    <cellStyle name="Normal 8 6 6" xfId="19459"/>
    <cellStyle name="Normal 8 6 7" xfId="30016"/>
    <cellStyle name="Normal 8 6 8" xfId="40571"/>
    <cellStyle name="Normal 8 6 9" xfId="51135"/>
    <cellStyle name="Normal 8 7" xfId="2538"/>
    <cellStyle name="Normal 8 7 2" xfId="7824"/>
    <cellStyle name="Normal 8 7 2 2" xfId="13105"/>
    <cellStyle name="Normal 8 7 2 2 2" xfId="28611"/>
    <cellStyle name="Normal 8 7 2 2 3" xfId="39168"/>
    <cellStyle name="Normal 8 7 2 2 4" xfId="49723"/>
    <cellStyle name="Normal 8 7 2 2 5" xfId="60287"/>
    <cellStyle name="Normal 8 7 2 3" xfId="23331"/>
    <cellStyle name="Normal 8 7 2 4" xfId="33888"/>
    <cellStyle name="Normal 8 7 2 5" xfId="44443"/>
    <cellStyle name="Normal 8 7 2 6" xfId="55007"/>
    <cellStyle name="Normal 8 7 3" xfId="10464"/>
    <cellStyle name="Normal 8 7 3 2" xfId="25971"/>
    <cellStyle name="Normal 8 7 3 3" xfId="36528"/>
    <cellStyle name="Normal 8 7 3 4" xfId="47083"/>
    <cellStyle name="Normal 8 7 3 5" xfId="57647"/>
    <cellStyle name="Normal 8 7 4" xfId="5182"/>
    <cellStyle name="Normal 8 7 5" xfId="15760"/>
    <cellStyle name="Normal 8 7 6" xfId="20691"/>
    <cellStyle name="Normal 8 7 7" xfId="31248"/>
    <cellStyle name="Normal 8 7 8" xfId="41803"/>
    <cellStyle name="Normal 8 7 9" xfId="52367"/>
    <cellStyle name="Normal 8 8" xfId="5361"/>
    <cellStyle name="Normal 8 8 2" xfId="10643"/>
    <cellStyle name="Normal 8 8 2 2" xfId="26149"/>
    <cellStyle name="Normal 8 8 2 3" xfId="36706"/>
    <cellStyle name="Normal 8 8 2 4" xfId="47261"/>
    <cellStyle name="Normal 8 8 2 5" xfId="57825"/>
    <cellStyle name="Normal 8 8 3" xfId="20869"/>
    <cellStyle name="Normal 8 8 4" xfId="31426"/>
    <cellStyle name="Normal 8 8 5" xfId="41981"/>
    <cellStyle name="Normal 8 8 6" xfId="52545"/>
    <cellStyle name="Normal 8 9" xfId="8002"/>
    <cellStyle name="Normal 8 9 2" xfId="23509"/>
    <cellStyle name="Normal 8 9 3" xfId="34066"/>
    <cellStyle name="Normal 8 9 4" xfId="44621"/>
    <cellStyle name="Normal 8 9 5" xfId="55185"/>
    <cellStyle name="Normal 9" xfId="92"/>
    <cellStyle name="Normal 9 10" xfId="2748"/>
    <cellStyle name="Normal 9 11" xfId="13312"/>
    <cellStyle name="Normal 9 12" xfId="18241"/>
    <cellStyle name="Normal 9 13" xfId="28822"/>
    <cellStyle name="Normal 9 14" xfId="39377"/>
    <cellStyle name="Normal 9 15" xfId="49918"/>
    <cellStyle name="Normal 9 2" xfId="172"/>
    <cellStyle name="Normal 9 2 10" xfId="13399"/>
    <cellStyle name="Normal 9 2 11" xfId="18329"/>
    <cellStyle name="Normal 9 2 12" xfId="28891"/>
    <cellStyle name="Normal 9 2 13" xfId="39446"/>
    <cellStyle name="Normal 9 2 14" xfId="50006"/>
    <cellStyle name="Normal 9 2 2" xfId="352"/>
    <cellStyle name="Normal 9 2 2 10" xfId="29067"/>
    <cellStyle name="Normal 9 2 2 11" xfId="39622"/>
    <cellStyle name="Normal 9 2 2 12" xfId="50182"/>
    <cellStyle name="Normal 9 2 2 2" xfId="705"/>
    <cellStyle name="Normal 9 2 2 2 10" xfId="50534"/>
    <cellStyle name="Normal 9 2 2 2 2" xfId="1937"/>
    <cellStyle name="Normal 9 2 2 2 2 2" xfId="7223"/>
    <cellStyle name="Normal 9 2 2 2 2 2 2" xfId="12504"/>
    <cellStyle name="Normal 9 2 2 2 2 2 2 2" xfId="28010"/>
    <cellStyle name="Normal 9 2 2 2 2 2 2 3" xfId="38567"/>
    <cellStyle name="Normal 9 2 2 2 2 2 2 4" xfId="49122"/>
    <cellStyle name="Normal 9 2 2 2 2 2 2 5" xfId="59686"/>
    <cellStyle name="Normal 9 2 2 2 2 2 3" xfId="17623"/>
    <cellStyle name="Normal 9 2 2 2 2 2 4" xfId="22730"/>
    <cellStyle name="Normal 9 2 2 2 2 2 5" xfId="33287"/>
    <cellStyle name="Normal 9 2 2 2 2 2 6" xfId="43842"/>
    <cellStyle name="Normal 9 2 2 2 2 2 7" xfId="54406"/>
    <cellStyle name="Normal 9 2 2 2 2 3" xfId="9863"/>
    <cellStyle name="Normal 9 2 2 2 2 3 2" xfId="25370"/>
    <cellStyle name="Normal 9 2 2 2 2 3 3" xfId="35927"/>
    <cellStyle name="Normal 9 2 2 2 2 3 4" xfId="46482"/>
    <cellStyle name="Normal 9 2 2 2 2 3 5" xfId="57046"/>
    <cellStyle name="Normal 9 2 2 2 2 4" xfId="4581"/>
    <cellStyle name="Normal 9 2 2 2 2 5" xfId="15159"/>
    <cellStyle name="Normal 9 2 2 2 2 6" xfId="20090"/>
    <cellStyle name="Normal 9 2 2 2 2 7" xfId="30647"/>
    <cellStyle name="Normal 9 2 2 2 2 8" xfId="41202"/>
    <cellStyle name="Normal 9 2 2 2 2 9" xfId="51766"/>
    <cellStyle name="Normal 9 2 2 2 3" xfId="5991"/>
    <cellStyle name="Normal 9 2 2 2 3 2" xfId="11272"/>
    <cellStyle name="Normal 9 2 2 2 3 2 2" xfId="26778"/>
    <cellStyle name="Normal 9 2 2 2 3 2 3" xfId="37335"/>
    <cellStyle name="Normal 9 2 2 2 3 2 4" xfId="47890"/>
    <cellStyle name="Normal 9 2 2 2 3 2 5" xfId="58454"/>
    <cellStyle name="Normal 9 2 2 2 3 3" xfId="16391"/>
    <cellStyle name="Normal 9 2 2 2 3 4" xfId="21498"/>
    <cellStyle name="Normal 9 2 2 2 3 5" xfId="32055"/>
    <cellStyle name="Normal 9 2 2 2 3 6" xfId="42610"/>
    <cellStyle name="Normal 9 2 2 2 3 7" xfId="53174"/>
    <cellStyle name="Normal 9 2 2 2 4" xfId="8631"/>
    <cellStyle name="Normal 9 2 2 2 4 2" xfId="24138"/>
    <cellStyle name="Normal 9 2 2 2 4 3" xfId="34695"/>
    <cellStyle name="Normal 9 2 2 2 4 4" xfId="45250"/>
    <cellStyle name="Normal 9 2 2 2 4 5" xfId="55814"/>
    <cellStyle name="Normal 9 2 2 2 5" xfId="3349"/>
    <cellStyle name="Normal 9 2 2 2 6" xfId="13927"/>
    <cellStyle name="Normal 9 2 2 2 7" xfId="18858"/>
    <cellStyle name="Normal 9 2 2 2 8" xfId="29415"/>
    <cellStyle name="Normal 9 2 2 2 9" xfId="39970"/>
    <cellStyle name="Normal 9 2 2 3" xfId="1057"/>
    <cellStyle name="Normal 9 2 2 3 10" xfId="50886"/>
    <cellStyle name="Normal 9 2 2 3 2" xfId="2289"/>
    <cellStyle name="Normal 9 2 2 3 2 2" xfId="7575"/>
    <cellStyle name="Normal 9 2 2 3 2 2 2" xfId="12856"/>
    <cellStyle name="Normal 9 2 2 3 2 2 2 2" xfId="28362"/>
    <cellStyle name="Normal 9 2 2 3 2 2 2 3" xfId="38919"/>
    <cellStyle name="Normal 9 2 2 3 2 2 2 4" xfId="49474"/>
    <cellStyle name="Normal 9 2 2 3 2 2 2 5" xfId="60038"/>
    <cellStyle name="Normal 9 2 2 3 2 2 3" xfId="17975"/>
    <cellStyle name="Normal 9 2 2 3 2 2 4" xfId="23082"/>
    <cellStyle name="Normal 9 2 2 3 2 2 5" xfId="33639"/>
    <cellStyle name="Normal 9 2 2 3 2 2 6" xfId="44194"/>
    <cellStyle name="Normal 9 2 2 3 2 2 7" xfId="54758"/>
    <cellStyle name="Normal 9 2 2 3 2 3" xfId="10215"/>
    <cellStyle name="Normal 9 2 2 3 2 3 2" xfId="25722"/>
    <cellStyle name="Normal 9 2 2 3 2 3 3" xfId="36279"/>
    <cellStyle name="Normal 9 2 2 3 2 3 4" xfId="46834"/>
    <cellStyle name="Normal 9 2 2 3 2 3 5" xfId="57398"/>
    <cellStyle name="Normal 9 2 2 3 2 4" xfId="4933"/>
    <cellStyle name="Normal 9 2 2 3 2 5" xfId="15511"/>
    <cellStyle name="Normal 9 2 2 3 2 6" xfId="20442"/>
    <cellStyle name="Normal 9 2 2 3 2 7" xfId="30999"/>
    <cellStyle name="Normal 9 2 2 3 2 8" xfId="41554"/>
    <cellStyle name="Normal 9 2 2 3 2 9" xfId="52118"/>
    <cellStyle name="Normal 9 2 2 3 3" xfId="6343"/>
    <cellStyle name="Normal 9 2 2 3 3 2" xfId="11624"/>
    <cellStyle name="Normal 9 2 2 3 3 2 2" xfId="27130"/>
    <cellStyle name="Normal 9 2 2 3 3 2 3" xfId="37687"/>
    <cellStyle name="Normal 9 2 2 3 3 2 4" xfId="48242"/>
    <cellStyle name="Normal 9 2 2 3 3 2 5" xfId="58806"/>
    <cellStyle name="Normal 9 2 2 3 3 3" xfId="16743"/>
    <cellStyle name="Normal 9 2 2 3 3 4" xfId="21850"/>
    <cellStyle name="Normal 9 2 2 3 3 5" xfId="32407"/>
    <cellStyle name="Normal 9 2 2 3 3 6" xfId="42962"/>
    <cellStyle name="Normal 9 2 2 3 3 7" xfId="53526"/>
    <cellStyle name="Normal 9 2 2 3 4" xfId="8983"/>
    <cellStyle name="Normal 9 2 2 3 4 2" xfId="24490"/>
    <cellStyle name="Normal 9 2 2 3 4 3" xfId="35047"/>
    <cellStyle name="Normal 9 2 2 3 4 4" xfId="45602"/>
    <cellStyle name="Normal 9 2 2 3 4 5" xfId="56166"/>
    <cellStyle name="Normal 9 2 2 3 5" xfId="3701"/>
    <cellStyle name="Normal 9 2 2 3 6" xfId="14279"/>
    <cellStyle name="Normal 9 2 2 3 7" xfId="19210"/>
    <cellStyle name="Normal 9 2 2 3 8" xfId="29767"/>
    <cellStyle name="Normal 9 2 2 3 9" xfId="40322"/>
    <cellStyle name="Normal 9 2 2 4" xfId="1585"/>
    <cellStyle name="Normal 9 2 2 4 2" xfId="6871"/>
    <cellStyle name="Normal 9 2 2 4 2 2" xfId="12152"/>
    <cellStyle name="Normal 9 2 2 4 2 2 2" xfId="27658"/>
    <cellStyle name="Normal 9 2 2 4 2 2 3" xfId="38215"/>
    <cellStyle name="Normal 9 2 2 4 2 2 4" xfId="48770"/>
    <cellStyle name="Normal 9 2 2 4 2 2 5" xfId="59334"/>
    <cellStyle name="Normal 9 2 2 4 2 3" xfId="17271"/>
    <cellStyle name="Normal 9 2 2 4 2 4" xfId="22378"/>
    <cellStyle name="Normal 9 2 2 4 2 5" xfId="32935"/>
    <cellStyle name="Normal 9 2 2 4 2 6" xfId="43490"/>
    <cellStyle name="Normal 9 2 2 4 2 7" xfId="54054"/>
    <cellStyle name="Normal 9 2 2 4 3" xfId="9511"/>
    <cellStyle name="Normal 9 2 2 4 3 2" xfId="25018"/>
    <cellStyle name="Normal 9 2 2 4 3 3" xfId="35575"/>
    <cellStyle name="Normal 9 2 2 4 3 4" xfId="46130"/>
    <cellStyle name="Normal 9 2 2 4 3 5" xfId="56694"/>
    <cellStyle name="Normal 9 2 2 4 4" xfId="4229"/>
    <cellStyle name="Normal 9 2 2 4 5" xfId="14807"/>
    <cellStyle name="Normal 9 2 2 4 6" xfId="19738"/>
    <cellStyle name="Normal 9 2 2 4 7" xfId="30295"/>
    <cellStyle name="Normal 9 2 2 4 8" xfId="40850"/>
    <cellStyle name="Normal 9 2 2 4 9" xfId="51414"/>
    <cellStyle name="Normal 9 2 2 5" xfId="5638"/>
    <cellStyle name="Normal 9 2 2 5 2" xfId="10920"/>
    <cellStyle name="Normal 9 2 2 5 2 2" xfId="26426"/>
    <cellStyle name="Normal 9 2 2 5 2 3" xfId="36983"/>
    <cellStyle name="Normal 9 2 2 5 2 4" xfId="47538"/>
    <cellStyle name="Normal 9 2 2 5 2 5" xfId="58102"/>
    <cellStyle name="Normal 9 2 2 5 3" xfId="16039"/>
    <cellStyle name="Normal 9 2 2 5 4" xfId="21146"/>
    <cellStyle name="Normal 9 2 2 5 5" xfId="31703"/>
    <cellStyle name="Normal 9 2 2 5 6" xfId="42258"/>
    <cellStyle name="Normal 9 2 2 5 7" xfId="52822"/>
    <cellStyle name="Normal 9 2 2 6" xfId="8279"/>
    <cellStyle name="Normal 9 2 2 6 2" xfId="23786"/>
    <cellStyle name="Normal 9 2 2 6 3" xfId="34343"/>
    <cellStyle name="Normal 9 2 2 6 4" xfId="44898"/>
    <cellStyle name="Normal 9 2 2 6 5" xfId="55462"/>
    <cellStyle name="Normal 9 2 2 7" xfId="3001"/>
    <cellStyle name="Normal 9 2 2 8" xfId="13575"/>
    <cellStyle name="Normal 9 2 2 9" xfId="18506"/>
    <cellStyle name="Normal 9 2 3" xfId="528"/>
    <cellStyle name="Normal 9 2 3 10" xfId="39794"/>
    <cellStyle name="Normal 9 2 3 11" xfId="50358"/>
    <cellStyle name="Normal 9 2 3 2" xfId="1233"/>
    <cellStyle name="Normal 9 2 3 2 10" xfId="51062"/>
    <cellStyle name="Normal 9 2 3 2 2" xfId="2465"/>
    <cellStyle name="Normal 9 2 3 2 2 2" xfId="7751"/>
    <cellStyle name="Normal 9 2 3 2 2 2 2" xfId="13032"/>
    <cellStyle name="Normal 9 2 3 2 2 2 2 2" xfId="28538"/>
    <cellStyle name="Normal 9 2 3 2 2 2 2 3" xfId="39095"/>
    <cellStyle name="Normal 9 2 3 2 2 2 2 4" xfId="49650"/>
    <cellStyle name="Normal 9 2 3 2 2 2 2 5" xfId="60214"/>
    <cellStyle name="Normal 9 2 3 2 2 2 3" xfId="18151"/>
    <cellStyle name="Normal 9 2 3 2 2 2 4" xfId="23258"/>
    <cellStyle name="Normal 9 2 3 2 2 2 5" xfId="33815"/>
    <cellStyle name="Normal 9 2 3 2 2 2 6" xfId="44370"/>
    <cellStyle name="Normal 9 2 3 2 2 2 7" xfId="54934"/>
    <cellStyle name="Normal 9 2 3 2 2 3" xfId="10391"/>
    <cellStyle name="Normal 9 2 3 2 2 3 2" xfId="25898"/>
    <cellStyle name="Normal 9 2 3 2 2 3 3" xfId="36455"/>
    <cellStyle name="Normal 9 2 3 2 2 3 4" xfId="47010"/>
    <cellStyle name="Normal 9 2 3 2 2 3 5" xfId="57574"/>
    <cellStyle name="Normal 9 2 3 2 2 4" xfId="5109"/>
    <cellStyle name="Normal 9 2 3 2 2 5" xfId="15687"/>
    <cellStyle name="Normal 9 2 3 2 2 6" xfId="20618"/>
    <cellStyle name="Normal 9 2 3 2 2 7" xfId="31175"/>
    <cellStyle name="Normal 9 2 3 2 2 8" xfId="41730"/>
    <cellStyle name="Normal 9 2 3 2 2 9" xfId="52294"/>
    <cellStyle name="Normal 9 2 3 2 3" xfId="6519"/>
    <cellStyle name="Normal 9 2 3 2 3 2" xfId="11800"/>
    <cellStyle name="Normal 9 2 3 2 3 2 2" xfId="27306"/>
    <cellStyle name="Normal 9 2 3 2 3 2 3" xfId="37863"/>
    <cellStyle name="Normal 9 2 3 2 3 2 4" xfId="48418"/>
    <cellStyle name="Normal 9 2 3 2 3 2 5" xfId="58982"/>
    <cellStyle name="Normal 9 2 3 2 3 3" xfId="16919"/>
    <cellStyle name="Normal 9 2 3 2 3 4" xfId="22026"/>
    <cellStyle name="Normal 9 2 3 2 3 5" xfId="32583"/>
    <cellStyle name="Normal 9 2 3 2 3 6" xfId="43138"/>
    <cellStyle name="Normal 9 2 3 2 3 7" xfId="53702"/>
    <cellStyle name="Normal 9 2 3 2 4" xfId="9159"/>
    <cellStyle name="Normal 9 2 3 2 4 2" xfId="24666"/>
    <cellStyle name="Normal 9 2 3 2 4 3" xfId="35223"/>
    <cellStyle name="Normal 9 2 3 2 4 4" xfId="45778"/>
    <cellStyle name="Normal 9 2 3 2 4 5" xfId="56342"/>
    <cellStyle name="Normal 9 2 3 2 5" xfId="3877"/>
    <cellStyle name="Normal 9 2 3 2 6" xfId="14455"/>
    <cellStyle name="Normal 9 2 3 2 7" xfId="19386"/>
    <cellStyle name="Normal 9 2 3 2 8" xfId="29943"/>
    <cellStyle name="Normal 9 2 3 2 9" xfId="40498"/>
    <cellStyle name="Normal 9 2 3 3" xfId="1761"/>
    <cellStyle name="Normal 9 2 3 3 2" xfId="7047"/>
    <cellStyle name="Normal 9 2 3 3 2 2" xfId="12328"/>
    <cellStyle name="Normal 9 2 3 3 2 2 2" xfId="27834"/>
    <cellStyle name="Normal 9 2 3 3 2 2 3" xfId="38391"/>
    <cellStyle name="Normal 9 2 3 3 2 2 4" xfId="48946"/>
    <cellStyle name="Normal 9 2 3 3 2 2 5" xfId="59510"/>
    <cellStyle name="Normal 9 2 3 3 2 3" xfId="17447"/>
    <cellStyle name="Normal 9 2 3 3 2 4" xfId="22554"/>
    <cellStyle name="Normal 9 2 3 3 2 5" xfId="33111"/>
    <cellStyle name="Normal 9 2 3 3 2 6" xfId="43666"/>
    <cellStyle name="Normal 9 2 3 3 2 7" xfId="54230"/>
    <cellStyle name="Normal 9 2 3 3 3" xfId="9687"/>
    <cellStyle name="Normal 9 2 3 3 3 2" xfId="25194"/>
    <cellStyle name="Normal 9 2 3 3 3 3" xfId="35751"/>
    <cellStyle name="Normal 9 2 3 3 3 4" xfId="46306"/>
    <cellStyle name="Normal 9 2 3 3 3 5" xfId="56870"/>
    <cellStyle name="Normal 9 2 3 3 4" xfId="4405"/>
    <cellStyle name="Normal 9 2 3 3 5" xfId="14983"/>
    <cellStyle name="Normal 9 2 3 3 6" xfId="19914"/>
    <cellStyle name="Normal 9 2 3 3 7" xfId="30471"/>
    <cellStyle name="Normal 9 2 3 3 8" xfId="41026"/>
    <cellStyle name="Normal 9 2 3 3 9" xfId="51590"/>
    <cellStyle name="Normal 9 2 3 4" xfId="5814"/>
    <cellStyle name="Normal 9 2 3 4 2" xfId="11096"/>
    <cellStyle name="Normal 9 2 3 4 2 2" xfId="26602"/>
    <cellStyle name="Normal 9 2 3 4 2 3" xfId="37159"/>
    <cellStyle name="Normal 9 2 3 4 2 4" xfId="47714"/>
    <cellStyle name="Normal 9 2 3 4 2 5" xfId="58278"/>
    <cellStyle name="Normal 9 2 3 4 3" xfId="16215"/>
    <cellStyle name="Normal 9 2 3 4 4" xfId="21322"/>
    <cellStyle name="Normal 9 2 3 4 5" xfId="31879"/>
    <cellStyle name="Normal 9 2 3 4 6" xfId="42434"/>
    <cellStyle name="Normal 9 2 3 4 7" xfId="52998"/>
    <cellStyle name="Normal 9 2 3 5" xfId="8455"/>
    <cellStyle name="Normal 9 2 3 5 2" xfId="23962"/>
    <cellStyle name="Normal 9 2 3 5 3" xfId="34519"/>
    <cellStyle name="Normal 9 2 3 5 4" xfId="45074"/>
    <cellStyle name="Normal 9 2 3 5 5" xfId="55638"/>
    <cellStyle name="Normal 9 2 3 6" xfId="3173"/>
    <cellStyle name="Normal 9 2 3 7" xfId="13751"/>
    <cellStyle name="Normal 9 2 3 8" xfId="18682"/>
    <cellStyle name="Normal 9 2 3 9" xfId="29239"/>
    <cellStyle name="Normal 9 2 4" xfId="881"/>
    <cellStyle name="Normal 9 2 4 10" xfId="50710"/>
    <cellStyle name="Normal 9 2 4 2" xfId="2113"/>
    <cellStyle name="Normal 9 2 4 2 2" xfId="7399"/>
    <cellStyle name="Normal 9 2 4 2 2 2" xfId="12680"/>
    <cellStyle name="Normal 9 2 4 2 2 2 2" xfId="28186"/>
    <cellStyle name="Normal 9 2 4 2 2 2 3" xfId="38743"/>
    <cellStyle name="Normal 9 2 4 2 2 2 4" xfId="49298"/>
    <cellStyle name="Normal 9 2 4 2 2 2 5" xfId="59862"/>
    <cellStyle name="Normal 9 2 4 2 2 3" xfId="17799"/>
    <cellStyle name="Normal 9 2 4 2 2 4" xfId="22906"/>
    <cellStyle name="Normal 9 2 4 2 2 5" xfId="33463"/>
    <cellStyle name="Normal 9 2 4 2 2 6" xfId="44018"/>
    <cellStyle name="Normal 9 2 4 2 2 7" xfId="54582"/>
    <cellStyle name="Normal 9 2 4 2 3" xfId="10039"/>
    <cellStyle name="Normal 9 2 4 2 3 2" xfId="25546"/>
    <cellStyle name="Normal 9 2 4 2 3 3" xfId="36103"/>
    <cellStyle name="Normal 9 2 4 2 3 4" xfId="46658"/>
    <cellStyle name="Normal 9 2 4 2 3 5" xfId="57222"/>
    <cellStyle name="Normal 9 2 4 2 4" xfId="4757"/>
    <cellStyle name="Normal 9 2 4 2 5" xfId="15335"/>
    <cellStyle name="Normal 9 2 4 2 6" xfId="20266"/>
    <cellStyle name="Normal 9 2 4 2 7" xfId="30823"/>
    <cellStyle name="Normal 9 2 4 2 8" xfId="41378"/>
    <cellStyle name="Normal 9 2 4 2 9" xfId="51942"/>
    <cellStyle name="Normal 9 2 4 3" xfId="6167"/>
    <cellStyle name="Normal 9 2 4 3 2" xfId="11448"/>
    <cellStyle name="Normal 9 2 4 3 2 2" xfId="26954"/>
    <cellStyle name="Normal 9 2 4 3 2 3" xfId="37511"/>
    <cellStyle name="Normal 9 2 4 3 2 4" xfId="48066"/>
    <cellStyle name="Normal 9 2 4 3 2 5" xfId="58630"/>
    <cellStyle name="Normal 9 2 4 3 3" xfId="16567"/>
    <cellStyle name="Normal 9 2 4 3 4" xfId="21674"/>
    <cellStyle name="Normal 9 2 4 3 5" xfId="32231"/>
    <cellStyle name="Normal 9 2 4 3 6" xfId="42786"/>
    <cellStyle name="Normal 9 2 4 3 7" xfId="53350"/>
    <cellStyle name="Normal 9 2 4 4" xfId="8807"/>
    <cellStyle name="Normal 9 2 4 4 2" xfId="24314"/>
    <cellStyle name="Normal 9 2 4 4 3" xfId="34871"/>
    <cellStyle name="Normal 9 2 4 4 4" xfId="45426"/>
    <cellStyle name="Normal 9 2 4 4 5" xfId="55990"/>
    <cellStyle name="Normal 9 2 4 5" xfId="3525"/>
    <cellStyle name="Normal 9 2 4 6" xfId="14103"/>
    <cellStyle name="Normal 9 2 4 7" xfId="19034"/>
    <cellStyle name="Normal 9 2 4 8" xfId="29591"/>
    <cellStyle name="Normal 9 2 4 9" xfId="40146"/>
    <cellStyle name="Normal 9 2 5" xfId="1409"/>
    <cellStyle name="Normal 9 2 5 2" xfId="6695"/>
    <cellStyle name="Normal 9 2 5 2 2" xfId="11976"/>
    <cellStyle name="Normal 9 2 5 2 2 2" xfId="27482"/>
    <cellStyle name="Normal 9 2 5 2 2 3" xfId="38039"/>
    <cellStyle name="Normal 9 2 5 2 2 4" xfId="48594"/>
    <cellStyle name="Normal 9 2 5 2 2 5" xfId="59158"/>
    <cellStyle name="Normal 9 2 5 2 3" xfId="17095"/>
    <cellStyle name="Normal 9 2 5 2 4" xfId="22202"/>
    <cellStyle name="Normal 9 2 5 2 5" xfId="32759"/>
    <cellStyle name="Normal 9 2 5 2 6" xfId="43314"/>
    <cellStyle name="Normal 9 2 5 2 7" xfId="53878"/>
    <cellStyle name="Normal 9 2 5 3" xfId="9335"/>
    <cellStyle name="Normal 9 2 5 3 2" xfId="24842"/>
    <cellStyle name="Normal 9 2 5 3 3" xfId="35399"/>
    <cellStyle name="Normal 9 2 5 3 4" xfId="45954"/>
    <cellStyle name="Normal 9 2 5 3 5" xfId="56518"/>
    <cellStyle name="Normal 9 2 5 4" xfId="4053"/>
    <cellStyle name="Normal 9 2 5 5" xfId="14631"/>
    <cellStyle name="Normal 9 2 5 6" xfId="19562"/>
    <cellStyle name="Normal 9 2 5 7" xfId="30119"/>
    <cellStyle name="Normal 9 2 5 8" xfId="40674"/>
    <cellStyle name="Normal 9 2 5 9" xfId="51238"/>
    <cellStyle name="Normal 9 2 6" xfId="2641"/>
    <cellStyle name="Normal 9 2 6 2" xfId="7927"/>
    <cellStyle name="Normal 9 2 6 2 2" xfId="13208"/>
    <cellStyle name="Normal 9 2 6 2 2 2" xfId="28714"/>
    <cellStyle name="Normal 9 2 6 2 2 3" xfId="39271"/>
    <cellStyle name="Normal 9 2 6 2 2 4" xfId="49826"/>
    <cellStyle name="Normal 9 2 6 2 2 5" xfId="60390"/>
    <cellStyle name="Normal 9 2 6 2 3" xfId="23434"/>
    <cellStyle name="Normal 9 2 6 2 4" xfId="33991"/>
    <cellStyle name="Normal 9 2 6 2 5" xfId="44546"/>
    <cellStyle name="Normal 9 2 6 2 6" xfId="55110"/>
    <cellStyle name="Normal 9 2 6 3" xfId="10567"/>
    <cellStyle name="Normal 9 2 6 3 2" xfId="26074"/>
    <cellStyle name="Normal 9 2 6 3 3" xfId="36631"/>
    <cellStyle name="Normal 9 2 6 3 4" xfId="47186"/>
    <cellStyle name="Normal 9 2 6 3 5" xfId="57750"/>
    <cellStyle name="Normal 9 2 6 4" xfId="5285"/>
    <cellStyle name="Normal 9 2 6 5" xfId="15863"/>
    <cellStyle name="Normal 9 2 6 6" xfId="20794"/>
    <cellStyle name="Normal 9 2 6 7" xfId="31351"/>
    <cellStyle name="Normal 9 2 6 8" xfId="41906"/>
    <cellStyle name="Normal 9 2 6 9" xfId="52470"/>
    <cellStyle name="Normal 9 2 7" xfId="5462"/>
    <cellStyle name="Normal 9 2 7 2" xfId="10744"/>
    <cellStyle name="Normal 9 2 7 2 2" xfId="26250"/>
    <cellStyle name="Normal 9 2 7 2 3" xfId="36807"/>
    <cellStyle name="Normal 9 2 7 2 4" xfId="47362"/>
    <cellStyle name="Normal 9 2 7 2 5" xfId="57926"/>
    <cellStyle name="Normal 9 2 7 3" xfId="20970"/>
    <cellStyle name="Normal 9 2 7 4" xfId="31527"/>
    <cellStyle name="Normal 9 2 7 5" xfId="42082"/>
    <cellStyle name="Normal 9 2 7 6" xfId="52646"/>
    <cellStyle name="Normal 9 2 8" xfId="8103"/>
    <cellStyle name="Normal 9 2 8 2" xfId="23610"/>
    <cellStyle name="Normal 9 2 8 3" xfId="34167"/>
    <cellStyle name="Normal 9 2 8 4" xfId="44722"/>
    <cellStyle name="Normal 9 2 8 5" xfId="55286"/>
    <cellStyle name="Normal 9 2 9" xfId="2818"/>
    <cellStyle name="Normal 9 3" xfId="265"/>
    <cellStyle name="Normal 9 3 10" xfId="28980"/>
    <cellStyle name="Normal 9 3 11" xfId="39535"/>
    <cellStyle name="Normal 9 3 12" xfId="50095"/>
    <cellStyle name="Normal 9 3 2" xfId="618"/>
    <cellStyle name="Normal 9 3 2 10" xfId="50447"/>
    <cellStyle name="Normal 9 3 2 2" xfId="1850"/>
    <cellStyle name="Normal 9 3 2 2 2" xfId="7136"/>
    <cellStyle name="Normal 9 3 2 2 2 2" xfId="12417"/>
    <cellStyle name="Normal 9 3 2 2 2 2 2" xfId="27923"/>
    <cellStyle name="Normal 9 3 2 2 2 2 3" xfId="38480"/>
    <cellStyle name="Normal 9 3 2 2 2 2 4" xfId="49035"/>
    <cellStyle name="Normal 9 3 2 2 2 2 5" xfId="59599"/>
    <cellStyle name="Normal 9 3 2 2 2 3" xfId="17536"/>
    <cellStyle name="Normal 9 3 2 2 2 4" xfId="22643"/>
    <cellStyle name="Normal 9 3 2 2 2 5" xfId="33200"/>
    <cellStyle name="Normal 9 3 2 2 2 6" xfId="43755"/>
    <cellStyle name="Normal 9 3 2 2 2 7" xfId="54319"/>
    <cellStyle name="Normal 9 3 2 2 3" xfId="9776"/>
    <cellStyle name="Normal 9 3 2 2 3 2" xfId="25283"/>
    <cellStyle name="Normal 9 3 2 2 3 3" xfId="35840"/>
    <cellStyle name="Normal 9 3 2 2 3 4" xfId="46395"/>
    <cellStyle name="Normal 9 3 2 2 3 5" xfId="56959"/>
    <cellStyle name="Normal 9 3 2 2 4" xfId="4494"/>
    <cellStyle name="Normal 9 3 2 2 5" xfId="15072"/>
    <cellStyle name="Normal 9 3 2 2 6" xfId="20003"/>
    <cellStyle name="Normal 9 3 2 2 7" xfId="30560"/>
    <cellStyle name="Normal 9 3 2 2 8" xfId="41115"/>
    <cellStyle name="Normal 9 3 2 2 9" xfId="51679"/>
    <cellStyle name="Normal 9 3 2 3" xfId="5904"/>
    <cellStyle name="Normal 9 3 2 3 2" xfId="11185"/>
    <cellStyle name="Normal 9 3 2 3 2 2" xfId="26691"/>
    <cellStyle name="Normal 9 3 2 3 2 3" xfId="37248"/>
    <cellStyle name="Normal 9 3 2 3 2 4" xfId="47803"/>
    <cellStyle name="Normal 9 3 2 3 2 5" xfId="58367"/>
    <cellStyle name="Normal 9 3 2 3 3" xfId="16304"/>
    <cellStyle name="Normal 9 3 2 3 4" xfId="21411"/>
    <cellStyle name="Normal 9 3 2 3 5" xfId="31968"/>
    <cellStyle name="Normal 9 3 2 3 6" xfId="42523"/>
    <cellStyle name="Normal 9 3 2 3 7" xfId="53087"/>
    <cellStyle name="Normal 9 3 2 4" xfId="8544"/>
    <cellStyle name="Normal 9 3 2 4 2" xfId="24051"/>
    <cellStyle name="Normal 9 3 2 4 3" xfId="34608"/>
    <cellStyle name="Normal 9 3 2 4 4" xfId="45163"/>
    <cellStyle name="Normal 9 3 2 4 5" xfId="55727"/>
    <cellStyle name="Normal 9 3 2 5" xfId="3262"/>
    <cellStyle name="Normal 9 3 2 6" xfId="13840"/>
    <cellStyle name="Normal 9 3 2 7" xfId="18771"/>
    <cellStyle name="Normal 9 3 2 8" xfId="29328"/>
    <cellStyle name="Normal 9 3 2 9" xfId="39883"/>
    <cellStyle name="Normal 9 3 3" xfId="970"/>
    <cellStyle name="Normal 9 3 3 10" xfId="50799"/>
    <cellStyle name="Normal 9 3 3 2" xfId="2202"/>
    <cellStyle name="Normal 9 3 3 2 2" xfId="7488"/>
    <cellStyle name="Normal 9 3 3 2 2 2" xfId="12769"/>
    <cellStyle name="Normal 9 3 3 2 2 2 2" xfId="28275"/>
    <cellStyle name="Normal 9 3 3 2 2 2 3" xfId="38832"/>
    <cellStyle name="Normal 9 3 3 2 2 2 4" xfId="49387"/>
    <cellStyle name="Normal 9 3 3 2 2 2 5" xfId="59951"/>
    <cellStyle name="Normal 9 3 3 2 2 3" xfId="17888"/>
    <cellStyle name="Normal 9 3 3 2 2 4" xfId="22995"/>
    <cellStyle name="Normal 9 3 3 2 2 5" xfId="33552"/>
    <cellStyle name="Normal 9 3 3 2 2 6" xfId="44107"/>
    <cellStyle name="Normal 9 3 3 2 2 7" xfId="54671"/>
    <cellStyle name="Normal 9 3 3 2 3" xfId="10128"/>
    <cellStyle name="Normal 9 3 3 2 3 2" xfId="25635"/>
    <cellStyle name="Normal 9 3 3 2 3 3" xfId="36192"/>
    <cellStyle name="Normal 9 3 3 2 3 4" xfId="46747"/>
    <cellStyle name="Normal 9 3 3 2 3 5" xfId="57311"/>
    <cellStyle name="Normal 9 3 3 2 4" xfId="4846"/>
    <cellStyle name="Normal 9 3 3 2 5" xfId="15424"/>
    <cellStyle name="Normal 9 3 3 2 6" xfId="20355"/>
    <cellStyle name="Normal 9 3 3 2 7" xfId="30912"/>
    <cellStyle name="Normal 9 3 3 2 8" xfId="41467"/>
    <cellStyle name="Normal 9 3 3 2 9" xfId="52031"/>
    <cellStyle name="Normal 9 3 3 3" xfId="6256"/>
    <cellStyle name="Normal 9 3 3 3 2" xfId="11537"/>
    <cellStyle name="Normal 9 3 3 3 2 2" xfId="27043"/>
    <cellStyle name="Normal 9 3 3 3 2 3" xfId="37600"/>
    <cellStyle name="Normal 9 3 3 3 2 4" xfId="48155"/>
    <cellStyle name="Normal 9 3 3 3 2 5" xfId="58719"/>
    <cellStyle name="Normal 9 3 3 3 3" xfId="16656"/>
    <cellStyle name="Normal 9 3 3 3 4" xfId="21763"/>
    <cellStyle name="Normal 9 3 3 3 5" xfId="32320"/>
    <cellStyle name="Normal 9 3 3 3 6" xfId="42875"/>
    <cellStyle name="Normal 9 3 3 3 7" xfId="53439"/>
    <cellStyle name="Normal 9 3 3 4" xfId="8896"/>
    <cellStyle name="Normal 9 3 3 4 2" xfId="24403"/>
    <cellStyle name="Normal 9 3 3 4 3" xfId="34960"/>
    <cellStyle name="Normal 9 3 3 4 4" xfId="45515"/>
    <cellStyle name="Normal 9 3 3 4 5" xfId="56079"/>
    <cellStyle name="Normal 9 3 3 5" xfId="3614"/>
    <cellStyle name="Normal 9 3 3 6" xfId="14192"/>
    <cellStyle name="Normal 9 3 3 7" xfId="19123"/>
    <cellStyle name="Normal 9 3 3 8" xfId="29680"/>
    <cellStyle name="Normal 9 3 3 9" xfId="40235"/>
    <cellStyle name="Normal 9 3 4" xfId="1498"/>
    <cellStyle name="Normal 9 3 4 2" xfId="6784"/>
    <cellStyle name="Normal 9 3 4 2 2" xfId="12065"/>
    <cellStyle name="Normal 9 3 4 2 2 2" xfId="27571"/>
    <cellStyle name="Normal 9 3 4 2 2 3" xfId="38128"/>
    <cellStyle name="Normal 9 3 4 2 2 4" xfId="48683"/>
    <cellStyle name="Normal 9 3 4 2 2 5" xfId="59247"/>
    <cellStyle name="Normal 9 3 4 2 3" xfId="17184"/>
    <cellStyle name="Normal 9 3 4 2 4" xfId="22291"/>
    <cellStyle name="Normal 9 3 4 2 5" xfId="32848"/>
    <cellStyle name="Normal 9 3 4 2 6" xfId="43403"/>
    <cellStyle name="Normal 9 3 4 2 7" xfId="53967"/>
    <cellStyle name="Normal 9 3 4 3" xfId="9424"/>
    <cellStyle name="Normal 9 3 4 3 2" xfId="24931"/>
    <cellStyle name="Normal 9 3 4 3 3" xfId="35488"/>
    <cellStyle name="Normal 9 3 4 3 4" xfId="46043"/>
    <cellStyle name="Normal 9 3 4 3 5" xfId="56607"/>
    <cellStyle name="Normal 9 3 4 4" xfId="4142"/>
    <cellStyle name="Normal 9 3 4 5" xfId="14720"/>
    <cellStyle name="Normal 9 3 4 6" xfId="19651"/>
    <cellStyle name="Normal 9 3 4 7" xfId="30208"/>
    <cellStyle name="Normal 9 3 4 8" xfId="40763"/>
    <cellStyle name="Normal 9 3 4 9" xfId="51327"/>
    <cellStyle name="Normal 9 3 5" xfId="5551"/>
    <cellStyle name="Normal 9 3 5 2" xfId="10833"/>
    <cellStyle name="Normal 9 3 5 2 2" xfId="26339"/>
    <cellStyle name="Normal 9 3 5 2 3" xfId="36896"/>
    <cellStyle name="Normal 9 3 5 2 4" xfId="47451"/>
    <cellStyle name="Normal 9 3 5 2 5" xfId="58015"/>
    <cellStyle name="Normal 9 3 5 3" xfId="15952"/>
    <cellStyle name="Normal 9 3 5 4" xfId="21059"/>
    <cellStyle name="Normal 9 3 5 5" xfId="31616"/>
    <cellStyle name="Normal 9 3 5 6" xfId="42171"/>
    <cellStyle name="Normal 9 3 5 7" xfId="52735"/>
    <cellStyle name="Normal 9 3 6" xfId="8192"/>
    <cellStyle name="Normal 9 3 6 2" xfId="23699"/>
    <cellStyle name="Normal 9 3 6 3" xfId="34256"/>
    <cellStyle name="Normal 9 3 6 4" xfId="44811"/>
    <cellStyle name="Normal 9 3 6 5" xfId="55375"/>
    <cellStyle name="Normal 9 3 7" xfId="2914"/>
    <cellStyle name="Normal 9 3 8" xfId="13488"/>
    <cellStyle name="Normal 9 3 9" xfId="18419"/>
    <cellStyle name="Normal 9 4" xfId="443"/>
    <cellStyle name="Normal 9 4 10" xfId="39711"/>
    <cellStyle name="Normal 9 4 11" xfId="50273"/>
    <cellStyle name="Normal 9 4 2" xfId="1148"/>
    <cellStyle name="Normal 9 4 2 10" xfId="50977"/>
    <cellStyle name="Normal 9 4 2 2" xfId="2380"/>
    <cellStyle name="Normal 9 4 2 2 2" xfId="7666"/>
    <cellStyle name="Normal 9 4 2 2 2 2" xfId="12947"/>
    <cellStyle name="Normal 9 4 2 2 2 2 2" xfId="28453"/>
    <cellStyle name="Normal 9 4 2 2 2 2 3" xfId="39010"/>
    <cellStyle name="Normal 9 4 2 2 2 2 4" xfId="49565"/>
    <cellStyle name="Normal 9 4 2 2 2 2 5" xfId="60129"/>
    <cellStyle name="Normal 9 4 2 2 2 3" xfId="18066"/>
    <cellStyle name="Normal 9 4 2 2 2 4" xfId="23173"/>
    <cellStyle name="Normal 9 4 2 2 2 5" xfId="33730"/>
    <cellStyle name="Normal 9 4 2 2 2 6" xfId="44285"/>
    <cellStyle name="Normal 9 4 2 2 2 7" xfId="54849"/>
    <cellStyle name="Normal 9 4 2 2 3" xfId="10306"/>
    <cellStyle name="Normal 9 4 2 2 3 2" xfId="25813"/>
    <cellStyle name="Normal 9 4 2 2 3 3" xfId="36370"/>
    <cellStyle name="Normal 9 4 2 2 3 4" xfId="46925"/>
    <cellStyle name="Normal 9 4 2 2 3 5" xfId="57489"/>
    <cellStyle name="Normal 9 4 2 2 4" xfId="5024"/>
    <cellStyle name="Normal 9 4 2 2 5" xfId="15602"/>
    <cellStyle name="Normal 9 4 2 2 6" xfId="20533"/>
    <cellStyle name="Normal 9 4 2 2 7" xfId="31090"/>
    <cellStyle name="Normal 9 4 2 2 8" xfId="41645"/>
    <cellStyle name="Normal 9 4 2 2 9" xfId="52209"/>
    <cellStyle name="Normal 9 4 2 3" xfId="6434"/>
    <cellStyle name="Normal 9 4 2 3 2" xfId="11715"/>
    <cellStyle name="Normal 9 4 2 3 2 2" xfId="27221"/>
    <cellStyle name="Normal 9 4 2 3 2 3" xfId="37778"/>
    <cellStyle name="Normal 9 4 2 3 2 4" xfId="48333"/>
    <cellStyle name="Normal 9 4 2 3 2 5" xfId="58897"/>
    <cellStyle name="Normal 9 4 2 3 3" xfId="16834"/>
    <cellStyle name="Normal 9 4 2 3 4" xfId="21941"/>
    <cellStyle name="Normal 9 4 2 3 5" xfId="32498"/>
    <cellStyle name="Normal 9 4 2 3 6" xfId="43053"/>
    <cellStyle name="Normal 9 4 2 3 7" xfId="53617"/>
    <cellStyle name="Normal 9 4 2 4" xfId="9074"/>
    <cellStyle name="Normal 9 4 2 4 2" xfId="24581"/>
    <cellStyle name="Normal 9 4 2 4 3" xfId="35138"/>
    <cellStyle name="Normal 9 4 2 4 4" xfId="45693"/>
    <cellStyle name="Normal 9 4 2 4 5" xfId="56257"/>
    <cellStyle name="Normal 9 4 2 5" xfId="3792"/>
    <cellStyle name="Normal 9 4 2 6" xfId="14370"/>
    <cellStyle name="Normal 9 4 2 7" xfId="19301"/>
    <cellStyle name="Normal 9 4 2 8" xfId="29858"/>
    <cellStyle name="Normal 9 4 2 9" xfId="40413"/>
    <cellStyle name="Normal 9 4 3" xfId="1676"/>
    <cellStyle name="Normal 9 4 3 2" xfId="6962"/>
    <cellStyle name="Normal 9 4 3 2 2" xfId="12243"/>
    <cellStyle name="Normal 9 4 3 2 2 2" xfId="27749"/>
    <cellStyle name="Normal 9 4 3 2 2 3" xfId="38306"/>
    <cellStyle name="Normal 9 4 3 2 2 4" xfId="48861"/>
    <cellStyle name="Normal 9 4 3 2 2 5" xfId="59425"/>
    <cellStyle name="Normal 9 4 3 2 3" xfId="17362"/>
    <cellStyle name="Normal 9 4 3 2 4" xfId="22469"/>
    <cellStyle name="Normal 9 4 3 2 5" xfId="33026"/>
    <cellStyle name="Normal 9 4 3 2 6" xfId="43581"/>
    <cellStyle name="Normal 9 4 3 2 7" xfId="54145"/>
    <cellStyle name="Normal 9 4 3 3" xfId="9602"/>
    <cellStyle name="Normal 9 4 3 3 2" xfId="25109"/>
    <cellStyle name="Normal 9 4 3 3 3" xfId="35666"/>
    <cellStyle name="Normal 9 4 3 3 4" xfId="46221"/>
    <cellStyle name="Normal 9 4 3 3 5" xfId="56785"/>
    <cellStyle name="Normal 9 4 3 4" xfId="4320"/>
    <cellStyle name="Normal 9 4 3 5" xfId="14898"/>
    <cellStyle name="Normal 9 4 3 6" xfId="19829"/>
    <cellStyle name="Normal 9 4 3 7" xfId="30386"/>
    <cellStyle name="Normal 9 4 3 8" xfId="40941"/>
    <cellStyle name="Normal 9 4 3 9" xfId="51505"/>
    <cellStyle name="Normal 9 4 4" xfId="5729"/>
    <cellStyle name="Normal 9 4 4 2" xfId="11011"/>
    <cellStyle name="Normal 9 4 4 2 2" xfId="26517"/>
    <cellStyle name="Normal 9 4 4 2 3" xfId="37074"/>
    <cellStyle name="Normal 9 4 4 2 4" xfId="47629"/>
    <cellStyle name="Normal 9 4 4 2 5" xfId="58193"/>
    <cellStyle name="Normal 9 4 4 3" xfId="16130"/>
    <cellStyle name="Normal 9 4 4 4" xfId="21237"/>
    <cellStyle name="Normal 9 4 4 5" xfId="31794"/>
    <cellStyle name="Normal 9 4 4 6" xfId="42349"/>
    <cellStyle name="Normal 9 4 4 7" xfId="52913"/>
    <cellStyle name="Normal 9 4 5" xfId="8370"/>
    <cellStyle name="Normal 9 4 5 2" xfId="23877"/>
    <cellStyle name="Normal 9 4 5 3" xfId="34434"/>
    <cellStyle name="Normal 9 4 5 4" xfId="44989"/>
    <cellStyle name="Normal 9 4 5 5" xfId="55553"/>
    <cellStyle name="Normal 9 4 6" xfId="3090"/>
    <cellStyle name="Normal 9 4 7" xfId="13666"/>
    <cellStyle name="Normal 9 4 8" xfId="18597"/>
    <cellStyle name="Normal 9 4 9" xfId="29156"/>
    <cellStyle name="Normal 9 5" xfId="796"/>
    <cellStyle name="Normal 9 5 10" xfId="50625"/>
    <cellStyle name="Normal 9 5 2" xfId="2028"/>
    <cellStyle name="Normal 9 5 2 2" xfId="7314"/>
    <cellStyle name="Normal 9 5 2 2 2" xfId="12595"/>
    <cellStyle name="Normal 9 5 2 2 2 2" xfId="28101"/>
    <cellStyle name="Normal 9 5 2 2 2 3" xfId="38658"/>
    <cellStyle name="Normal 9 5 2 2 2 4" xfId="49213"/>
    <cellStyle name="Normal 9 5 2 2 2 5" xfId="59777"/>
    <cellStyle name="Normal 9 5 2 2 3" xfId="17714"/>
    <cellStyle name="Normal 9 5 2 2 4" xfId="22821"/>
    <cellStyle name="Normal 9 5 2 2 5" xfId="33378"/>
    <cellStyle name="Normal 9 5 2 2 6" xfId="43933"/>
    <cellStyle name="Normal 9 5 2 2 7" xfId="54497"/>
    <cellStyle name="Normal 9 5 2 3" xfId="9954"/>
    <cellStyle name="Normal 9 5 2 3 2" xfId="25461"/>
    <cellStyle name="Normal 9 5 2 3 3" xfId="36018"/>
    <cellStyle name="Normal 9 5 2 3 4" xfId="46573"/>
    <cellStyle name="Normal 9 5 2 3 5" xfId="57137"/>
    <cellStyle name="Normal 9 5 2 4" xfId="4672"/>
    <cellStyle name="Normal 9 5 2 5" xfId="15250"/>
    <cellStyle name="Normal 9 5 2 6" xfId="20181"/>
    <cellStyle name="Normal 9 5 2 7" xfId="30738"/>
    <cellStyle name="Normal 9 5 2 8" xfId="41293"/>
    <cellStyle name="Normal 9 5 2 9" xfId="51857"/>
    <cellStyle name="Normal 9 5 3" xfId="6082"/>
    <cellStyle name="Normal 9 5 3 2" xfId="11363"/>
    <cellStyle name="Normal 9 5 3 2 2" xfId="26869"/>
    <cellStyle name="Normal 9 5 3 2 3" xfId="37426"/>
    <cellStyle name="Normal 9 5 3 2 4" xfId="47981"/>
    <cellStyle name="Normal 9 5 3 2 5" xfId="58545"/>
    <cellStyle name="Normal 9 5 3 3" xfId="16482"/>
    <cellStyle name="Normal 9 5 3 4" xfId="21589"/>
    <cellStyle name="Normal 9 5 3 5" xfId="32146"/>
    <cellStyle name="Normal 9 5 3 6" xfId="42701"/>
    <cellStyle name="Normal 9 5 3 7" xfId="53265"/>
    <cellStyle name="Normal 9 5 4" xfId="8722"/>
    <cellStyle name="Normal 9 5 4 2" xfId="24229"/>
    <cellStyle name="Normal 9 5 4 3" xfId="34786"/>
    <cellStyle name="Normal 9 5 4 4" xfId="45341"/>
    <cellStyle name="Normal 9 5 4 5" xfId="55905"/>
    <cellStyle name="Normal 9 5 5" xfId="3440"/>
    <cellStyle name="Normal 9 5 6" xfId="14018"/>
    <cellStyle name="Normal 9 5 7" xfId="18949"/>
    <cellStyle name="Normal 9 5 8" xfId="29506"/>
    <cellStyle name="Normal 9 5 9" xfId="40061"/>
    <cellStyle name="Normal 9 6" xfId="1322"/>
    <cellStyle name="Normal 9 6 2" xfId="6608"/>
    <cellStyle name="Normal 9 6 2 2" xfId="11889"/>
    <cellStyle name="Normal 9 6 2 2 2" xfId="27395"/>
    <cellStyle name="Normal 9 6 2 2 3" xfId="37952"/>
    <cellStyle name="Normal 9 6 2 2 4" xfId="48507"/>
    <cellStyle name="Normal 9 6 2 2 5" xfId="59071"/>
    <cellStyle name="Normal 9 6 2 3" xfId="17008"/>
    <cellStyle name="Normal 9 6 2 4" xfId="22115"/>
    <cellStyle name="Normal 9 6 2 5" xfId="32672"/>
    <cellStyle name="Normal 9 6 2 6" xfId="43227"/>
    <cellStyle name="Normal 9 6 2 7" xfId="53791"/>
    <cellStyle name="Normal 9 6 3" xfId="9248"/>
    <cellStyle name="Normal 9 6 3 2" xfId="24755"/>
    <cellStyle name="Normal 9 6 3 3" xfId="35312"/>
    <cellStyle name="Normal 9 6 3 4" xfId="45867"/>
    <cellStyle name="Normal 9 6 3 5" xfId="56431"/>
    <cellStyle name="Normal 9 6 4" xfId="3966"/>
    <cellStyle name="Normal 9 6 5" xfId="14544"/>
    <cellStyle name="Normal 9 6 6" xfId="19475"/>
    <cellStyle name="Normal 9 6 7" xfId="30032"/>
    <cellStyle name="Normal 9 6 8" xfId="40587"/>
    <cellStyle name="Normal 9 6 9" xfId="51151"/>
    <cellStyle name="Normal 9 7" xfId="2554"/>
    <cellStyle name="Normal 9 7 2" xfId="7840"/>
    <cellStyle name="Normal 9 7 2 2" xfId="13121"/>
    <cellStyle name="Normal 9 7 2 2 2" xfId="28627"/>
    <cellStyle name="Normal 9 7 2 2 3" xfId="39184"/>
    <cellStyle name="Normal 9 7 2 2 4" xfId="49739"/>
    <cellStyle name="Normal 9 7 2 2 5" xfId="60303"/>
    <cellStyle name="Normal 9 7 2 3" xfId="23347"/>
    <cellStyle name="Normal 9 7 2 4" xfId="33904"/>
    <cellStyle name="Normal 9 7 2 5" xfId="44459"/>
    <cellStyle name="Normal 9 7 2 6" xfId="55023"/>
    <cellStyle name="Normal 9 7 3" xfId="10480"/>
    <cellStyle name="Normal 9 7 3 2" xfId="25987"/>
    <cellStyle name="Normal 9 7 3 3" xfId="36544"/>
    <cellStyle name="Normal 9 7 3 4" xfId="47099"/>
    <cellStyle name="Normal 9 7 3 5" xfId="57663"/>
    <cellStyle name="Normal 9 7 4" xfId="5198"/>
    <cellStyle name="Normal 9 7 5" xfId="15776"/>
    <cellStyle name="Normal 9 7 6" xfId="20707"/>
    <cellStyle name="Normal 9 7 7" xfId="31264"/>
    <cellStyle name="Normal 9 7 8" xfId="41819"/>
    <cellStyle name="Normal 9 7 9" xfId="52383"/>
    <cellStyle name="Normal 9 8" xfId="5377"/>
    <cellStyle name="Normal 9 8 2" xfId="10659"/>
    <cellStyle name="Normal 9 8 2 2" xfId="26165"/>
    <cellStyle name="Normal 9 8 2 3" xfId="36722"/>
    <cellStyle name="Normal 9 8 2 4" xfId="47277"/>
    <cellStyle name="Normal 9 8 2 5" xfId="57841"/>
    <cellStyle name="Normal 9 8 3" xfId="20885"/>
    <cellStyle name="Normal 9 8 4" xfId="31442"/>
    <cellStyle name="Normal 9 8 5" xfId="41997"/>
    <cellStyle name="Normal 9 8 6" xfId="52561"/>
    <cellStyle name="Normal 9 9" xfId="8018"/>
    <cellStyle name="Normal 9 9 2" xfId="23525"/>
    <cellStyle name="Normal 9 9 3" xfId="34082"/>
    <cellStyle name="Normal 9 9 4" xfId="44637"/>
    <cellStyle name="Normal 9 9 5" xfId="55201"/>
    <cellStyle name="Pourcentage" xfId="126" builtinId="5"/>
    <cellStyle name="Pourcentage 10" xfId="60437"/>
    <cellStyle name="Pourcentage 2" xfId="67"/>
    <cellStyle name="Pourcentage 3" xfId="68"/>
    <cellStyle name="Pourcentage 4" xfId="21"/>
    <cellStyle name="Pourcentage 4 10" xfId="2712"/>
    <cellStyle name="Pourcentage 4 11" xfId="13351"/>
    <cellStyle name="Pourcentage 4 12" xfId="18280"/>
    <cellStyle name="Pourcentage 4 13" xfId="28786"/>
    <cellStyle name="Pourcentage 4 14" xfId="39341"/>
    <cellStyle name="Pourcentage 4 15" xfId="49957"/>
    <cellStyle name="Pourcentage 4 2" xfId="211"/>
    <cellStyle name="Pourcentage 4 2 10" xfId="13438"/>
    <cellStyle name="Pourcentage 4 2 11" xfId="18368"/>
    <cellStyle name="Pourcentage 4 2 12" xfId="28930"/>
    <cellStyle name="Pourcentage 4 2 13" xfId="39485"/>
    <cellStyle name="Pourcentage 4 2 14" xfId="50045"/>
    <cellStyle name="Pourcentage 4 2 2" xfId="391"/>
    <cellStyle name="Pourcentage 4 2 2 10" xfId="29106"/>
    <cellStyle name="Pourcentage 4 2 2 11" xfId="39661"/>
    <cellStyle name="Pourcentage 4 2 2 12" xfId="50221"/>
    <cellStyle name="Pourcentage 4 2 2 2" xfId="744"/>
    <cellStyle name="Pourcentage 4 2 2 2 10" xfId="50573"/>
    <cellStyle name="Pourcentage 4 2 2 2 2" xfId="1976"/>
    <cellStyle name="Pourcentage 4 2 2 2 2 2" xfId="7262"/>
    <cellStyle name="Pourcentage 4 2 2 2 2 2 2" xfId="12543"/>
    <cellStyle name="Pourcentage 4 2 2 2 2 2 2 2" xfId="28049"/>
    <cellStyle name="Pourcentage 4 2 2 2 2 2 2 3" xfId="38606"/>
    <cellStyle name="Pourcentage 4 2 2 2 2 2 2 4" xfId="49161"/>
    <cellStyle name="Pourcentage 4 2 2 2 2 2 2 5" xfId="59725"/>
    <cellStyle name="Pourcentage 4 2 2 2 2 2 3" xfId="17662"/>
    <cellStyle name="Pourcentage 4 2 2 2 2 2 4" xfId="22769"/>
    <cellStyle name="Pourcentage 4 2 2 2 2 2 5" xfId="33326"/>
    <cellStyle name="Pourcentage 4 2 2 2 2 2 6" xfId="43881"/>
    <cellStyle name="Pourcentage 4 2 2 2 2 2 7" xfId="54445"/>
    <cellStyle name="Pourcentage 4 2 2 2 2 3" xfId="9902"/>
    <cellStyle name="Pourcentage 4 2 2 2 2 3 2" xfId="25409"/>
    <cellStyle name="Pourcentage 4 2 2 2 2 3 3" xfId="35966"/>
    <cellStyle name="Pourcentage 4 2 2 2 2 3 4" xfId="46521"/>
    <cellStyle name="Pourcentage 4 2 2 2 2 3 5" xfId="57085"/>
    <cellStyle name="Pourcentage 4 2 2 2 2 4" xfId="4620"/>
    <cellStyle name="Pourcentage 4 2 2 2 2 5" xfId="15198"/>
    <cellStyle name="Pourcentage 4 2 2 2 2 6" xfId="20129"/>
    <cellStyle name="Pourcentage 4 2 2 2 2 7" xfId="30686"/>
    <cellStyle name="Pourcentage 4 2 2 2 2 8" xfId="41241"/>
    <cellStyle name="Pourcentage 4 2 2 2 2 9" xfId="51805"/>
    <cellStyle name="Pourcentage 4 2 2 2 3" xfId="6030"/>
    <cellStyle name="Pourcentage 4 2 2 2 3 2" xfId="11311"/>
    <cellStyle name="Pourcentage 4 2 2 2 3 2 2" xfId="26817"/>
    <cellStyle name="Pourcentage 4 2 2 2 3 2 3" xfId="37374"/>
    <cellStyle name="Pourcentage 4 2 2 2 3 2 4" xfId="47929"/>
    <cellStyle name="Pourcentage 4 2 2 2 3 2 5" xfId="58493"/>
    <cellStyle name="Pourcentage 4 2 2 2 3 3" xfId="16430"/>
    <cellStyle name="Pourcentage 4 2 2 2 3 4" xfId="21537"/>
    <cellStyle name="Pourcentage 4 2 2 2 3 5" xfId="32094"/>
    <cellStyle name="Pourcentage 4 2 2 2 3 6" xfId="42649"/>
    <cellStyle name="Pourcentage 4 2 2 2 3 7" xfId="53213"/>
    <cellStyle name="Pourcentage 4 2 2 2 4" xfId="8670"/>
    <cellStyle name="Pourcentage 4 2 2 2 4 2" xfId="24177"/>
    <cellStyle name="Pourcentage 4 2 2 2 4 3" xfId="34734"/>
    <cellStyle name="Pourcentage 4 2 2 2 4 4" xfId="45289"/>
    <cellStyle name="Pourcentage 4 2 2 2 4 5" xfId="55853"/>
    <cellStyle name="Pourcentage 4 2 2 2 5" xfId="3388"/>
    <cellStyle name="Pourcentage 4 2 2 2 6" xfId="13966"/>
    <cellStyle name="Pourcentage 4 2 2 2 7" xfId="18897"/>
    <cellStyle name="Pourcentage 4 2 2 2 8" xfId="29454"/>
    <cellStyle name="Pourcentage 4 2 2 2 9" xfId="40009"/>
    <cellStyle name="Pourcentage 4 2 2 3" xfId="1096"/>
    <cellStyle name="Pourcentage 4 2 2 3 10" xfId="50925"/>
    <cellStyle name="Pourcentage 4 2 2 3 2" xfId="2328"/>
    <cellStyle name="Pourcentage 4 2 2 3 2 2" xfId="7614"/>
    <cellStyle name="Pourcentage 4 2 2 3 2 2 2" xfId="12895"/>
    <cellStyle name="Pourcentage 4 2 2 3 2 2 2 2" xfId="28401"/>
    <cellStyle name="Pourcentage 4 2 2 3 2 2 2 3" xfId="38958"/>
    <cellStyle name="Pourcentage 4 2 2 3 2 2 2 4" xfId="49513"/>
    <cellStyle name="Pourcentage 4 2 2 3 2 2 2 5" xfId="60077"/>
    <cellStyle name="Pourcentage 4 2 2 3 2 2 3" xfId="18014"/>
    <cellStyle name="Pourcentage 4 2 2 3 2 2 4" xfId="23121"/>
    <cellStyle name="Pourcentage 4 2 2 3 2 2 5" xfId="33678"/>
    <cellStyle name="Pourcentage 4 2 2 3 2 2 6" xfId="44233"/>
    <cellStyle name="Pourcentage 4 2 2 3 2 2 7" xfId="54797"/>
    <cellStyle name="Pourcentage 4 2 2 3 2 3" xfId="10254"/>
    <cellStyle name="Pourcentage 4 2 2 3 2 3 2" xfId="25761"/>
    <cellStyle name="Pourcentage 4 2 2 3 2 3 3" xfId="36318"/>
    <cellStyle name="Pourcentage 4 2 2 3 2 3 4" xfId="46873"/>
    <cellStyle name="Pourcentage 4 2 2 3 2 3 5" xfId="57437"/>
    <cellStyle name="Pourcentage 4 2 2 3 2 4" xfId="4972"/>
    <cellStyle name="Pourcentage 4 2 2 3 2 5" xfId="15550"/>
    <cellStyle name="Pourcentage 4 2 2 3 2 6" xfId="20481"/>
    <cellStyle name="Pourcentage 4 2 2 3 2 7" xfId="31038"/>
    <cellStyle name="Pourcentage 4 2 2 3 2 8" xfId="41593"/>
    <cellStyle name="Pourcentage 4 2 2 3 2 9" xfId="52157"/>
    <cellStyle name="Pourcentage 4 2 2 3 3" xfId="6382"/>
    <cellStyle name="Pourcentage 4 2 2 3 3 2" xfId="11663"/>
    <cellStyle name="Pourcentage 4 2 2 3 3 2 2" xfId="27169"/>
    <cellStyle name="Pourcentage 4 2 2 3 3 2 3" xfId="37726"/>
    <cellStyle name="Pourcentage 4 2 2 3 3 2 4" xfId="48281"/>
    <cellStyle name="Pourcentage 4 2 2 3 3 2 5" xfId="58845"/>
    <cellStyle name="Pourcentage 4 2 2 3 3 3" xfId="16782"/>
    <cellStyle name="Pourcentage 4 2 2 3 3 4" xfId="21889"/>
    <cellStyle name="Pourcentage 4 2 2 3 3 5" xfId="32446"/>
    <cellStyle name="Pourcentage 4 2 2 3 3 6" xfId="43001"/>
    <cellStyle name="Pourcentage 4 2 2 3 3 7" xfId="53565"/>
    <cellStyle name="Pourcentage 4 2 2 3 4" xfId="9022"/>
    <cellStyle name="Pourcentage 4 2 2 3 4 2" xfId="24529"/>
    <cellStyle name="Pourcentage 4 2 2 3 4 3" xfId="35086"/>
    <cellStyle name="Pourcentage 4 2 2 3 4 4" xfId="45641"/>
    <cellStyle name="Pourcentage 4 2 2 3 4 5" xfId="56205"/>
    <cellStyle name="Pourcentage 4 2 2 3 5" xfId="3740"/>
    <cellStyle name="Pourcentage 4 2 2 3 6" xfId="14318"/>
    <cellStyle name="Pourcentage 4 2 2 3 7" xfId="19249"/>
    <cellStyle name="Pourcentage 4 2 2 3 8" xfId="29806"/>
    <cellStyle name="Pourcentage 4 2 2 3 9" xfId="40361"/>
    <cellStyle name="Pourcentage 4 2 2 4" xfId="1624"/>
    <cellStyle name="Pourcentage 4 2 2 4 2" xfId="6910"/>
    <cellStyle name="Pourcentage 4 2 2 4 2 2" xfId="12191"/>
    <cellStyle name="Pourcentage 4 2 2 4 2 2 2" xfId="27697"/>
    <cellStyle name="Pourcentage 4 2 2 4 2 2 3" xfId="38254"/>
    <cellStyle name="Pourcentage 4 2 2 4 2 2 4" xfId="48809"/>
    <cellStyle name="Pourcentage 4 2 2 4 2 2 5" xfId="59373"/>
    <cellStyle name="Pourcentage 4 2 2 4 2 3" xfId="17310"/>
    <cellStyle name="Pourcentage 4 2 2 4 2 4" xfId="22417"/>
    <cellStyle name="Pourcentage 4 2 2 4 2 5" xfId="32974"/>
    <cellStyle name="Pourcentage 4 2 2 4 2 6" xfId="43529"/>
    <cellStyle name="Pourcentage 4 2 2 4 2 7" xfId="54093"/>
    <cellStyle name="Pourcentage 4 2 2 4 3" xfId="9550"/>
    <cellStyle name="Pourcentage 4 2 2 4 3 2" xfId="25057"/>
    <cellStyle name="Pourcentage 4 2 2 4 3 3" xfId="35614"/>
    <cellStyle name="Pourcentage 4 2 2 4 3 4" xfId="46169"/>
    <cellStyle name="Pourcentage 4 2 2 4 3 5" xfId="56733"/>
    <cellStyle name="Pourcentage 4 2 2 4 4" xfId="4268"/>
    <cellStyle name="Pourcentage 4 2 2 4 5" xfId="14846"/>
    <cellStyle name="Pourcentage 4 2 2 4 6" xfId="19777"/>
    <cellStyle name="Pourcentage 4 2 2 4 7" xfId="30334"/>
    <cellStyle name="Pourcentage 4 2 2 4 8" xfId="40889"/>
    <cellStyle name="Pourcentage 4 2 2 4 9" xfId="51453"/>
    <cellStyle name="Pourcentage 4 2 2 5" xfId="5677"/>
    <cellStyle name="Pourcentage 4 2 2 5 2" xfId="10959"/>
    <cellStyle name="Pourcentage 4 2 2 5 2 2" xfId="26465"/>
    <cellStyle name="Pourcentage 4 2 2 5 2 3" xfId="37022"/>
    <cellStyle name="Pourcentage 4 2 2 5 2 4" xfId="47577"/>
    <cellStyle name="Pourcentage 4 2 2 5 2 5" xfId="58141"/>
    <cellStyle name="Pourcentage 4 2 2 5 3" xfId="16078"/>
    <cellStyle name="Pourcentage 4 2 2 5 4" xfId="21185"/>
    <cellStyle name="Pourcentage 4 2 2 5 5" xfId="31742"/>
    <cellStyle name="Pourcentage 4 2 2 5 6" xfId="42297"/>
    <cellStyle name="Pourcentage 4 2 2 5 7" xfId="52861"/>
    <cellStyle name="Pourcentage 4 2 2 6" xfId="8318"/>
    <cellStyle name="Pourcentage 4 2 2 6 2" xfId="23825"/>
    <cellStyle name="Pourcentage 4 2 2 6 3" xfId="34382"/>
    <cellStyle name="Pourcentage 4 2 2 6 4" xfId="44937"/>
    <cellStyle name="Pourcentage 4 2 2 6 5" xfId="55501"/>
    <cellStyle name="Pourcentage 4 2 2 7" xfId="3040"/>
    <cellStyle name="Pourcentage 4 2 2 8" xfId="13614"/>
    <cellStyle name="Pourcentage 4 2 2 9" xfId="18545"/>
    <cellStyle name="Pourcentage 4 2 3" xfId="567"/>
    <cellStyle name="Pourcentage 4 2 3 10" xfId="39833"/>
    <cellStyle name="Pourcentage 4 2 3 11" xfId="50397"/>
    <cellStyle name="Pourcentage 4 2 3 2" xfId="1272"/>
    <cellStyle name="Pourcentage 4 2 3 2 10" xfId="51101"/>
    <cellStyle name="Pourcentage 4 2 3 2 2" xfId="2504"/>
    <cellStyle name="Pourcentage 4 2 3 2 2 2" xfId="7790"/>
    <cellStyle name="Pourcentage 4 2 3 2 2 2 2" xfId="13071"/>
    <cellStyle name="Pourcentage 4 2 3 2 2 2 2 2" xfId="28577"/>
    <cellStyle name="Pourcentage 4 2 3 2 2 2 2 3" xfId="39134"/>
    <cellStyle name="Pourcentage 4 2 3 2 2 2 2 4" xfId="49689"/>
    <cellStyle name="Pourcentage 4 2 3 2 2 2 2 5" xfId="60253"/>
    <cellStyle name="Pourcentage 4 2 3 2 2 2 3" xfId="18190"/>
    <cellStyle name="Pourcentage 4 2 3 2 2 2 4" xfId="23297"/>
    <cellStyle name="Pourcentage 4 2 3 2 2 2 5" xfId="33854"/>
    <cellStyle name="Pourcentage 4 2 3 2 2 2 6" xfId="44409"/>
    <cellStyle name="Pourcentage 4 2 3 2 2 2 7" xfId="54973"/>
    <cellStyle name="Pourcentage 4 2 3 2 2 3" xfId="10430"/>
    <cellStyle name="Pourcentage 4 2 3 2 2 3 2" xfId="25937"/>
    <cellStyle name="Pourcentage 4 2 3 2 2 3 3" xfId="36494"/>
    <cellStyle name="Pourcentage 4 2 3 2 2 3 4" xfId="47049"/>
    <cellStyle name="Pourcentage 4 2 3 2 2 3 5" xfId="57613"/>
    <cellStyle name="Pourcentage 4 2 3 2 2 4" xfId="5148"/>
    <cellStyle name="Pourcentage 4 2 3 2 2 5" xfId="15726"/>
    <cellStyle name="Pourcentage 4 2 3 2 2 6" xfId="20657"/>
    <cellStyle name="Pourcentage 4 2 3 2 2 7" xfId="31214"/>
    <cellStyle name="Pourcentage 4 2 3 2 2 8" xfId="41769"/>
    <cellStyle name="Pourcentage 4 2 3 2 2 9" xfId="52333"/>
    <cellStyle name="Pourcentage 4 2 3 2 3" xfId="6558"/>
    <cellStyle name="Pourcentage 4 2 3 2 3 2" xfId="11839"/>
    <cellStyle name="Pourcentage 4 2 3 2 3 2 2" xfId="27345"/>
    <cellStyle name="Pourcentage 4 2 3 2 3 2 3" xfId="37902"/>
    <cellStyle name="Pourcentage 4 2 3 2 3 2 4" xfId="48457"/>
    <cellStyle name="Pourcentage 4 2 3 2 3 2 5" xfId="59021"/>
    <cellStyle name="Pourcentage 4 2 3 2 3 3" xfId="16958"/>
    <cellStyle name="Pourcentage 4 2 3 2 3 4" xfId="22065"/>
    <cellStyle name="Pourcentage 4 2 3 2 3 5" xfId="32622"/>
    <cellStyle name="Pourcentage 4 2 3 2 3 6" xfId="43177"/>
    <cellStyle name="Pourcentage 4 2 3 2 3 7" xfId="53741"/>
    <cellStyle name="Pourcentage 4 2 3 2 4" xfId="9198"/>
    <cellStyle name="Pourcentage 4 2 3 2 4 2" xfId="24705"/>
    <cellStyle name="Pourcentage 4 2 3 2 4 3" xfId="35262"/>
    <cellStyle name="Pourcentage 4 2 3 2 4 4" xfId="45817"/>
    <cellStyle name="Pourcentage 4 2 3 2 4 5" xfId="56381"/>
    <cellStyle name="Pourcentage 4 2 3 2 5" xfId="3916"/>
    <cellStyle name="Pourcentage 4 2 3 2 6" xfId="14494"/>
    <cellStyle name="Pourcentage 4 2 3 2 7" xfId="19425"/>
    <cellStyle name="Pourcentage 4 2 3 2 8" xfId="29982"/>
    <cellStyle name="Pourcentage 4 2 3 2 9" xfId="40537"/>
    <cellStyle name="Pourcentage 4 2 3 3" xfId="1800"/>
    <cellStyle name="Pourcentage 4 2 3 3 2" xfId="7086"/>
    <cellStyle name="Pourcentage 4 2 3 3 2 2" xfId="12367"/>
    <cellStyle name="Pourcentage 4 2 3 3 2 2 2" xfId="27873"/>
    <cellStyle name="Pourcentage 4 2 3 3 2 2 3" xfId="38430"/>
    <cellStyle name="Pourcentage 4 2 3 3 2 2 4" xfId="48985"/>
    <cellStyle name="Pourcentage 4 2 3 3 2 2 5" xfId="59549"/>
    <cellStyle name="Pourcentage 4 2 3 3 2 3" xfId="17486"/>
    <cellStyle name="Pourcentage 4 2 3 3 2 4" xfId="22593"/>
    <cellStyle name="Pourcentage 4 2 3 3 2 5" xfId="33150"/>
    <cellStyle name="Pourcentage 4 2 3 3 2 6" xfId="43705"/>
    <cellStyle name="Pourcentage 4 2 3 3 2 7" xfId="54269"/>
    <cellStyle name="Pourcentage 4 2 3 3 3" xfId="9726"/>
    <cellStyle name="Pourcentage 4 2 3 3 3 2" xfId="25233"/>
    <cellStyle name="Pourcentage 4 2 3 3 3 3" xfId="35790"/>
    <cellStyle name="Pourcentage 4 2 3 3 3 4" xfId="46345"/>
    <cellStyle name="Pourcentage 4 2 3 3 3 5" xfId="56909"/>
    <cellStyle name="Pourcentage 4 2 3 3 4" xfId="4444"/>
    <cellStyle name="Pourcentage 4 2 3 3 5" xfId="15022"/>
    <cellStyle name="Pourcentage 4 2 3 3 6" xfId="19953"/>
    <cellStyle name="Pourcentage 4 2 3 3 7" xfId="30510"/>
    <cellStyle name="Pourcentage 4 2 3 3 8" xfId="41065"/>
    <cellStyle name="Pourcentage 4 2 3 3 9" xfId="51629"/>
    <cellStyle name="Pourcentage 4 2 3 4" xfId="5853"/>
    <cellStyle name="Pourcentage 4 2 3 4 2" xfId="11135"/>
    <cellStyle name="Pourcentage 4 2 3 4 2 2" xfId="26641"/>
    <cellStyle name="Pourcentage 4 2 3 4 2 3" xfId="37198"/>
    <cellStyle name="Pourcentage 4 2 3 4 2 4" xfId="47753"/>
    <cellStyle name="Pourcentage 4 2 3 4 2 5" xfId="58317"/>
    <cellStyle name="Pourcentage 4 2 3 4 3" xfId="16254"/>
    <cellStyle name="Pourcentage 4 2 3 4 4" xfId="21361"/>
    <cellStyle name="Pourcentage 4 2 3 4 5" xfId="31918"/>
    <cellStyle name="Pourcentage 4 2 3 4 6" xfId="42473"/>
    <cellStyle name="Pourcentage 4 2 3 4 7" xfId="53037"/>
    <cellStyle name="Pourcentage 4 2 3 5" xfId="8494"/>
    <cellStyle name="Pourcentage 4 2 3 5 2" xfId="24001"/>
    <cellStyle name="Pourcentage 4 2 3 5 3" xfId="34558"/>
    <cellStyle name="Pourcentage 4 2 3 5 4" xfId="45113"/>
    <cellStyle name="Pourcentage 4 2 3 5 5" xfId="55677"/>
    <cellStyle name="Pourcentage 4 2 3 6" xfId="3212"/>
    <cellStyle name="Pourcentage 4 2 3 7" xfId="13790"/>
    <cellStyle name="Pourcentage 4 2 3 8" xfId="18721"/>
    <cellStyle name="Pourcentage 4 2 3 9" xfId="29278"/>
    <cellStyle name="Pourcentage 4 2 4" xfId="920"/>
    <cellStyle name="Pourcentage 4 2 4 10" xfId="50749"/>
    <cellStyle name="Pourcentage 4 2 4 2" xfId="2152"/>
    <cellStyle name="Pourcentage 4 2 4 2 2" xfId="7438"/>
    <cellStyle name="Pourcentage 4 2 4 2 2 2" xfId="12719"/>
    <cellStyle name="Pourcentage 4 2 4 2 2 2 2" xfId="28225"/>
    <cellStyle name="Pourcentage 4 2 4 2 2 2 3" xfId="38782"/>
    <cellStyle name="Pourcentage 4 2 4 2 2 2 4" xfId="49337"/>
    <cellStyle name="Pourcentage 4 2 4 2 2 2 5" xfId="59901"/>
    <cellStyle name="Pourcentage 4 2 4 2 2 3" xfId="17838"/>
    <cellStyle name="Pourcentage 4 2 4 2 2 4" xfId="22945"/>
    <cellStyle name="Pourcentage 4 2 4 2 2 5" xfId="33502"/>
    <cellStyle name="Pourcentage 4 2 4 2 2 6" xfId="44057"/>
    <cellStyle name="Pourcentage 4 2 4 2 2 7" xfId="54621"/>
    <cellStyle name="Pourcentage 4 2 4 2 3" xfId="10078"/>
    <cellStyle name="Pourcentage 4 2 4 2 3 2" xfId="25585"/>
    <cellStyle name="Pourcentage 4 2 4 2 3 3" xfId="36142"/>
    <cellStyle name="Pourcentage 4 2 4 2 3 4" xfId="46697"/>
    <cellStyle name="Pourcentage 4 2 4 2 3 5" xfId="57261"/>
    <cellStyle name="Pourcentage 4 2 4 2 4" xfId="4796"/>
    <cellStyle name="Pourcentage 4 2 4 2 5" xfId="15374"/>
    <cellStyle name="Pourcentage 4 2 4 2 6" xfId="20305"/>
    <cellStyle name="Pourcentage 4 2 4 2 7" xfId="30862"/>
    <cellStyle name="Pourcentage 4 2 4 2 8" xfId="41417"/>
    <cellStyle name="Pourcentage 4 2 4 2 9" xfId="51981"/>
    <cellStyle name="Pourcentage 4 2 4 3" xfId="6206"/>
    <cellStyle name="Pourcentage 4 2 4 3 2" xfId="11487"/>
    <cellStyle name="Pourcentage 4 2 4 3 2 2" xfId="26993"/>
    <cellStyle name="Pourcentage 4 2 4 3 2 3" xfId="37550"/>
    <cellStyle name="Pourcentage 4 2 4 3 2 4" xfId="48105"/>
    <cellStyle name="Pourcentage 4 2 4 3 2 5" xfId="58669"/>
    <cellStyle name="Pourcentage 4 2 4 3 3" xfId="16606"/>
    <cellStyle name="Pourcentage 4 2 4 3 4" xfId="21713"/>
    <cellStyle name="Pourcentage 4 2 4 3 5" xfId="32270"/>
    <cellStyle name="Pourcentage 4 2 4 3 6" xfId="42825"/>
    <cellStyle name="Pourcentage 4 2 4 3 7" xfId="53389"/>
    <cellStyle name="Pourcentage 4 2 4 4" xfId="8846"/>
    <cellStyle name="Pourcentage 4 2 4 4 2" xfId="24353"/>
    <cellStyle name="Pourcentage 4 2 4 4 3" xfId="34910"/>
    <cellStyle name="Pourcentage 4 2 4 4 4" xfId="45465"/>
    <cellStyle name="Pourcentage 4 2 4 4 5" xfId="56029"/>
    <cellStyle name="Pourcentage 4 2 4 5" xfId="3564"/>
    <cellStyle name="Pourcentage 4 2 4 6" xfId="14142"/>
    <cellStyle name="Pourcentage 4 2 4 7" xfId="19073"/>
    <cellStyle name="Pourcentage 4 2 4 8" xfId="29630"/>
    <cellStyle name="Pourcentage 4 2 4 9" xfId="40185"/>
    <cellStyle name="Pourcentage 4 2 5" xfId="1448"/>
    <cellStyle name="Pourcentage 4 2 5 2" xfId="6734"/>
    <cellStyle name="Pourcentage 4 2 5 2 2" xfId="12015"/>
    <cellStyle name="Pourcentage 4 2 5 2 2 2" xfId="27521"/>
    <cellStyle name="Pourcentage 4 2 5 2 2 3" xfId="38078"/>
    <cellStyle name="Pourcentage 4 2 5 2 2 4" xfId="48633"/>
    <cellStyle name="Pourcentage 4 2 5 2 2 5" xfId="59197"/>
    <cellStyle name="Pourcentage 4 2 5 2 3" xfId="17134"/>
    <cellStyle name="Pourcentage 4 2 5 2 4" xfId="22241"/>
    <cellStyle name="Pourcentage 4 2 5 2 5" xfId="32798"/>
    <cellStyle name="Pourcentage 4 2 5 2 6" xfId="43353"/>
    <cellStyle name="Pourcentage 4 2 5 2 7" xfId="53917"/>
    <cellStyle name="Pourcentage 4 2 5 3" xfId="9374"/>
    <cellStyle name="Pourcentage 4 2 5 3 2" xfId="24881"/>
    <cellStyle name="Pourcentage 4 2 5 3 3" xfId="35438"/>
    <cellStyle name="Pourcentage 4 2 5 3 4" xfId="45993"/>
    <cellStyle name="Pourcentage 4 2 5 3 5" xfId="56557"/>
    <cellStyle name="Pourcentage 4 2 5 4" xfId="4092"/>
    <cellStyle name="Pourcentage 4 2 5 5" xfId="14670"/>
    <cellStyle name="Pourcentage 4 2 5 6" xfId="19601"/>
    <cellStyle name="Pourcentage 4 2 5 7" xfId="30158"/>
    <cellStyle name="Pourcentage 4 2 5 8" xfId="40713"/>
    <cellStyle name="Pourcentage 4 2 5 9" xfId="51277"/>
    <cellStyle name="Pourcentage 4 2 6" xfId="2680"/>
    <cellStyle name="Pourcentage 4 2 6 2" xfId="7966"/>
    <cellStyle name="Pourcentage 4 2 6 2 2" xfId="13247"/>
    <cellStyle name="Pourcentage 4 2 6 2 2 2" xfId="28753"/>
    <cellStyle name="Pourcentage 4 2 6 2 2 3" xfId="39310"/>
    <cellStyle name="Pourcentage 4 2 6 2 2 4" xfId="49865"/>
    <cellStyle name="Pourcentage 4 2 6 2 2 5" xfId="60429"/>
    <cellStyle name="Pourcentage 4 2 6 2 3" xfId="23473"/>
    <cellStyle name="Pourcentage 4 2 6 2 4" xfId="34030"/>
    <cellStyle name="Pourcentage 4 2 6 2 5" xfId="44585"/>
    <cellStyle name="Pourcentage 4 2 6 2 6" xfId="55149"/>
    <cellStyle name="Pourcentage 4 2 6 3" xfId="10606"/>
    <cellStyle name="Pourcentage 4 2 6 3 2" xfId="26113"/>
    <cellStyle name="Pourcentage 4 2 6 3 3" xfId="36670"/>
    <cellStyle name="Pourcentage 4 2 6 3 4" xfId="47225"/>
    <cellStyle name="Pourcentage 4 2 6 3 5" xfId="57789"/>
    <cellStyle name="Pourcentage 4 2 6 4" xfId="5324"/>
    <cellStyle name="Pourcentage 4 2 6 5" xfId="15902"/>
    <cellStyle name="Pourcentage 4 2 6 6" xfId="20833"/>
    <cellStyle name="Pourcentage 4 2 6 7" xfId="31390"/>
    <cellStyle name="Pourcentage 4 2 6 8" xfId="41945"/>
    <cellStyle name="Pourcentage 4 2 6 9" xfId="52509"/>
    <cellStyle name="Pourcentage 4 2 7" xfId="5501"/>
    <cellStyle name="Pourcentage 4 2 7 2" xfId="10783"/>
    <cellStyle name="Pourcentage 4 2 7 2 2" xfId="26289"/>
    <cellStyle name="Pourcentage 4 2 7 2 3" xfId="36846"/>
    <cellStyle name="Pourcentage 4 2 7 2 4" xfId="47401"/>
    <cellStyle name="Pourcentage 4 2 7 2 5" xfId="57965"/>
    <cellStyle name="Pourcentage 4 2 7 3" xfId="21009"/>
    <cellStyle name="Pourcentage 4 2 7 4" xfId="31566"/>
    <cellStyle name="Pourcentage 4 2 7 5" xfId="42121"/>
    <cellStyle name="Pourcentage 4 2 7 6" xfId="52685"/>
    <cellStyle name="Pourcentage 4 2 8" xfId="8142"/>
    <cellStyle name="Pourcentage 4 2 8 2" xfId="23649"/>
    <cellStyle name="Pourcentage 4 2 8 3" xfId="34206"/>
    <cellStyle name="Pourcentage 4 2 8 4" xfId="44761"/>
    <cellStyle name="Pourcentage 4 2 8 5" xfId="55325"/>
    <cellStyle name="Pourcentage 4 2 9" xfId="2857"/>
    <cellStyle name="Pourcentage 4 3" xfId="304"/>
    <cellStyle name="Pourcentage 4 3 10" xfId="29019"/>
    <cellStyle name="Pourcentage 4 3 11" xfId="39574"/>
    <cellStyle name="Pourcentage 4 3 12" xfId="50134"/>
    <cellStyle name="Pourcentage 4 3 2" xfId="657"/>
    <cellStyle name="Pourcentage 4 3 2 10" xfId="50486"/>
    <cellStyle name="Pourcentage 4 3 2 2" xfId="1889"/>
    <cellStyle name="Pourcentage 4 3 2 2 2" xfId="7175"/>
    <cellStyle name="Pourcentage 4 3 2 2 2 2" xfId="12456"/>
    <cellStyle name="Pourcentage 4 3 2 2 2 2 2" xfId="27962"/>
    <cellStyle name="Pourcentage 4 3 2 2 2 2 3" xfId="38519"/>
    <cellStyle name="Pourcentage 4 3 2 2 2 2 4" xfId="49074"/>
    <cellStyle name="Pourcentage 4 3 2 2 2 2 5" xfId="59638"/>
    <cellStyle name="Pourcentage 4 3 2 2 2 3" xfId="17575"/>
    <cellStyle name="Pourcentage 4 3 2 2 2 4" xfId="22682"/>
    <cellStyle name="Pourcentage 4 3 2 2 2 5" xfId="33239"/>
    <cellStyle name="Pourcentage 4 3 2 2 2 6" xfId="43794"/>
    <cellStyle name="Pourcentage 4 3 2 2 2 7" xfId="54358"/>
    <cellStyle name="Pourcentage 4 3 2 2 3" xfId="9815"/>
    <cellStyle name="Pourcentage 4 3 2 2 3 2" xfId="25322"/>
    <cellStyle name="Pourcentage 4 3 2 2 3 3" xfId="35879"/>
    <cellStyle name="Pourcentage 4 3 2 2 3 4" xfId="46434"/>
    <cellStyle name="Pourcentage 4 3 2 2 3 5" xfId="56998"/>
    <cellStyle name="Pourcentage 4 3 2 2 4" xfId="4533"/>
    <cellStyle name="Pourcentage 4 3 2 2 5" xfId="15111"/>
    <cellStyle name="Pourcentage 4 3 2 2 6" xfId="20042"/>
    <cellStyle name="Pourcentage 4 3 2 2 7" xfId="30599"/>
    <cellStyle name="Pourcentage 4 3 2 2 8" xfId="41154"/>
    <cellStyle name="Pourcentage 4 3 2 2 9" xfId="51718"/>
    <cellStyle name="Pourcentage 4 3 2 3" xfId="5943"/>
    <cellStyle name="Pourcentage 4 3 2 3 2" xfId="11224"/>
    <cellStyle name="Pourcentage 4 3 2 3 2 2" xfId="26730"/>
    <cellStyle name="Pourcentage 4 3 2 3 2 3" xfId="37287"/>
    <cellStyle name="Pourcentage 4 3 2 3 2 4" xfId="47842"/>
    <cellStyle name="Pourcentage 4 3 2 3 2 5" xfId="58406"/>
    <cellStyle name="Pourcentage 4 3 2 3 3" xfId="16343"/>
    <cellStyle name="Pourcentage 4 3 2 3 4" xfId="21450"/>
    <cellStyle name="Pourcentage 4 3 2 3 5" xfId="32007"/>
    <cellStyle name="Pourcentage 4 3 2 3 6" xfId="42562"/>
    <cellStyle name="Pourcentage 4 3 2 3 7" xfId="53126"/>
    <cellStyle name="Pourcentage 4 3 2 4" xfId="8583"/>
    <cellStyle name="Pourcentage 4 3 2 4 2" xfId="24090"/>
    <cellStyle name="Pourcentage 4 3 2 4 3" xfId="34647"/>
    <cellStyle name="Pourcentage 4 3 2 4 4" xfId="45202"/>
    <cellStyle name="Pourcentage 4 3 2 4 5" xfId="55766"/>
    <cellStyle name="Pourcentage 4 3 2 5" xfId="3301"/>
    <cellStyle name="Pourcentage 4 3 2 6" xfId="13879"/>
    <cellStyle name="Pourcentage 4 3 2 7" xfId="18810"/>
    <cellStyle name="Pourcentage 4 3 2 8" xfId="29367"/>
    <cellStyle name="Pourcentage 4 3 2 9" xfId="39922"/>
    <cellStyle name="Pourcentage 4 3 3" xfId="1009"/>
    <cellStyle name="Pourcentage 4 3 3 10" xfId="50838"/>
    <cellStyle name="Pourcentage 4 3 3 2" xfId="2241"/>
    <cellStyle name="Pourcentage 4 3 3 2 2" xfId="7527"/>
    <cellStyle name="Pourcentage 4 3 3 2 2 2" xfId="12808"/>
    <cellStyle name="Pourcentage 4 3 3 2 2 2 2" xfId="28314"/>
    <cellStyle name="Pourcentage 4 3 3 2 2 2 3" xfId="38871"/>
    <cellStyle name="Pourcentage 4 3 3 2 2 2 4" xfId="49426"/>
    <cellStyle name="Pourcentage 4 3 3 2 2 2 5" xfId="59990"/>
    <cellStyle name="Pourcentage 4 3 3 2 2 3" xfId="17927"/>
    <cellStyle name="Pourcentage 4 3 3 2 2 4" xfId="23034"/>
    <cellStyle name="Pourcentage 4 3 3 2 2 5" xfId="33591"/>
    <cellStyle name="Pourcentage 4 3 3 2 2 6" xfId="44146"/>
    <cellStyle name="Pourcentage 4 3 3 2 2 7" xfId="54710"/>
    <cellStyle name="Pourcentage 4 3 3 2 3" xfId="10167"/>
    <cellStyle name="Pourcentage 4 3 3 2 3 2" xfId="25674"/>
    <cellStyle name="Pourcentage 4 3 3 2 3 3" xfId="36231"/>
    <cellStyle name="Pourcentage 4 3 3 2 3 4" xfId="46786"/>
    <cellStyle name="Pourcentage 4 3 3 2 3 5" xfId="57350"/>
    <cellStyle name="Pourcentage 4 3 3 2 4" xfId="4885"/>
    <cellStyle name="Pourcentage 4 3 3 2 5" xfId="15463"/>
    <cellStyle name="Pourcentage 4 3 3 2 6" xfId="20394"/>
    <cellStyle name="Pourcentage 4 3 3 2 7" xfId="30951"/>
    <cellStyle name="Pourcentage 4 3 3 2 8" xfId="41506"/>
    <cellStyle name="Pourcentage 4 3 3 2 9" xfId="52070"/>
    <cellStyle name="Pourcentage 4 3 3 3" xfId="6295"/>
    <cellStyle name="Pourcentage 4 3 3 3 2" xfId="11576"/>
    <cellStyle name="Pourcentage 4 3 3 3 2 2" xfId="27082"/>
    <cellStyle name="Pourcentage 4 3 3 3 2 3" xfId="37639"/>
    <cellStyle name="Pourcentage 4 3 3 3 2 4" xfId="48194"/>
    <cellStyle name="Pourcentage 4 3 3 3 2 5" xfId="58758"/>
    <cellStyle name="Pourcentage 4 3 3 3 3" xfId="16695"/>
    <cellStyle name="Pourcentage 4 3 3 3 4" xfId="21802"/>
    <cellStyle name="Pourcentage 4 3 3 3 5" xfId="32359"/>
    <cellStyle name="Pourcentage 4 3 3 3 6" xfId="42914"/>
    <cellStyle name="Pourcentage 4 3 3 3 7" xfId="53478"/>
    <cellStyle name="Pourcentage 4 3 3 4" xfId="8935"/>
    <cellStyle name="Pourcentage 4 3 3 4 2" xfId="24442"/>
    <cellStyle name="Pourcentage 4 3 3 4 3" xfId="34999"/>
    <cellStyle name="Pourcentage 4 3 3 4 4" xfId="45554"/>
    <cellStyle name="Pourcentage 4 3 3 4 5" xfId="56118"/>
    <cellStyle name="Pourcentage 4 3 3 5" xfId="3653"/>
    <cellStyle name="Pourcentage 4 3 3 6" xfId="14231"/>
    <cellStyle name="Pourcentage 4 3 3 7" xfId="19162"/>
    <cellStyle name="Pourcentage 4 3 3 8" xfId="29719"/>
    <cellStyle name="Pourcentage 4 3 3 9" xfId="40274"/>
    <cellStyle name="Pourcentage 4 3 4" xfId="1537"/>
    <cellStyle name="Pourcentage 4 3 4 2" xfId="6823"/>
    <cellStyle name="Pourcentage 4 3 4 2 2" xfId="12104"/>
    <cellStyle name="Pourcentage 4 3 4 2 2 2" xfId="27610"/>
    <cellStyle name="Pourcentage 4 3 4 2 2 3" xfId="38167"/>
    <cellStyle name="Pourcentage 4 3 4 2 2 4" xfId="48722"/>
    <cellStyle name="Pourcentage 4 3 4 2 2 5" xfId="59286"/>
    <cellStyle name="Pourcentage 4 3 4 2 3" xfId="17223"/>
    <cellStyle name="Pourcentage 4 3 4 2 4" xfId="22330"/>
    <cellStyle name="Pourcentage 4 3 4 2 5" xfId="32887"/>
    <cellStyle name="Pourcentage 4 3 4 2 6" xfId="43442"/>
    <cellStyle name="Pourcentage 4 3 4 2 7" xfId="54006"/>
    <cellStyle name="Pourcentage 4 3 4 3" xfId="9463"/>
    <cellStyle name="Pourcentage 4 3 4 3 2" xfId="24970"/>
    <cellStyle name="Pourcentage 4 3 4 3 3" xfId="35527"/>
    <cellStyle name="Pourcentage 4 3 4 3 4" xfId="46082"/>
    <cellStyle name="Pourcentage 4 3 4 3 5" xfId="56646"/>
    <cellStyle name="Pourcentage 4 3 4 4" xfId="4181"/>
    <cellStyle name="Pourcentage 4 3 4 5" xfId="14759"/>
    <cellStyle name="Pourcentage 4 3 4 6" xfId="19690"/>
    <cellStyle name="Pourcentage 4 3 4 7" xfId="30247"/>
    <cellStyle name="Pourcentage 4 3 4 8" xfId="40802"/>
    <cellStyle name="Pourcentage 4 3 4 9" xfId="51366"/>
    <cellStyle name="Pourcentage 4 3 5" xfId="5590"/>
    <cellStyle name="Pourcentage 4 3 5 2" xfId="10872"/>
    <cellStyle name="Pourcentage 4 3 5 2 2" xfId="26378"/>
    <cellStyle name="Pourcentage 4 3 5 2 3" xfId="36935"/>
    <cellStyle name="Pourcentage 4 3 5 2 4" xfId="47490"/>
    <cellStyle name="Pourcentage 4 3 5 2 5" xfId="58054"/>
    <cellStyle name="Pourcentage 4 3 5 3" xfId="15991"/>
    <cellStyle name="Pourcentage 4 3 5 4" xfId="21098"/>
    <cellStyle name="Pourcentage 4 3 5 5" xfId="31655"/>
    <cellStyle name="Pourcentage 4 3 5 6" xfId="42210"/>
    <cellStyle name="Pourcentage 4 3 5 7" xfId="52774"/>
    <cellStyle name="Pourcentage 4 3 6" xfId="8231"/>
    <cellStyle name="Pourcentage 4 3 6 2" xfId="23738"/>
    <cellStyle name="Pourcentage 4 3 6 3" xfId="34295"/>
    <cellStyle name="Pourcentage 4 3 6 4" xfId="44850"/>
    <cellStyle name="Pourcentage 4 3 6 5" xfId="55414"/>
    <cellStyle name="Pourcentage 4 3 7" xfId="2953"/>
    <cellStyle name="Pourcentage 4 3 8" xfId="13527"/>
    <cellStyle name="Pourcentage 4 3 9" xfId="18458"/>
    <cellStyle name="Pourcentage 4 4" xfId="480"/>
    <cellStyle name="Pourcentage 4 4 10" xfId="39748"/>
    <cellStyle name="Pourcentage 4 4 11" xfId="50310"/>
    <cellStyle name="Pourcentage 4 4 2" xfId="1185"/>
    <cellStyle name="Pourcentage 4 4 2 10" xfId="51014"/>
    <cellStyle name="Pourcentage 4 4 2 2" xfId="2417"/>
    <cellStyle name="Pourcentage 4 4 2 2 2" xfId="7703"/>
    <cellStyle name="Pourcentage 4 4 2 2 2 2" xfId="12984"/>
    <cellStyle name="Pourcentage 4 4 2 2 2 2 2" xfId="28490"/>
    <cellStyle name="Pourcentage 4 4 2 2 2 2 3" xfId="39047"/>
    <cellStyle name="Pourcentage 4 4 2 2 2 2 4" xfId="49602"/>
    <cellStyle name="Pourcentage 4 4 2 2 2 2 5" xfId="60166"/>
    <cellStyle name="Pourcentage 4 4 2 2 2 3" xfId="18103"/>
    <cellStyle name="Pourcentage 4 4 2 2 2 4" xfId="23210"/>
    <cellStyle name="Pourcentage 4 4 2 2 2 5" xfId="33767"/>
    <cellStyle name="Pourcentage 4 4 2 2 2 6" xfId="44322"/>
    <cellStyle name="Pourcentage 4 4 2 2 2 7" xfId="54886"/>
    <cellStyle name="Pourcentage 4 4 2 2 3" xfId="10343"/>
    <cellStyle name="Pourcentage 4 4 2 2 3 2" xfId="25850"/>
    <cellStyle name="Pourcentage 4 4 2 2 3 3" xfId="36407"/>
    <cellStyle name="Pourcentage 4 4 2 2 3 4" xfId="46962"/>
    <cellStyle name="Pourcentage 4 4 2 2 3 5" xfId="57526"/>
    <cellStyle name="Pourcentage 4 4 2 2 4" xfId="5061"/>
    <cellStyle name="Pourcentage 4 4 2 2 5" xfId="15639"/>
    <cellStyle name="Pourcentage 4 4 2 2 6" xfId="20570"/>
    <cellStyle name="Pourcentage 4 4 2 2 7" xfId="31127"/>
    <cellStyle name="Pourcentage 4 4 2 2 8" xfId="41682"/>
    <cellStyle name="Pourcentage 4 4 2 2 9" xfId="52246"/>
    <cellStyle name="Pourcentage 4 4 2 3" xfId="6471"/>
    <cellStyle name="Pourcentage 4 4 2 3 2" xfId="11752"/>
    <cellStyle name="Pourcentage 4 4 2 3 2 2" xfId="27258"/>
    <cellStyle name="Pourcentage 4 4 2 3 2 3" xfId="37815"/>
    <cellStyle name="Pourcentage 4 4 2 3 2 4" xfId="48370"/>
    <cellStyle name="Pourcentage 4 4 2 3 2 5" xfId="58934"/>
    <cellStyle name="Pourcentage 4 4 2 3 3" xfId="16871"/>
    <cellStyle name="Pourcentage 4 4 2 3 4" xfId="21978"/>
    <cellStyle name="Pourcentage 4 4 2 3 5" xfId="32535"/>
    <cellStyle name="Pourcentage 4 4 2 3 6" xfId="43090"/>
    <cellStyle name="Pourcentage 4 4 2 3 7" xfId="53654"/>
    <cellStyle name="Pourcentage 4 4 2 4" xfId="9111"/>
    <cellStyle name="Pourcentage 4 4 2 4 2" xfId="24618"/>
    <cellStyle name="Pourcentage 4 4 2 4 3" xfId="35175"/>
    <cellStyle name="Pourcentage 4 4 2 4 4" xfId="45730"/>
    <cellStyle name="Pourcentage 4 4 2 4 5" xfId="56294"/>
    <cellStyle name="Pourcentage 4 4 2 5" xfId="3829"/>
    <cellStyle name="Pourcentage 4 4 2 6" xfId="14407"/>
    <cellStyle name="Pourcentage 4 4 2 7" xfId="19338"/>
    <cellStyle name="Pourcentage 4 4 2 8" xfId="29895"/>
    <cellStyle name="Pourcentage 4 4 2 9" xfId="40450"/>
    <cellStyle name="Pourcentage 4 4 3" xfId="1713"/>
    <cellStyle name="Pourcentage 4 4 3 2" xfId="6999"/>
    <cellStyle name="Pourcentage 4 4 3 2 2" xfId="12280"/>
    <cellStyle name="Pourcentage 4 4 3 2 2 2" xfId="27786"/>
    <cellStyle name="Pourcentage 4 4 3 2 2 3" xfId="38343"/>
    <cellStyle name="Pourcentage 4 4 3 2 2 4" xfId="48898"/>
    <cellStyle name="Pourcentage 4 4 3 2 2 5" xfId="59462"/>
    <cellStyle name="Pourcentage 4 4 3 2 3" xfId="17399"/>
    <cellStyle name="Pourcentage 4 4 3 2 4" xfId="22506"/>
    <cellStyle name="Pourcentage 4 4 3 2 5" xfId="33063"/>
    <cellStyle name="Pourcentage 4 4 3 2 6" xfId="43618"/>
    <cellStyle name="Pourcentage 4 4 3 2 7" xfId="54182"/>
    <cellStyle name="Pourcentage 4 4 3 3" xfId="9639"/>
    <cellStyle name="Pourcentage 4 4 3 3 2" xfId="25146"/>
    <cellStyle name="Pourcentage 4 4 3 3 3" xfId="35703"/>
    <cellStyle name="Pourcentage 4 4 3 3 4" xfId="46258"/>
    <cellStyle name="Pourcentage 4 4 3 3 5" xfId="56822"/>
    <cellStyle name="Pourcentage 4 4 3 4" xfId="4357"/>
    <cellStyle name="Pourcentage 4 4 3 5" xfId="14935"/>
    <cellStyle name="Pourcentage 4 4 3 6" xfId="19866"/>
    <cellStyle name="Pourcentage 4 4 3 7" xfId="30423"/>
    <cellStyle name="Pourcentage 4 4 3 8" xfId="40978"/>
    <cellStyle name="Pourcentage 4 4 3 9" xfId="51542"/>
    <cellStyle name="Pourcentage 4 4 4" xfId="5766"/>
    <cellStyle name="Pourcentage 4 4 4 2" xfId="11048"/>
    <cellStyle name="Pourcentage 4 4 4 2 2" xfId="26554"/>
    <cellStyle name="Pourcentage 4 4 4 2 3" xfId="37111"/>
    <cellStyle name="Pourcentage 4 4 4 2 4" xfId="47666"/>
    <cellStyle name="Pourcentage 4 4 4 2 5" xfId="58230"/>
    <cellStyle name="Pourcentage 4 4 4 3" xfId="16167"/>
    <cellStyle name="Pourcentage 4 4 4 4" xfId="21274"/>
    <cellStyle name="Pourcentage 4 4 4 5" xfId="31831"/>
    <cellStyle name="Pourcentage 4 4 4 6" xfId="42386"/>
    <cellStyle name="Pourcentage 4 4 4 7" xfId="52950"/>
    <cellStyle name="Pourcentage 4 4 5" xfId="8407"/>
    <cellStyle name="Pourcentage 4 4 5 2" xfId="23914"/>
    <cellStyle name="Pourcentage 4 4 5 3" xfId="34471"/>
    <cellStyle name="Pourcentage 4 4 5 4" xfId="45026"/>
    <cellStyle name="Pourcentage 4 4 5 5" xfId="55590"/>
    <cellStyle name="Pourcentage 4 4 6" xfId="3127"/>
    <cellStyle name="Pourcentage 4 4 7" xfId="13703"/>
    <cellStyle name="Pourcentage 4 4 8" xfId="18634"/>
    <cellStyle name="Pourcentage 4 4 9" xfId="29193"/>
    <cellStyle name="Pourcentage 4 5" xfId="833"/>
    <cellStyle name="Pourcentage 4 5 10" xfId="50662"/>
    <cellStyle name="Pourcentage 4 5 2" xfId="2065"/>
    <cellStyle name="Pourcentage 4 5 2 2" xfId="7351"/>
    <cellStyle name="Pourcentage 4 5 2 2 2" xfId="12632"/>
    <cellStyle name="Pourcentage 4 5 2 2 2 2" xfId="28138"/>
    <cellStyle name="Pourcentage 4 5 2 2 2 3" xfId="38695"/>
    <cellStyle name="Pourcentage 4 5 2 2 2 4" xfId="49250"/>
    <cellStyle name="Pourcentage 4 5 2 2 2 5" xfId="59814"/>
    <cellStyle name="Pourcentage 4 5 2 2 3" xfId="17751"/>
    <cellStyle name="Pourcentage 4 5 2 2 4" xfId="22858"/>
    <cellStyle name="Pourcentage 4 5 2 2 5" xfId="33415"/>
    <cellStyle name="Pourcentage 4 5 2 2 6" xfId="43970"/>
    <cellStyle name="Pourcentage 4 5 2 2 7" xfId="54534"/>
    <cellStyle name="Pourcentage 4 5 2 3" xfId="9991"/>
    <cellStyle name="Pourcentage 4 5 2 3 2" xfId="25498"/>
    <cellStyle name="Pourcentage 4 5 2 3 3" xfId="36055"/>
    <cellStyle name="Pourcentage 4 5 2 3 4" xfId="46610"/>
    <cellStyle name="Pourcentage 4 5 2 3 5" xfId="57174"/>
    <cellStyle name="Pourcentage 4 5 2 4" xfId="4709"/>
    <cellStyle name="Pourcentage 4 5 2 5" xfId="15287"/>
    <cellStyle name="Pourcentage 4 5 2 6" xfId="20218"/>
    <cellStyle name="Pourcentage 4 5 2 7" xfId="30775"/>
    <cellStyle name="Pourcentage 4 5 2 8" xfId="41330"/>
    <cellStyle name="Pourcentage 4 5 2 9" xfId="51894"/>
    <cellStyle name="Pourcentage 4 5 3" xfId="6119"/>
    <cellStyle name="Pourcentage 4 5 3 2" xfId="11400"/>
    <cellStyle name="Pourcentage 4 5 3 2 2" xfId="26906"/>
    <cellStyle name="Pourcentage 4 5 3 2 3" xfId="37463"/>
    <cellStyle name="Pourcentage 4 5 3 2 4" xfId="48018"/>
    <cellStyle name="Pourcentage 4 5 3 2 5" xfId="58582"/>
    <cellStyle name="Pourcentage 4 5 3 3" xfId="16519"/>
    <cellStyle name="Pourcentage 4 5 3 4" xfId="21626"/>
    <cellStyle name="Pourcentage 4 5 3 5" xfId="32183"/>
    <cellStyle name="Pourcentage 4 5 3 6" xfId="42738"/>
    <cellStyle name="Pourcentage 4 5 3 7" xfId="53302"/>
    <cellStyle name="Pourcentage 4 5 4" xfId="8759"/>
    <cellStyle name="Pourcentage 4 5 4 2" xfId="24266"/>
    <cellStyle name="Pourcentage 4 5 4 3" xfId="34823"/>
    <cellStyle name="Pourcentage 4 5 4 4" xfId="45378"/>
    <cellStyle name="Pourcentage 4 5 4 5" xfId="55942"/>
    <cellStyle name="Pourcentage 4 5 5" xfId="3477"/>
    <cellStyle name="Pourcentage 4 5 6" xfId="14055"/>
    <cellStyle name="Pourcentage 4 5 7" xfId="18986"/>
    <cellStyle name="Pourcentage 4 5 8" xfId="29543"/>
    <cellStyle name="Pourcentage 4 5 9" xfId="40098"/>
    <cellStyle name="Pourcentage 4 6" xfId="1361"/>
    <cellStyle name="Pourcentage 4 6 2" xfId="6647"/>
    <cellStyle name="Pourcentage 4 6 2 2" xfId="11928"/>
    <cellStyle name="Pourcentage 4 6 2 2 2" xfId="27434"/>
    <cellStyle name="Pourcentage 4 6 2 2 3" xfId="37991"/>
    <cellStyle name="Pourcentage 4 6 2 2 4" xfId="48546"/>
    <cellStyle name="Pourcentage 4 6 2 2 5" xfId="59110"/>
    <cellStyle name="Pourcentage 4 6 2 3" xfId="17047"/>
    <cellStyle name="Pourcentage 4 6 2 4" xfId="22154"/>
    <cellStyle name="Pourcentage 4 6 2 5" xfId="32711"/>
    <cellStyle name="Pourcentage 4 6 2 6" xfId="43266"/>
    <cellStyle name="Pourcentage 4 6 2 7" xfId="53830"/>
    <cellStyle name="Pourcentage 4 6 3" xfId="9287"/>
    <cellStyle name="Pourcentage 4 6 3 2" xfId="24794"/>
    <cellStyle name="Pourcentage 4 6 3 3" xfId="35351"/>
    <cellStyle name="Pourcentage 4 6 3 4" xfId="45906"/>
    <cellStyle name="Pourcentage 4 6 3 5" xfId="56470"/>
    <cellStyle name="Pourcentage 4 6 4" xfId="4005"/>
    <cellStyle name="Pourcentage 4 6 5" xfId="14583"/>
    <cellStyle name="Pourcentage 4 6 6" xfId="19514"/>
    <cellStyle name="Pourcentage 4 6 7" xfId="30071"/>
    <cellStyle name="Pourcentage 4 6 8" xfId="40626"/>
    <cellStyle name="Pourcentage 4 6 9" xfId="51190"/>
    <cellStyle name="Pourcentage 4 7" xfId="2593"/>
    <cellStyle name="Pourcentage 4 7 2" xfId="7879"/>
    <cellStyle name="Pourcentage 4 7 2 2" xfId="13160"/>
    <cellStyle name="Pourcentage 4 7 2 2 2" xfId="28666"/>
    <cellStyle name="Pourcentage 4 7 2 2 3" xfId="39223"/>
    <cellStyle name="Pourcentage 4 7 2 2 4" xfId="49778"/>
    <cellStyle name="Pourcentage 4 7 2 2 5" xfId="60342"/>
    <cellStyle name="Pourcentage 4 7 2 3" xfId="23386"/>
    <cellStyle name="Pourcentage 4 7 2 4" xfId="33943"/>
    <cellStyle name="Pourcentage 4 7 2 5" xfId="44498"/>
    <cellStyle name="Pourcentage 4 7 2 6" xfId="55062"/>
    <cellStyle name="Pourcentage 4 7 3" xfId="10519"/>
    <cellStyle name="Pourcentage 4 7 3 2" xfId="26026"/>
    <cellStyle name="Pourcentage 4 7 3 3" xfId="36583"/>
    <cellStyle name="Pourcentage 4 7 3 4" xfId="47138"/>
    <cellStyle name="Pourcentage 4 7 3 5" xfId="57702"/>
    <cellStyle name="Pourcentage 4 7 4" xfId="5237"/>
    <cellStyle name="Pourcentage 4 7 5" xfId="15815"/>
    <cellStyle name="Pourcentage 4 7 6" xfId="20746"/>
    <cellStyle name="Pourcentage 4 7 7" xfId="31303"/>
    <cellStyle name="Pourcentage 4 7 8" xfId="41858"/>
    <cellStyle name="Pourcentage 4 7 9" xfId="52422"/>
    <cellStyle name="Pourcentage 4 8" xfId="5414"/>
    <cellStyle name="Pourcentage 4 8 2" xfId="10696"/>
    <cellStyle name="Pourcentage 4 8 2 2" xfId="26202"/>
    <cellStyle name="Pourcentage 4 8 2 3" xfId="36759"/>
    <cellStyle name="Pourcentage 4 8 2 4" xfId="47314"/>
    <cellStyle name="Pourcentage 4 8 2 5" xfId="57878"/>
    <cellStyle name="Pourcentage 4 8 3" xfId="20922"/>
    <cellStyle name="Pourcentage 4 8 4" xfId="31479"/>
    <cellStyle name="Pourcentage 4 8 5" xfId="42034"/>
    <cellStyle name="Pourcentage 4 8 6" xfId="52598"/>
    <cellStyle name="Pourcentage 4 9" xfId="8055"/>
    <cellStyle name="Pourcentage 4 9 2" xfId="23562"/>
    <cellStyle name="Pourcentage 4 9 3" xfId="34119"/>
    <cellStyle name="Pourcentage 4 9 4" xfId="44674"/>
    <cellStyle name="Pourcentage 4 9 5" xfId="55238"/>
    <cellStyle name="Pourcentage 5" xfId="219"/>
    <cellStyle name="Pourcentage 6" xfId="2688"/>
    <cellStyle name="Pourcentage 7" xfId="28761"/>
    <cellStyle name="Pourcentage 8" xfId="28765"/>
    <cellStyle name="Pourcentage 9" xfId="39320"/>
    <cellStyle name="Satisfaisant 2" xfId="24"/>
    <cellStyle name="Sortie" xfId="10" builtinId="21" customBuiltin="1"/>
    <cellStyle name="TableStyleLight1" xfId="69"/>
    <cellStyle name="Texte explicatif 2" xfId="29"/>
    <cellStyle name="Titre 2" xfId="22"/>
    <cellStyle name="Titre 2 2" xfId="2869"/>
    <cellStyle name="Titre 1" xfId="6" builtinId="16" customBuiltin="1"/>
    <cellStyle name="Titre 2" xfId="7" builtinId="17" customBuiltin="1"/>
    <cellStyle name="Titre 3" xfId="8" builtinId="18" customBuiltin="1"/>
    <cellStyle name="Titre 4 2" xfId="23"/>
    <cellStyle name="Total" xfId="14" builtinId="25" customBuiltin="1"/>
    <cellStyle name="Vérification" xfId="13" builtinId="23" customBuiltin="1"/>
  </cellStyles>
  <dxfs count="0"/>
  <tableStyles count="4" defaultTableStyle="TableStyleMedium9" defaultPivotStyle="PivotStyleLight16">
    <tableStyle name="Style de tableau 1" pivot="0" count="0"/>
    <tableStyle name="Style de tableau croisé dynamique 1" table="0" count="0"/>
    <tableStyle name="Style de tableau croisé dynamique 2" table="0" count="0"/>
    <tableStyle name="Style de tableau croisé dynamique 3" table="0" count="0"/>
  </tableStyles>
  <colors>
    <indexedColors>
      <rgbColor rgb="FF000000"/>
      <rgbColor rgb="FFFFFFFF"/>
      <rgbColor rgb="FFFF0000"/>
      <rgbColor rgb="FF00FF00"/>
      <rgbColor rgb="FF0000FF"/>
      <rgbColor rgb="FFFFFF00"/>
      <rgbColor rgb="FFFF00FF"/>
      <rgbColor rgb="FF00FFFF"/>
      <rgbColor rgb="FF000000"/>
      <rgbColor rgb="FFAAAAAA"/>
      <rgbColor rgb="FFA5A5A5"/>
      <rgbColor rgb="FFCFCFCF"/>
      <rgbColor rgb="FFFFFFFF"/>
      <rgbColor rgb="FF8EAADB"/>
      <rgbColor rgb="FFE2FDFE"/>
      <rgbColor rgb="FF0432FF"/>
      <rgbColor rgb="FF0432FF"/>
      <rgbColor rgb="FFFF26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FF33"/>
      <color rgb="FFCCCCFF"/>
      <color rgb="FF66FFFF"/>
      <color rgb="FF66FFCC"/>
      <color rgb="FF000000"/>
      <color rgb="FFCCFFFF"/>
      <color rgb="FFFDE9D9"/>
      <color rgb="FFFFF3CB"/>
      <color rgb="FFFFCC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ILOTAGE-SCOLARITE/2018-2022/Maquettes%20et%20MCC%202019-2020/LLSH-MCC%202019-2020%20Licences/LLSH-MCC%202019-2020%20Licence%20LEA%20ORL%20&amp;%20CHTX%20au%202503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IRECTION-CFVU\DIRECTION\Secr&#233;tariat%20POLE%20AVENIR\MODALITES%20DE%20CONTROLE%20DES%20CONNAISSANCES\MCC%202018-2019\LP%20-%20DEG\MCC%202018-2019_LP%20Assurance,%20Banque,%20Finance_version%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EFI\Direction%20de%20la%20formation%20initiale\Contrat%202018-2022-%20retour%20composantes\Licence%20g&#233;n&#233;rale\Arts,%20lettres,%20langues\Licence%20Lettres\description%20Licence%20Lett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 - dates conseils"/>
      <sheetName val="MCC 2018-2019 Lic LEA"/>
      <sheetName val="Coût 2018-2019 après MCC"/>
      <sheetName val="MCC 2018-2019 Lic LEAchtx"/>
      <sheetName val="Coût 2018-2019 CHTXaprès MCC"/>
      <sheetName val="Récap parcours LLL"/>
      <sheetName val="Listes de valeurs"/>
    </sheetNames>
    <sheetDataSet>
      <sheetData sheetId="0"/>
      <sheetData sheetId="1"/>
      <sheetData sheetId="2"/>
      <sheetData sheetId="3"/>
      <sheetData sheetId="4"/>
      <sheetData sheetId="5"/>
      <sheetData sheetId="6">
        <row r="2">
          <cell r="A2" t="str">
            <v>CC</v>
          </cell>
          <cell r="B2" t="str">
            <v>écrit</v>
          </cell>
        </row>
        <row r="3">
          <cell r="A3" t="str">
            <v>CT</v>
          </cell>
          <cell r="B3" t="str">
            <v>oral</v>
          </cell>
        </row>
        <row r="4">
          <cell r="A4" t="str">
            <v>mixte</v>
          </cell>
          <cell r="B4" t="str">
            <v>dossier</v>
          </cell>
        </row>
        <row r="5">
          <cell r="B5" t="str">
            <v>mémoire</v>
          </cell>
        </row>
        <row r="6">
          <cell r="B6" t="str">
            <v>rapport de visite</v>
          </cell>
        </row>
        <row r="7">
          <cell r="B7" t="str">
            <v>écrit et oral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pel régle.-dates conseils"/>
      <sheetName val="MCC_maquettes2018-2019"/>
      <sheetName val="cout maquette apres MCC"/>
      <sheetName val="Liste de valeurs"/>
    </sheetNames>
    <sheetDataSet>
      <sheetData sheetId="0">
        <row r="2">
          <cell r="B2" t="str">
            <v>écrit</v>
          </cell>
        </row>
      </sheetData>
      <sheetData sheetId="1"/>
      <sheetData sheetId="2"/>
      <sheetData sheetId="3">
        <row r="2">
          <cell r="B2" t="str">
            <v>écrit</v>
          </cell>
        </row>
        <row r="3">
          <cell r="B3" t="str">
            <v>oral</v>
          </cell>
        </row>
        <row r="4">
          <cell r="B4" t="str">
            <v>dossier</v>
          </cell>
        </row>
        <row r="5">
          <cell r="B5" t="str">
            <v>mémoire</v>
          </cell>
        </row>
        <row r="6">
          <cell r="B6" t="str">
            <v>rapport de visite</v>
          </cell>
        </row>
        <row r="7">
          <cell r="B7" t="str">
            <v>écrit et oral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nitions_aide à la saisie"/>
      <sheetName val="Description"/>
      <sheetName val="Equipe pédagogique"/>
      <sheetName val="Feuil1"/>
      <sheetName val="Exemples"/>
      <sheetName val="valeurs listes déroulantes"/>
    </sheetNames>
    <sheetDataSet>
      <sheetData sheetId="0"/>
      <sheetData sheetId="1"/>
      <sheetData sheetId="2"/>
      <sheetData sheetId="3"/>
      <sheetData sheetId="4"/>
      <sheetData sheetId="5">
        <row r="1">
          <cell r="E1" t="str">
            <v>oui</v>
          </cell>
          <cell r="M1" t="str">
            <v>UE de tronc commun</v>
          </cell>
        </row>
        <row r="2">
          <cell r="M2" t="str">
            <v>UE de spécialisation</v>
          </cell>
        </row>
      </sheetData>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workbookViewId="0">
      <selection activeCell="B5" sqref="B5"/>
    </sheetView>
  </sheetViews>
  <sheetFormatPr baseColWidth="10" defaultColWidth="11.19921875" defaultRowHeight="15"/>
  <cols>
    <col min="1" max="1" width="61.59765625" style="269" customWidth="1"/>
    <col min="2" max="2" width="32.796875" style="269" customWidth="1"/>
    <col min="3" max="3" width="11.19921875" style="269"/>
    <col min="4" max="4" width="50.19921875" style="269" customWidth="1"/>
    <col min="5" max="16384" width="11.19921875" style="269"/>
  </cols>
  <sheetData>
    <row r="1" spans="1:4">
      <c r="A1" s="268" t="s">
        <v>298</v>
      </c>
      <c r="B1" s="268" t="s">
        <v>307</v>
      </c>
      <c r="C1" s="268" t="s">
        <v>324</v>
      </c>
    </row>
    <row r="2" spans="1:4" ht="30">
      <c r="A2" s="270" t="s">
        <v>299</v>
      </c>
      <c r="B2" s="1158">
        <v>44336</v>
      </c>
      <c r="D2" s="281" t="s">
        <v>321</v>
      </c>
    </row>
    <row r="3" spans="1:4" ht="17.25" customHeight="1">
      <c r="A3" s="272"/>
      <c r="B3" s="1159"/>
      <c r="D3" s="281" t="s">
        <v>322</v>
      </c>
    </row>
    <row r="4" spans="1:4" ht="15.75">
      <c r="A4" s="273" t="s">
        <v>300</v>
      </c>
      <c r="B4" s="1158">
        <v>44382</v>
      </c>
      <c r="D4" s="281" t="s">
        <v>323</v>
      </c>
    </row>
    <row r="5" spans="1:4" ht="15.75">
      <c r="A5" s="272"/>
    </row>
    <row r="6" spans="1:4" ht="60.75">
      <c r="A6" s="273" t="s">
        <v>301</v>
      </c>
      <c r="B6" s="1357" t="s">
        <v>1221</v>
      </c>
    </row>
    <row r="7" spans="1:4" ht="15.75">
      <c r="A7" s="273" t="s">
        <v>302</v>
      </c>
      <c r="B7" s="271" t="s">
        <v>542</v>
      </c>
    </row>
    <row r="8" spans="1:4" ht="15.75">
      <c r="A8" s="274"/>
      <c r="B8" s="275"/>
    </row>
    <row r="9" spans="1:4" ht="15.75">
      <c r="A9" s="272" t="s">
        <v>303</v>
      </c>
    </row>
    <row r="10" spans="1:4" ht="30">
      <c r="A10" s="276" t="s">
        <v>304</v>
      </c>
    </row>
    <row r="12" spans="1:4" ht="209.25" customHeight="1">
      <c r="A12" s="277" t="s">
        <v>325</v>
      </c>
      <c r="B12" s="277"/>
    </row>
    <row r="13" spans="1:4" ht="30">
      <c r="A13" s="278" t="s">
        <v>305</v>
      </c>
    </row>
    <row r="14" spans="1:4" ht="30">
      <c r="A14" s="279" t="s">
        <v>306</v>
      </c>
    </row>
    <row r="15" spans="1:4">
      <c r="A15" s="280"/>
    </row>
    <row r="16" spans="1:4">
      <c r="A16" s="280"/>
    </row>
    <row r="17" spans="1:1">
      <c r="A17" s="280"/>
    </row>
    <row r="18" spans="1:1">
      <c r="A18" s="280"/>
    </row>
    <row r="19" spans="1:1">
      <c r="A19" s="280"/>
    </row>
    <row r="20" spans="1:1">
      <c r="A20" s="280"/>
    </row>
    <row r="21" spans="1:1">
      <c r="A21" s="280"/>
    </row>
    <row r="22" spans="1:1">
      <c r="A22" s="280"/>
    </row>
    <row r="24" spans="1:1">
      <c r="A24" s="280"/>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276"/>
  <sheetViews>
    <sheetView topLeftCell="A247" workbookViewId="0">
      <selection activeCell="N258" sqref="N258:P261"/>
    </sheetView>
  </sheetViews>
  <sheetFormatPr baseColWidth="10" defaultColWidth="8.09765625" defaultRowHeight="15"/>
  <cols>
    <col min="1" max="1" width="8.09765625" style="25" customWidth="1"/>
    <col min="2" max="2" width="34.5" style="25" customWidth="1"/>
    <col min="3" max="3" width="8.09765625" style="25" customWidth="1"/>
    <col min="4" max="4" width="19.3984375" style="25" hidden="1" customWidth="1"/>
    <col min="5" max="5" width="21.296875" style="25" bestFit="1" customWidth="1"/>
    <col min="6" max="6" width="5.296875" style="25" bestFit="1" customWidth="1"/>
    <col min="7" max="7" width="12.296875" style="25" bestFit="1" customWidth="1"/>
    <col min="8" max="8" width="8.5" style="25" bestFit="1" customWidth="1"/>
    <col min="9" max="9" width="5.69921875" style="25" customWidth="1"/>
    <col min="10" max="10" width="10.5" style="25" hidden="1" customWidth="1"/>
    <col min="11" max="15" width="8.09765625" style="25" customWidth="1"/>
    <col min="16" max="17" width="9" style="25" customWidth="1"/>
    <col min="18" max="18" width="8.09765625" style="27" customWidth="1"/>
    <col min="19" max="19" width="8.09765625" style="28" customWidth="1"/>
    <col min="20" max="21" width="8.09765625" style="30" customWidth="1"/>
    <col min="22" max="22" width="9" style="30" customWidth="1"/>
    <col min="23" max="37" width="8.09765625" style="30" customWidth="1"/>
    <col min="38" max="245" width="8.09765625" style="25" customWidth="1"/>
  </cols>
  <sheetData>
    <row r="1" spans="1:37" ht="51" customHeight="1">
      <c r="A1" s="1483" t="s">
        <v>0</v>
      </c>
      <c r="B1" s="1483" t="s">
        <v>1</v>
      </c>
      <c r="C1" s="1483" t="s">
        <v>334</v>
      </c>
      <c r="D1" s="1483" t="s">
        <v>3</v>
      </c>
      <c r="E1" s="1483" t="s">
        <v>4</v>
      </c>
      <c r="F1" s="1492" t="s">
        <v>5</v>
      </c>
      <c r="G1" s="1483" t="s">
        <v>6</v>
      </c>
      <c r="H1" s="1483" t="s">
        <v>7</v>
      </c>
      <c r="I1" s="1483" t="s">
        <v>8</v>
      </c>
      <c r="J1" s="1483" t="s">
        <v>9</v>
      </c>
      <c r="K1" s="1483" t="s">
        <v>245</v>
      </c>
      <c r="L1" s="261"/>
      <c r="M1" s="261"/>
      <c r="N1" s="1444" t="s">
        <v>10</v>
      </c>
      <c r="O1" s="1445"/>
      <c r="P1" s="1445"/>
      <c r="Q1" s="1446"/>
      <c r="R1" s="1478" t="s">
        <v>248</v>
      </c>
      <c r="S1" s="1479"/>
      <c r="T1" s="1479"/>
      <c r="U1" s="1479"/>
      <c r="V1" s="1480"/>
      <c r="W1" s="1478" t="s">
        <v>257</v>
      </c>
      <c r="X1" s="1479"/>
      <c r="Y1" s="1479"/>
      <c r="Z1" s="1479"/>
      <c r="AA1" s="1480"/>
      <c r="AB1" s="1478" t="s">
        <v>254</v>
      </c>
      <c r="AC1" s="1479"/>
      <c r="AD1" s="1479"/>
      <c r="AE1" s="1479"/>
      <c r="AF1" s="1480"/>
      <c r="AG1" s="1478" t="s">
        <v>256</v>
      </c>
      <c r="AH1" s="1479"/>
      <c r="AI1" s="1479"/>
      <c r="AJ1" s="1479"/>
      <c r="AK1" s="1480"/>
    </row>
    <row r="2" spans="1:37" ht="51" customHeight="1">
      <c r="A2" s="1491"/>
      <c r="B2" s="1491"/>
      <c r="C2" s="1491"/>
      <c r="D2" s="1491"/>
      <c r="E2" s="1491"/>
      <c r="F2" s="1493"/>
      <c r="G2" s="1489"/>
      <c r="H2" s="1491"/>
      <c r="I2" s="1491"/>
      <c r="J2" s="1491"/>
      <c r="K2" s="1491"/>
      <c r="L2" s="259" t="s">
        <v>246</v>
      </c>
      <c r="M2" s="259" t="s">
        <v>247</v>
      </c>
      <c r="N2" s="1483" t="s">
        <v>11</v>
      </c>
      <c r="O2" s="1483" t="s">
        <v>12</v>
      </c>
      <c r="P2" s="1485" t="s">
        <v>13</v>
      </c>
      <c r="Q2" s="1487" t="s">
        <v>255</v>
      </c>
      <c r="R2" s="1481" t="s">
        <v>249</v>
      </c>
      <c r="S2" s="1481" t="s">
        <v>250</v>
      </c>
      <c r="T2" s="1476" t="s">
        <v>251</v>
      </c>
      <c r="U2" s="1476" t="s">
        <v>252</v>
      </c>
      <c r="V2" s="1475" t="s">
        <v>253</v>
      </c>
      <c r="W2" s="1476" t="s">
        <v>249</v>
      </c>
      <c r="X2" s="1476" t="s">
        <v>250</v>
      </c>
      <c r="Y2" s="1476" t="s">
        <v>251</v>
      </c>
      <c r="Z2" s="1476" t="s">
        <v>252</v>
      </c>
      <c r="AA2" s="1475" t="s">
        <v>253</v>
      </c>
      <c r="AB2" s="1476" t="s">
        <v>249</v>
      </c>
      <c r="AC2" s="1476" t="s">
        <v>250</v>
      </c>
      <c r="AD2" s="1476" t="s">
        <v>251</v>
      </c>
      <c r="AE2" s="1476" t="s">
        <v>252</v>
      </c>
      <c r="AF2" s="1475" t="s">
        <v>253</v>
      </c>
      <c r="AG2" s="1476" t="s">
        <v>249</v>
      </c>
      <c r="AH2" s="1476" t="s">
        <v>250</v>
      </c>
      <c r="AI2" s="1476" t="s">
        <v>251</v>
      </c>
      <c r="AJ2" s="1476" t="s">
        <v>252</v>
      </c>
      <c r="AK2" s="1475" t="s">
        <v>253</v>
      </c>
    </row>
    <row r="3" spans="1:37" ht="34.5" customHeight="1">
      <c r="A3" s="1484"/>
      <c r="B3" s="1484"/>
      <c r="C3" s="1484"/>
      <c r="D3" s="1484"/>
      <c r="E3" s="1484"/>
      <c r="F3" s="1494"/>
      <c r="G3" s="1490"/>
      <c r="H3" s="1484"/>
      <c r="I3" s="1484"/>
      <c r="J3" s="1484"/>
      <c r="K3" s="1484"/>
      <c r="L3" s="260"/>
      <c r="M3" s="260"/>
      <c r="N3" s="1484"/>
      <c r="O3" s="1484"/>
      <c r="P3" s="1486"/>
      <c r="Q3" s="1488"/>
      <c r="R3" s="1482"/>
      <c r="S3" s="1482"/>
      <c r="T3" s="1476"/>
      <c r="U3" s="1476"/>
      <c r="V3" s="1475"/>
      <c r="W3" s="1477"/>
      <c r="X3" s="1477"/>
      <c r="Y3" s="1476"/>
      <c r="Z3" s="1476"/>
      <c r="AA3" s="1475"/>
      <c r="AB3" s="1477"/>
      <c r="AC3" s="1477"/>
      <c r="AD3" s="1476"/>
      <c r="AE3" s="1476"/>
      <c r="AF3" s="1475"/>
      <c r="AG3" s="1477"/>
      <c r="AH3" s="1477"/>
      <c r="AI3" s="1476"/>
      <c r="AJ3" s="1476"/>
      <c r="AK3" s="1475"/>
    </row>
    <row r="4" spans="1:37" ht="17.100000000000001" hidden="1" customHeight="1">
      <c r="A4" s="36"/>
      <c r="B4" s="37" t="s">
        <v>14</v>
      </c>
      <c r="C4" s="37" t="s">
        <v>15</v>
      </c>
      <c r="D4" s="36"/>
      <c r="E4" s="36"/>
      <c r="F4" s="36"/>
      <c r="G4" s="36"/>
      <c r="H4" s="38"/>
      <c r="I4" s="38"/>
      <c r="J4" s="39" t="s">
        <v>15</v>
      </c>
      <c r="K4" s="40"/>
      <c r="L4" s="40"/>
      <c r="M4" s="40"/>
      <c r="N4" s="38"/>
      <c r="O4" s="38"/>
      <c r="P4" s="41"/>
      <c r="Q4" s="42"/>
      <c r="R4" s="31"/>
      <c r="S4" s="32"/>
      <c r="T4" s="33"/>
      <c r="U4" s="33"/>
      <c r="V4" s="34"/>
      <c r="W4" s="33"/>
      <c r="X4" s="33"/>
      <c r="Y4" s="33"/>
      <c r="Z4" s="33"/>
      <c r="AA4" s="33"/>
      <c r="AB4" s="33"/>
      <c r="AC4" s="33"/>
      <c r="AD4" s="33"/>
      <c r="AE4" s="33"/>
      <c r="AF4" s="33"/>
      <c r="AG4" s="33"/>
      <c r="AH4" s="33"/>
      <c r="AI4" s="33"/>
      <c r="AJ4" s="33"/>
      <c r="AK4" s="33"/>
    </row>
    <row r="5" spans="1:37" ht="16.5" hidden="1" customHeight="1">
      <c r="A5" s="36"/>
      <c r="B5" s="43" t="s">
        <v>16</v>
      </c>
      <c r="C5" s="36"/>
      <c r="D5" s="36"/>
      <c r="E5" s="36"/>
      <c r="F5" s="36"/>
      <c r="G5" s="44"/>
      <c r="H5" s="38"/>
      <c r="I5" s="38"/>
      <c r="J5" s="38"/>
      <c r="K5" s="45"/>
      <c r="L5" s="45"/>
      <c r="M5" s="45"/>
      <c r="N5" s="38"/>
      <c r="O5" s="38"/>
      <c r="P5" s="41"/>
      <c r="Q5" s="42"/>
      <c r="R5" s="35"/>
      <c r="S5" s="32"/>
      <c r="T5" s="33"/>
      <c r="U5" s="33"/>
      <c r="V5" s="34"/>
      <c r="W5" s="33"/>
      <c r="X5" s="33"/>
      <c r="Y5" s="33"/>
      <c r="Z5" s="33"/>
      <c r="AA5" s="33"/>
      <c r="AB5" s="33"/>
      <c r="AC5" s="33"/>
      <c r="AD5" s="33"/>
      <c r="AE5" s="33"/>
      <c r="AF5" s="33"/>
      <c r="AG5" s="33"/>
      <c r="AH5" s="33"/>
      <c r="AI5" s="33"/>
      <c r="AJ5" s="33"/>
      <c r="AK5" s="33"/>
    </row>
    <row r="6" spans="1:37" ht="23.25" hidden="1" customHeight="1">
      <c r="A6" s="1" t="s">
        <v>17</v>
      </c>
      <c r="B6" s="3" t="s">
        <v>18</v>
      </c>
      <c r="C6" s="4" t="s">
        <v>19</v>
      </c>
      <c r="D6" s="6" t="s">
        <v>20</v>
      </c>
      <c r="E6" s="6" t="s">
        <v>21</v>
      </c>
      <c r="F6" s="6" t="s">
        <v>22</v>
      </c>
      <c r="G6" s="8"/>
      <c r="H6" s="5" t="s">
        <v>23</v>
      </c>
      <c r="I6" s="5" t="s">
        <v>23</v>
      </c>
      <c r="J6" s="5" t="s">
        <v>24</v>
      </c>
      <c r="K6" s="9">
        <v>101</v>
      </c>
      <c r="L6" s="9">
        <v>200</v>
      </c>
      <c r="M6" s="196">
        <f>(K6/L6)*100</f>
        <v>50.5</v>
      </c>
      <c r="N6" s="10">
        <v>24</v>
      </c>
      <c r="O6" s="10">
        <v>24</v>
      </c>
      <c r="P6" s="26"/>
      <c r="Q6" s="187">
        <f>V6+AA6+AF6+AK6</f>
        <v>42.42</v>
      </c>
      <c r="R6" s="52">
        <v>1.5</v>
      </c>
      <c r="S6" s="53">
        <v>1</v>
      </c>
      <c r="T6" s="53">
        <v>24</v>
      </c>
      <c r="U6" s="53">
        <v>36</v>
      </c>
      <c r="V6" s="134">
        <f>U6*M6%</f>
        <v>18.18</v>
      </c>
      <c r="W6" s="53">
        <v>1</v>
      </c>
      <c r="X6" s="185">
        <v>2</v>
      </c>
      <c r="Y6" s="53">
        <v>24</v>
      </c>
      <c r="Z6" s="53">
        <f>X6*Y6</f>
        <v>48</v>
      </c>
      <c r="AA6" s="53">
        <f>Z6*M6%</f>
        <v>24.240000000000002</v>
      </c>
      <c r="AB6" s="53"/>
      <c r="AC6" s="53"/>
      <c r="AD6" s="29"/>
      <c r="AE6" s="29"/>
      <c r="AF6" s="29"/>
      <c r="AG6" s="29"/>
      <c r="AH6" s="29"/>
      <c r="AI6" s="29"/>
      <c r="AJ6" s="29"/>
      <c r="AK6" s="29"/>
    </row>
    <row r="7" spans="1:37" ht="23.25" hidden="1" customHeight="1">
      <c r="A7" s="1" t="s">
        <v>25</v>
      </c>
      <c r="B7" s="3" t="s">
        <v>26</v>
      </c>
      <c r="C7" s="4" t="s">
        <v>27</v>
      </c>
      <c r="D7" s="6" t="s">
        <v>28</v>
      </c>
      <c r="E7" s="6" t="s">
        <v>29</v>
      </c>
      <c r="F7" s="6" t="s">
        <v>22</v>
      </c>
      <c r="G7" s="8"/>
      <c r="H7" s="5" t="s">
        <v>30</v>
      </c>
      <c r="I7" s="5" t="s">
        <v>30</v>
      </c>
      <c r="J7" s="5" t="s">
        <v>31</v>
      </c>
      <c r="K7" s="9">
        <v>101</v>
      </c>
      <c r="L7" s="9">
        <v>144</v>
      </c>
      <c r="M7" s="196">
        <f t="shared" ref="M7:M24" si="0">(K7/L7)*100</f>
        <v>70.138888888888886</v>
      </c>
      <c r="N7" s="10">
        <v>20</v>
      </c>
      <c r="O7" s="10"/>
      <c r="P7" s="26"/>
      <c r="Q7" s="187">
        <f>V7+AA7+AF7+AK7</f>
        <v>21.041666666666664</v>
      </c>
      <c r="R7" s="52">
        <v>1.5</v>
      </c>
      <c r="S7" s="53">
        <v>1</v>
      </c>
      <c r="T7" s="53">
        <v>20</v>
      </c>
      <c r="U7" s="53">
        <v>30</v>
      </c>
      <c r="V7" s="186">
        <f>U7*M7%</f>
        <v>21.041666666666664</v>
      </c>
      <c r="W7" s="53"/>
      <c r="X7" s="185"/>
      <c r="Y7" s="53"/>
      <c r="Z7" s="53"/>
      <c r="AA7" s="53"/>
      <c r="AB7" s="53"/>
      <c r="AC7" s="53"/>
      <c r="AD7" s="29"/>
      <c r="AE7" s="29"/>
      <c r="AF7" s="29"/>
      <c r="AG7" s="29"/>
      <c r="AH7" s="29"/>
      <c r="AI7" s="29"/>
      <c r="AJ7" s="29"/>
      <c r="AK7" s="29"/>
    </row>
    <row r="8" spans="1:37" ht="23.25" hidden="1" customHeight="1">
      <c r="A8" s="1" t="s">
        <v>32</v>
      </c>
      <c r="B8" s="3" t="s">
        <v>33</v>
      </c>
      <c r="C8" s="4" t="s">
        <v>34</v>
      </c>
      <c r="D8" s="6" t="s">
        <v>28</v>
      </c>
      <c r="E8" s="6" t="s">
        <v>35</v>
      </c>
      <c r="F8" s="6" t="s">
        <v>22</v>
      </c>
      <c r="G8" s="8"/>
      <c r="H8" s="5" t="s">
        <v>36</v>
      </c>
      <c r="I8" s="5" t="s">
        <v>36</v>
      </c>
      <c r="J8" s="5" t="s">
        <v>24</v>
      </c>
      <c r="K8" s="9">
        <v>101</v>
      </c>
      <c r="L8" s="9">
        <v>200</v>
      </c>
      <c r="M8" s="196">
        <f t="shared" si="0"/>
        <v>50.5</v>
      </c>
      <c r="N8" s="10"/>
      <c r="O8" s="10">
        <v>30</v>
      </c>
      <c r="P8" s="26"/>
      <c r="Q8" s="187">
        <f t="shared" ref="Q8:Q40" si="1">V8+AA8+AF8+AK8</f>
        <v>30.3</v>
      </c>
      <c r="R8" s="52"/>
      <c r="S8" s="53"/>
      <c r="T8" s="53"/>
      <c r="U8" s="53"/>
      <c r="V8" s="186"/>
      <c r="W8" s="53">
        <v>1</v>
      </c>
      <c r="X8" s="185">
        <v>2</v>
      </c>
      <c r="Y8" s="53">
        <v>30</v>
      </c>
      <c r="Z8" s="53">
        <f>X8*Y8</f>
        <v>60</v>
      </c>
      <c r="AA8" s="53">
        <f>Z8*M8%</f>
        <v>30.3</v>
      </c>
      <c r="AB8" s="53"/>
      <c r="AC8" s="53"/>
      <c r="AD8" s="29"/>
      <c r="AE8" s="29"/>
      <c r="AF8" s="29"/>
      <c r="AG8" s="29"/>
      <c r="AH8" s="29"/>
      <c r="AI8" s="29"/>
      <c r="AJ8" s="29"/>
      <c r="AK8" s="29"/>
    </row>
    <row r="9" spans="1:37" ht="23.25" hidden="1" customHeight="1">
      <c r="A9" s="1" t="s">
        <v>37</v>
      </c>
      <c r="B9" s="3" t="s">
        <v>38</v>
      </c>
      <c r="C9" s="4" t="s">
        <v>39</v>
      </c>
      <c r="D9" s="6" t="s">
        <v>40</v>
      </c>
      <c r="E9" s="6" t="s">
        <v>29</v>
      </c>
      <c r="F9" s="6" t="s">
        <v>41</v>
      </c>
      <c r="G9" s="8"/>
      <c r="H9" s="5" t="s">
        <v>30</v>
      </c>
      <c r="I9" s="5" t="s">
        <v>30</v>
      </c>
      <c r="J9" s="5" t="s">
        <v>42</v>
      </c>
      <c r="K9" s="9">
        <v>101</v>
      </c>
      <c r="L9" s="9">
        <v>144</v>
      </c>
      <c r="M9" s="196">
        <f t="shared" si="0"/>
        <v>70.138888888888886</v>
      </c>
      <c r="N9" s="10">
        <v>20</v>
      </c>
      <c r="O9" s="10"/>
      <c r="P9" s="26"/>
      <c r="Q9" s="187">
        <f t="shared" si="1"/>
        <v>21.041666666666664</v>
      </c>
      <c r="R9" s="52">
        <v>1.5</v>
      </c>
      <c r="S9" s="53">
        <v>1</v>
      </c>
      <c r="T9" s="53">
        <v>20</v>
      </c>
      <c r="U9" s="53">
        <v>30</v>
      </c>
      <c r="V9" s="186">
        <f>U9*M9%</f>
        <v>21.041666666666664</v>
      </c>
      <c r="W9" s="53"/>
      <c r="X9" s="53"/>
      <c r="Y9" s="53"/>
      <c r="Z9" s="53"/>
      <c r="AA9" s="53"/>
      <c r="AB9" s="53"/>
      <c r="AC9" s="53"/>
      <c r="AD9" s="29"/>
      <c r="AE9" s="29"/>
      <c r="AF9" s="29"/>
      <c r="AG9" s="29"/>
      <c r="AH9" s="29"/>
      <c r="AI9" s="29"/>
      <c r="AJ9" s="29"/>
      <c r="AK9" s="29"/>
    </row>
    <row r="10" spans="1:37" ht="23.25" hidden="1" customHeight="1">
      <c r="A10" s="1" t="s">
        <v>43</v>
      </c>
      <c r="B10" s="12" t="s">
        <v>44</v>
      </c>
      <c r="C10" s="4" t="s">
        <v>45</v>
      </c>
      <c r="D10" s="6" t="s">
        <v>40</v>
      </c>
      <c r="E10" s="6" t="s">
        <v>29</v>
      </c>
      <c r="F10" s="6" t="s">
        <v>41</v>
      </c>
      <c r="G10" s="8"/>
      <c r="H10" s="5" t="s">
        <v>30</v>
      </c>
      <c r="I10" s="5" t="s">
        <v>30</v>
      </c>
      <c r="J10" s="5" t="s">
        <v>42</v>
      </c>
      <c r="K10" s="9">
        <v>101</v>
      </c>
      <c r="L10" s="9">
        <v>144</v>
      </c>
      <c r="M10" s="196">
        <f t="shared" si="0"/>
        <v>70.138888888888886</v>
      </c>
      <c r="N10" s="10">
        <v>20</v>
      </c>
      <c r="O10" s="10"/>
      <c r="P10" s="26"/>
      <c r="Q10" s="187">
        <f t="shared" si="1"/>
        <v>21.041666666666664</v>
      </c>
      <c r="R10" s="52">
        <v>1.5</v>
      </c>
      <c r="S10" s="53">
        <v>1</v>
      </c>
      <c r="T10" s="53">
        <v>20</v>
      </c>
      <c r="U10" s="53">
        <v>30</v>
      </c>
      <c r="V10" s="186">
        <f>U10*M10%</f>
        <v>21.041666666666664</v>
      </c>
      <c r="W10" s="53"/>
      <c r="X10" s="53"/>
      <c r="Y10" s="53"/>
      <c r="Z10" s="53"/>
      <c r="AA10" s="53"/>
      <c r="AB10" s="53"/>
      <c r="AC10" s="53"/>
      <c r="AD10" s="29"/>
      <c r="AE10" s="29"/>
      <c r="AF10" s="29"/>
      <c r="AG10" s="29"/>
      <c r="AH10" s="29"/>
      <c r="AI10" s="29"/>
      <c r="AJ10" s="29"/>
      <c r="AK10" s="29"/>
    </row>
    <row r="11" spans="1:37" ht="23.25" hidden="1" customHeight="1">
      <c r="A11" s="1" t="s">
        <v>46</v>
      </c>
      <c r="B11" s="12" t="s">
        <v>47</v>
      </c>
      <c r="C11" s="4" t="s">
        <v>48</v>
      </c>
      <c r="D11" s="6" t="s">
        <v>40</v>
      </c>
      <c r="E11" s="6" t="s">
        <v>29</v>
      </c>
      <c r="F11" s="6" t="s">
        <v>41</v>
      </c>
      <c r="G11" s="8"/>
      <c r="H11" s="5" t="s">
        <v>30</v>
      </c>
      <c r="I11" s="5" t="s">
        <v>30</v>
      </c>
      <c r="J11" s="5" t="s">
        <v>42</v>
      </c>
      <c r="K11" s="9">
        <v>101</v>
      </c>
      <c r="L11" s="9">
        <v>144</v>
      </c>
      <c r="M11" s="196">
        <f t="shared" si="0"/>
        <v>70.138888888888886</v>
      </c>
      <c r="N11" s="10">
        <v>20</v>
      </c>
      <c r="O11" s="10"/>
      <c r="P11" s="26"/>
      <c r="Q11" s="187">
        <f t="shared" si="1"/>
        <v>21.041666666666664</v>
      </c>
      <c r="R11" s="52">
        <v>1.5</v>
      </c>
      <c r="S11" s="53">
        <v>1</v>
      </c>
      <c r="T11" s="53">
        <v>20</v>
      </c>
      <c r="U11" s="53">
        <v>30</v>
      </c>
      <c r="V11" s="186">
        <f>U11*M11%</f>
        <v>21.041666666666664</v>
      </c>
      <c r="W11" s="53"/>
      <c r="X11" s="53"/>
      <c r="Y11" s="53"/>
      <c r="Z11" s="53"/>
      <c r="AA11" s="53"/>
      <c r="AB11" s="53"/>
      <c r="AC11" s="53"/>
      <c r="AD11" s="29"/>
      <c r="AE11" s="29"/>
      <c r="AF11" s="29"/>
      <c r="AG11" s="29"/>
      <c r="AH11" s="29"/>
      <c r="AI11" s="29"/>
      <c r="AJ11" s="29"/>
      <c r="AK11" s="29"/>
    </row>
    <row r="12" spans="1:37" ht="23.25" hidden="1" customHeight="1">
      <c r="A12" s="1" t="s">
        <v>49</v>
      </c>
      <c r="B12" s="3" t="s">
        <v>50</v>
      </c>
      <c r="C12" s="4" t="s">
        <v>51</v>
      </c>
      <c r="D12" s="6" t="s">
        <v>40</v>
      </c>
      <c r="E12" s="6" t="s">
        <v>29</v>
      </c>
      <c r="F12" s="6" t="s">
        <v>41</v>
      </c>
      <c r="G12" s="8"/>
      <c r="H12" s="5" t="s">
        <v>36</v>
      </c>
      <c r="I12" s="5" t="s">
        <v>36</v>
      </c>
      <c r="J12" s="5" t="s">
        <v>42</v>
      </c>
      <c r="K12" s="9">
        <v>101</v>
      </c>
      <c r="L12" s="9">
        <v>144</v>
      </c>
      <c r="M12" s="196">
        <f t="shared" si="0"/>
        <v>70.138888888888886</v>
      </c>
      <c r="N12" s="10"/>
      <c r="O12" s="10">
        <v>30</v>
      </c>
      <c r="P12" s="26"/>
      <c r="Q12" s="187">
        <f t="shared" si="1"/>
        <v>84.166666666666657</v>
      </c>
      <c r="R12" s="52"/>
      <c r="S12" s="53"/>
      <c r="T12" s="53"/>
      <c r="U12" s="53"/>
      <c r="V12" s="134"/>
      <c r="W12" s="53">
        <v>1</v>
      </c>
      <c r="X12" s="53">
        <v>4</v>
      </c>
      <c r="Y12" s="53">
        <v>30</v>
      </c>
      <c r="Z12" s="53">
        <f>X12*Y12</f>
        <v>120</v>
      </c>
      <c r="AA12" s="198">
        <f>Z12*M12%</f>
        <v>84.166666666666657</v>
      </c>
      <c r="AB12" s="53"/>
      <c r="AC12" s="53"/>
      <c r="AD12" s="29"/>
      <c r="AE12" s="29"/>
      <c r="AF12" s="29"/>
      <c r="AG12" s="29"/>
      <c r="AH12" s="29"/>
      <c r="AI12" s="29"/>
      <c r="AJ12" s="29"/>
      <c r="AK12" s="29"/>
    </row>
    <row r="13" spans="1:37" ht="23.25" hidden="1" customHeight="1">
      <c r="A13" s="1" t="s">
        <v>52</v>
      </c>
      <c r="B13" s="3" t="s">
        <v>53</v>
      </c>
      <c r="C13" s="4" t="s">
        <v>54</v>
      </c>
      <c r="D13" s="6" t="s">
        <v>28</v>
      </c>
      <c r="E13" s="6" t="s">
        <v>55</v>
      </c>
      <c r="F13" s="6" t="s">
        <v>22</v>
      </c>
      <c r="G13" s="8"/>
      <c r="H13" s="5" t="s">
        <v>56</v>
      </c>
      <c r="I13" s="5" t="s">
        <v>56</v>
      </c>
      <c r="J13" s="5" t="s">
        <v>57</v>
      </c>
      <c r="K13" s="9">
        <v>101</v>
      </c>
      <c r="L13" s="9">
        <v>178</v>
      </c>
      <c r="M13" s="196">
        <f t="shared" si="0"/>
        <v>56.741573033707873</v>
      </c>
      <c r="N13" s="10"/>
      <c r="O13" s="10">
        <v>15</v>
      </c>
      <c r="P13" s="26"/>
      <c r="Q13" s="187">
        <f t="shared" si="1"/>
        <v>0</v>
      </c>
      <c r="R13" s="52"/>
      <c r="S13" s="53"/>
      <c r="T13" s="53"/>
      <c r="U13" s="53"/>
      <c r="V13" s="134"/>
      <c r="W13" s="53">
        <v>1</v>
      </c>
      <c r="X13" s="53"/>
      <c r="Y13" s="53">
        <v>15</v>
      </c>
      <c r="Z13" s="53">
        <f>X13*Y13</f>
        <v>0</v>
      </c>
      <c r="AA13" s="53">
        <f>Z13*M13%</f>
        <v>0</v>
      </c>
      <c r="AB13" s="53"/>
      <c r="AC13" s="53"/>
      <c r="AD13" s="29"/>
      <c r="AE13" s="29"/>
      <c r="AF13" s="29"/>
      <c r="AG13" s="29"/>
      <c r="AH13" s="29"/>
      <c r="AI13" s="29"/>
      <c r="AJ13" s="29"/>
      <c r="AK13" s="29"/>
    </row>
    <row r="14" spans="1:37" ht="23.25" hidden="1" customHeight="1">
      <c r="A14" s="1" t="s">
        <v>58</v>
      </c>
      <c r="B14" s="177" t="s">
        <v>59</v>
      </c>
      <c r="C14" s="165" t="s">
        <v>60</v>
      </c>
      <c r="D14" s="166" t="s">
        <v>40</v>
      </c>
      <c r="E14" s="167"/>
      <c r="F14" s="166" t="s">
        <v>41</v>
      </c>
      <c r="G14" s="168"/>
      <c r="H14" s="169"/>
      <c r="I14" s="169"/>
      <c r="J14" s="169"/>
      <c r="K14" s="170"/>
      <c r="L14" s="170"/>
      <c r="M14" s="170"/>
      <c r="N14" s="169"/>
      <c r="O14" s="169"/>
      <c r="P14" s="171"/>
      <c r="Q14" s="172"/>
      <c r="R14" s="173"/>
      <c r="S14" s="174"/>
      <c r="T14" s="174"/>
      <c r="U14" s="174"/>
      <c r="V14" s="175"/>
      <c r="W14" s="174"/>
      <c r="X14" s="174"/>
      <c r="Y14" s="174"/>
      <c r="Z14" s="174"/>
      <c r="AA14" s="174"/>
      <c r="AB14" s="174"/>
      <c r="AC14" s="174"/>
      <c r="AD14" s="176"/>
      <c r="AE14" s="176"/>
      <c r="AF14" s="176"/>
      <c r="AG14" s="176"/>
      <c r="AH14" s="176"/>
      <c r="AI14" s="176"/>
      <c r="AJ14" s="176"/>
      <c r="AK14" s="176"/>
    </row>
    <row r="15" spans="1:37" ht="23.25" hidden="1" customHeight="1">
      <c r="A15" s="1" t="s">
        <v>61</v>
      </c>
      <c r="B15" s="13" t="s">
        <v>62</v>
      </c>
      <c r="C15" s="5" t="s">
        <v>63</v>
      </c>
      <c r="D15" s="6" t="s">
        <v>40</v>
      </c>
      <c r="E15" s="6" t="s">
        <v>64</v>
      </c>
      <c r="F15" s="6" t="s">
        <v>41</v>
      </c>
      <c r="G15" s="8"/>
      <c r="H15" s="5" t="s">
        <v>56</v>
      </c>
      <c r="I15" s="5" t="s">
        <v>56</v>
      </c>
      <c r="J15" s="10"/>
      <c r="K15" s="9">
        <v>2</v>
      </c>
      <c r="L15" s="9">
        <v>100</v>
      </c>
      <c r="M15" s="196">
        <f t="shared" si="0"/>
        <v>2</v>
      </c>
      <c r="N15" s="10"/>
      <c r="O15" s="10">
        <v>18</v>
      </c>
      <c r="P15" s="26"/>
      <c r="Q15" s="187">
        <f t="shared" si="1"/>
        <v>1.44</v>
      </c>
      <c r="R15" s="52"/>
      <c r="S15" s="53"/>
      <c r="T15" s="53"/>
      <c r="U15" s="53"/>
      <c r="V15" s="134"/>
      <c r="W15" s="53">
        <v>1</v>
      </c>
      <c r="X15" s="185">
        <v>4</v>
      </c>
      <c r="Y15" s="53">
        <v>18</v>
      </c>
      <c r="Z15" s="53">
        <f>X15*Y15</f>
        <v>72</v>
      </c>
      <c r="AA15" s="53">
        <f>Z15*M15%</f>
        <v>1.44</v>
      </c>
      <c r="AB15" s="53"/>
      <c r="AC15" s="53"/>
      <c r="AD15" s="29"/>
      <c r="AE15" s="29"/>
      <c r="AF15" s="29"/>
      <c r="AG15" s="29"/>
      <c r="AH15" s="29"/>
      <c r="AI15" s="29"/>
      <c r="AJ15" s="29"/>
      <c r="AK15" s="29"/>
    </row>
    <row r="16" spans="1:37" ht="23.25" hidden="1" customHeight="1">
      <c r="A16" s="1" t="s">
        <v>65</v>
      </c>
      <c r="B16" s="13" t="s">
        <v>66</v>
      </c>
      <c r="C16" s="5" t="s">
        <v>67</v>
      </c>
      <c r="D16" s="6" t="s">
        <v>40</v>
      </c>
      <c r="E16" s="6" t="s">
        <v>64</v>
      </c>
      <c r="F16" s="6" t="s">
        <v>41</v>
      </c>
      <c r="G16" s="8"/>
      <c r="H16" s="5" t="s">
        <v>56</v>
      </c>
      <c r="I16" s="5" t="s">
        <v>56</v>
      </c>
      <c r="J16" s="10"/>
      <c r="K16" s="9">
        <v>98</v>
      </c>
      <c r="L16" s="9">
        <v>114</v>
      </c>
      <c r="M16" s="196">
        <f t="shared" si="0"/>
        <v>85.964912280701753</v>
      </c>
      <c r="N16" s="10"/>
      <c r="O16" s="10">
        <v>18</v>
      </c>
      <c r="P16" s="26"/>
      <c r="Q16" s="187">
        <f t="shared" si="1"/>
        <v>61.89473684210526</v>
      </c>
      <c r="R16" s="52"/>
      <c r="S16" s="53"/>
      <c r="T16" s="53"/>
      <c r="U16" s="53"/>
      <c r="V16" s="134"/>
      <c r="W16" s="53">
        <v>1</v>
      </c>
      <c r="X16" s="185">
        <v>4</v>
      </c>
      <c r="Y16" s="53">
        <v>18</v>
      </c>
      <c r="Z16" s="53">
        <f>X16*Y16</f>
        <v>72</v>
      </c>
      <c r="AA16" s="198">
        <f>Z16*M16%</f>
        <v>61.89473684210526</v>
      </c>
      <c r="AB16" s="53"/>
      <c r="AC16" s="53"/>
      <c r="AD16" s="29"/>
      <c r="AE16" s="29"/>
      <c r="AF16" s="29"/>
      <c r="AG16" s="29"/>
      <c r="AH16" s="29"/>
      <c r="AI16" s="29"/>
      <c r="AJ16" s="29"/>
      <c r="AK16" s="29"/>
    </row>
    <row r="17" spans="1:37" ht="23.25" hidden="1" customHeight="1">
      <c r="A17" s="1" t="s">
        <v>68</v>
      </c>
      <c r="B17" s="13" t="s">
        <v>69</v>
      </c>
      <c r="C17" s="5" t="s">
        <v>70</v>
      </c>
      <c r="D17" s="6" t="s">
        <v>40</v>
      </c>
      <c r="E17" s="6" t="s">
        <v>64</v>
      </c>
      <c r="F17" s="6" t="s">
        <v>41</v>
      </c>
      <c r="G17" s="8"/>
      <c r="H17" s="5" t="s">
        <v>56</v>
      </c>
      <c r="I17" s="5" t="s">
        <v>56</v>
      </c>
      <c r="J17" s="10"/>
      <c r="K17" s="9">
        <v>19</v>
      </c>
      <c r="L17" s="9">
        <v>36</v>
      </c>
      <c r="M17" s="9">
        <f t="shared" si="0"/>
        <v>52.777777777777779</v>
      </c>
      <c r="N17" s="10"/>
      <c r="O17" s="10">
        <v>18</v>
      </c>
      <c r="P17" s="26"/>
      <c r="Q17" s="187">
        <f t="shared" si="1"/>
        <v>9.5</v>
      </c>
      <c r="R17" s="52"/>
      <c r="S17" s="53"/>
      <c r="T17" s="53"/>
      <c r="U17" s="53"/>
      <c r="V17" s="134"/>
      <c r="W17" s="53">
        <v>1</v>
      </c>
      <c r="X17" s="185">
        <v>1</v>
      </c>
      <c r="Y17" s="53">
        <v>18</v>
      </c>
      <c r="Z17" s="53">
        <f>X17*Y17</f>
        <v>18</v>
      </c>
      <c r="AA17" s="53">
        <f>Z17*M17%</f>
        <v>9.5</v>
      </c>
      <c r="AB17" s="53"/>
      <c r="AC17" s="53"/>
      <c r="AD17" s="29"/>
      <c r="AE17" s="29"/>
      <c r="AF17" s="29"/>
      <c r="AG17" s="29"/>
      <c r="AH17" s="29"/>
      <c r="AI17" s="29"/>
      <c r="AJ17" s="29"/>
      <c r="AK17" s="29"/>
    </row>
    <row r="18" spans="1:37" ht="23.25" hidden="1" customHeight="1">
      <c r="A18" s="47"/>
      <c r="B18" s="48" t="s">
        <v>71</v>
      </c>
      <c r="C18" s="38"/>
      <c r="D18" s="36"/>
      <c r="E18" s="36"/>
      <c r="F18" s="36"/>
      <c r="G18" s="49"/>
      <c r="H18" s="38"/>
      <c r="I18" s="38"/>
      <c r="J18" s="38"/>
      <c r="K18" s="50"/>
      <c r="L18" s="50"/>
      <c r="M18" s="50"/>
      <c r="N18" s="38"/>
      <c r="O18" s="38"/>
      <c r="P18" s="41"/>
      <c r="Q18" s="42"/>
      <c r="R18" s="125"/>
      <c r="S18" s="135"/>
      <c r="T18" s="135"/>
      <c r="U18" s="135"/>
      <c r="V18" s="136"/>
      <c r="W18" s="135"/>
      <c r="X18" s="135"/>
      <c r="Y18" s="135"/>
      <c r="Z18" s="135"/>
      <c r="AA18" s="135"/>
      <c r="AB18" s="135"/>
      <c r="AC18" s="135"/>
      <c r="AD18" s="33"/>
      <c r="AE18" s="33"/>
      <c r="AF18" s="33"/>
      <c r="AG18" s="33"/>
      <c r="AH18" s="33"/>
      <c r="AI18" s="33"/>
      <c r="AJ18" s="33"/>
      <c r="AK18" s="33"/>
    </row>
    <row r="19" spans="1:37" ht="23.25" hidden="1" customHeight="1">
      <c r="A19" s="1" t="s">
        <v>72</v>
      </c>
      <c r="B19" s="15" t="s">
        <v>73</v>
      </c>
      <c r="C19" s="5" t="s">
        <v>74</v>
      </c>
      <c r="D19" s="6" t="s">
        <v>75</v>
      </c>
      <c r="E19" s="6" t="s">
        <v>76</v>
      </c>
      <c r="F19" s="6" t="s">
        <v>22</v>
      </c>
      <c r="G19" s="8"/>
      <c r="H19" s="5" t="s">
        <v>23</v>
      </c>
      <c r="I19" s="5" t="s">
        <v>23</v>
      </c>
      <c r="J19" s="5" t="s">
        <v>31</v>
      </c>
      <c r="K19" s="9">
        <v>34</v>
      </c>
      <c r="L19" s="9">
        <v>68</v>
      </c>
      <c r="M19" s="196">
        <f t="shared" si="0"/>
        <v>50</v>
      </c>
      <c r="N19" s="10">
        <v>24</v>
      </c>
      <c r="O19" s="10">
        <v>24</v>
      </c>
      <c r="P19" s="26"/>
      <c r="Q19" s="187">
        <f t="shared" si="1"/>
        <v>42</v>
      </c>
      <c r="R19" s="52">
        <v>1.5</v>
      </c>
      <c r="S19" s="53">
        <v>1</v>
      </c>
      <c r="T19" s="53">
        <v>24</v>
      </c>
      <c r="U19" s="53">
        <v>36</v>
      </c>
      <c r="V19" s="186">
        <f>U19*M19%</f>
        <v>18</v>
      </c>
      <c r="W19" s="53">
        <v>1</v>
      </c>
      <c r="X19" s="53">
        <v>2</v>
      </c>
      <c r="Y19" s="53">
        <v>24</v>
      </c>
      <c r="Z19" s="53">
        <f>X19*Y19</f>
        <v>48</v>
      </c>
      <c r="AA19" s="53">
        <f>Z19*M19%</f>
        <v>24</v>
      </c>
      <c r="AB19" s="53"/>
      <c r="AC19" s="53"/>
      <c r="AD19" s="29"/>
      <c r="AE19" s="29"/>
      <c r="AF19" s="29"/>
      <c r="AG19" s="29"/>
      <c r="AH19" s="29"/>
      <c r="AI19" s="29"/>
      <c r="AJ19" s="29"/>
      <c r="AK19" s="29"/>
    </row>
    <row r="20" spans="1:37" ht="23.25" hidden="1" customHeight="1">
      <c r="A20" s="1" t="s">
        <v>77</v>
      </c>
      <c r="B20" s="15" t="s">
        <v>78</v>
      </c>
      <c r="C20" s="5" t="s">
        <v>27</v>
      </c>
      <c r="D20" s="6" t="s">
        <v>79</v>
      </c>
      <c r="E20" s="6" t="s">
        <v>80</v>
      </c>
      <c r="F20" s="6" t="s">
        <v>22</v>
      </c>
      <c r="G20" s="8"/>
      <c r="H20" s="5" t="s">
        <v>30</v>
      </c>
      <c r="I20" s="5" t="s">
        <v>30</v>
      </c>
      <c r="J20" s="5" t="s">
        <v>24</v>
      </c>
      <c r="K20" s="9">
        <v>34</v>
      </c>
      <c r="L20" s="9">
        <v>68</v>
      </c>
      <c r="M20" s="196">
        <f t="shared" si="0"/>
        <v>50</v>
      </c>
      <c r="N20" s="10">
        <v>20</v>
      </c>
      <c r="O20" s="10"/>
      <c r="P20" s="26"/>
      <c r="Q20" s="187">
        <f t="shared" si="1"/>
        <v>15</v>
      </c>
      <c r="R20" s="52">
        <v>1.5</v>
      </c>
      <c r="S20" s="53">
        <v>1</v>
      </c>
      <c r="T20" s="53">
        <v>20</v>
      </c>
      <c r="U20" s="53">
        <v>30</v>
      </c>
      <c r="V20" s="186">
        <f>U20*M20%</f>
        <v>15</v>
      </c>
      <c r="W20" s="53"/>
      <c r="X20" s="53"/>
      <c r="Y20" s="53"/>
      <c r="Z20" s="53"/>
      <c r="AA20" s="53"/>
      <c r="AB20" s="53"/>
      <c r="AC20" s="53"/>
      <c r="AD20" s="29"/>
      <c r="AE20" s="29"/>
      <c r="AF20" s="29"/>
      <c r="AG20" s="29"/>
      <c r="AH20" s="29"/>
      <c r="AI20" s="29"/>
      <c r="AJ20" s="29"/>
      <c r="AK20" s="29"/>
    </row>
    <row r="21" spans="1:37" ht="23.25" hidden="1" customHeight="1">
      <c r="A21" s="1" t="s">
        <v>81</v>
      </c>
      <c r="B21" s="15" t="s">
        <v>82</v>
      </c>
      <c r="C21" s="16" t="s">
        <v>83</v>
      </c>
      <c r="D21" s="6" t="s">
        <v>79</v>
      </c>
      <c r="E21" s="6" t="s">
        <v>80</v>
      </c>
      <c r="F21" s="6" t="s">
        <v>41</v>
      </c>
      <c r="G21" s="8"/>
      <c r="H21" s="5" t="s">
        <v>84</v>
      </c>
      <c r="I21" s="5" t="s">
        <v>84</v>
      </c>
      <c r="J21" s="5" t="s">
        <v>85</v>
      </c>
      <c r="K21" s="9">
        <v>34</v>
      </c>
      <c r="L21" s="9">
        <v>68</v>
      </c>
      <c r="M21" s="196">
        <f t="shared" si="0"/>
        <v>50</v>
      </c>
      <c r="N21" s="10">
        <v>18</v>
      </c>
      <c r="O21" s="10">
        <v>18</v>
      </c>
      <c r="P21" s="26"/>
      <c r="Q21" s="187">
        <f t="shared" si="1"/>
        <v>31.5</v>
      </c>
      <c r="R21" s="52">
        <v>1.5</v>
      </c>
      <c r="S21" s="53">
        <v>1</v>
      </c>
      <c r="T21" s="53">
        <v>18</v>
      </c>
      <c r="U21" s="53">
        <v>27</v>
      </c>
      <c r="V21" s="186">
        <f>U21*M21%</f>
        <v>13.5</v>
      </c>
      <c r="W21" s="53">
        <v>1</v>
      </c>
      <c r="X21" s="53">
        <v>2</v>
      </c>
      <c r="Y21" s="53">
        <v>18</v>
      </c>
      <c r="Z21" s="53">
        <f t="shared" ref="Z21:Z35" si="2">X21*Y21</f>
        <v>36</v>
      </c>
      <c r="AA21" s="53">
        <f>Z21*M21%</f>
        <v>18</v>
      </c>
      <c r="AB21" s="53"/>
      <c r="AC21" s="53"/>
      <c r="AD21" s="29"/>
      <c r="AE21" s="29"/>
      <c r="AF21" s="29"/>
      <c r="AG21" s="29"/>
      <c r="AH21" s="29"/>
      <c r="AI21" s="29"/>
      <c r="AJ21" s="29"/>
      <c r="AK21" s="29"/>
    </row>
    <row r="22" spans="1:37" ht="23.25" hidden="1" customHeight="1">
      <c r="A22" s="1" t="s">
        <v>86</v>
      </c>
      <c r="B22" s="15" t="s">
        <v>87</v>
      </c>
      <c r="C22" s="16" t="s">
        <v>83</v>
      </c>
      <c r="D22" s="6" t="s">
        <v>79</v>
      </c>
      <c r="E22" s="6" t="s">
        <v>80</v>
      </c>
      <c r="F22" s="6" t="s">
        <v>41</v>
      </c>
      <c r="G22" s="8"/>
      <c r="H22" s="5" t="s">
        <v>56</v>
      </c>
      <c r="I22" s="5" t="s">
        <v>56</v>
      </c>
      <c r="J22" s="5" t="s">
        <v>85</v>
      </c>
      <c r="K22" s="9">
        <v>34</v>
      </c>
      <c r="L22" s="9">
        <v>68</v>
      </c>
      <c r="M22" s="196">
        <f t="shared" si="0"/>
        <v>50</v>
      </c>
      <c r="N22" s="10">
        <v>18</v>
      </c>
      <c r="O22" s="10"/>
      <c r="P22" s="26"/>
      <c r="Q22" s="187">
        <f t="shared" si="1"/>
        <v>13.5</v>
      </c>
      <c r="R22" s="52">
        <v>1.5</v>
      </c>
      <c r="S22" s="53">
        <v>1</v>
      </c>
      <c r="T22" s="53">
        <v>18</v>
      </c>
      <c r="U22" s="53">
        <v>27</v>
      </c>
      <c r="V22" s="186">
        <f>U22*M22%</f>
        <v>13.5</v>
      </c>
      <c r="W22" s="53"/>
      <c r="X22" s="53"/>
      <c r="Y22" s="53"/>
      <c r="Z22" s="53"/>
      <c r="AA22" s="53"/>
      <c r="AB22" s="53"/>
      <c r="AC22" s="53"/>
      <c r="AD22" s="29"/>
      <c r="AE22" s="29"/>
      <c r="AF22" s="29"/>
      <c r="AG22" s="29"/>
      <c r="AH22" s="29"/>
      <c r="AI22" s="29"/>
      <c r="AJ22" s="29"/>
      <c r="AK22" s="29"/>
    </row>
    <row r="23" spans="1:37" ht="23.25" hidden="1" customHeight="1">
      <c r="A23" s="1" t="s">
        <v>88</v>
      </c>
      <c r="B23" s="15" t="s">
        <v>89</v>
      </c>
      <c r="C23" s="5" t="s">
        <v>90</v>
      </c>
      <c r="D23" s="6" t="s">
        <v>79</v>
      </c>
      <c r="E23" s="6" t="s">
        <v>80</v>
      </c>
      <c r="F23" s="6" t="s">
        <v>41</v>
      </c>
      <c r="G23" s="8"/>
      <c r="H23" s="5" t="s">
        <v>56</v>
      </c>
      <c r="I23" s="5" t="s">
        <v>56</v>
      </c>
      <c r="J23" s="5" t="s">
        <v>85</v>
      </c>
      <c r="K23" s="9">
        <v>34</v>
      </c>
      <c r="L23" s="9">
        <v>68</v>
      </c>
      <c r="M23" s="196">
        <f t="shared" si="0"/>
        <v>50</v>
      </c>
      <c r="N23" s="10"/>
      <c r="O23" s="10">
        <v>18</v>
      </c>
      <c r="P23" s="26"/>
      <c r="Q23" s="187">
        <f t="shared" si="1"/>
        <v>18</v>
      </c>
      <c r="R23" s="52"/>
      <c r="S23" s="53"/>
      <c r="T23" s="53"/>
      <c r="U23" s="53"/>
      <c r="V23" s="134"/>
      <c r="W23" s="53">
        <v>1</v>
      </c>
      <c r="X23" s="53">
        <v>2</v>
      </c>
      <c r="Y23" s="53">
        <v>18</v>
      </c>
      <c r="Z23" s="53">
        <f t="shared" si="2"/>
        <v>36</v>
      </c>
      <c r="AA23" s="53">
        <f>Z23*M23%</f>
        <v>18</v>
      </c>
      <c r="AB23" s="53"/>
      <c r="AC23" s="53"/>
      <c r="AD23" s="29"/>
      <c r="AE23" s="29"/>
      <c r="AF23" s="29"/>
      <c r="AG23" s="29"/>
      <c r="AH23" s="29"/>
      <c r="AI23" s="29"/>
      <c r="AJ23" s="29"/>
      <c r="AK23" s="29"/>
    </row>
    <row r="24" spans="1:37" ht="23.25" hidden="1" customHeight="1">
      <c r="A24" s="1" t="s">
        <v>91</v>
      </c>
      <c r="B24" s="15" t="s">
        <v>92</v>
      </c>
      <c r="C24" s="5" t="s">
        <v>93</v>
      </c>
      <c r="D24" s="6" t="s">
        <v>79</v>
      </c>
      <c r="E24" s="6" t="s">
        <v>80</v>
      </c>
      <c r="F24" s="6" t="s">
        <v>41</v>
      </c>
      <c r="G24" s="8"/>
      <c r="H24" s="5" t="s">
        <v>36</v>
      </c>
      <c r="I24" s="5" t="s">
        <v>36</v>
      </c>
      <c r="J24" s="5" t="s">
        <v>85</v>
      </c>
      <c r="K24" s="9">
        <v>34</v>
      </c>
      <c r="L24" s="9">
        <v>68</v>
      </c>
      <c r="M24" s="196">
        <f t="shared" si="0"/>
        <v>50</v>
      </c>
      <c r="N24" s="10"/>
      <c r="O24" s="10">
        <v>24</v>
      </c>
      <c r="P24" s="26"/>
      <c r="Q24" s="187">
        <f t="shared" si="1"/>
        <v>24</v>
      </c>
      <c r="R24" s="52"/>
      <c r="S24" s="53"/>
      <c r="T24" s="53"/>
      <c r="U24" s="53"/>
      <c r="V24" s="134"/>
      <c r="W24" s="53">
        <v>1</v>
      </c>
      <c r="X24" s="53">
        <v>2</v>
      </c>
      <c r="Y24" s="53">
        <v>24</v>
      </c>
      <c r="Z24" s="53">
        <f t="shared" si="2"/>
        <v>48</v>
      </c>
      <c r="AA24" s="53">
        <f>Z24*M24%</f>
        <v>24</v>
      </c>
      <c r="AB24" s="53"/>
      <c r="AC24" s="53"/>
      <c r="AD24" s="29"/>
      <c r="AE24" s="29"/>
      <c r="AF24" s="29"/>
      <c r="AG24" s="29"/>
      <c r="AH24" s="29"/>
      <c r="AI24" s="29"/>
      <c r="AJ24" s="29"/>
      <c r="AK24" s="29"/>
    </row>
    <row r="25" spans="1:37" ht="23.25" hidden="1" customHeight="1">
      <c r="A25" s="2"/>
      <c r="B25" s="17" t="s">
        <v>94</v>
      </c>
      <c r="C25" s="11"/>
      <c r="D25" s="11"/>
      <c r="E25" s="11"/>
      <c r="F25" s="11"/>
      <c r="G25" s="8"/>
      <c r="H25" s="10"/>
      <c r="I25" s="10"/>
      <c r="J25" s="10"/>
      <c r="K25" s="9"/>
      <c r="L25" s="9"/>
      <c r="M25" s="197"/>
      <c r="N25" s="10"/>
      <c r="O25" s="10"/>
      <c r="P25" s="26"/>
      <c r="Q25" s="187"/>
      <c r="R25" s="52"/>
      <c r="S25" s="53"/>
      <c r="T25" s="53"/>
      <c r="U25" s="53"/>
      <c r="V25" s="134"/>
      <c r="W25" s="53"/>
      <c r="X25" s="53"/>
      <c r="Y25" s="53"/>
      <c r="Z25" s="53"/>
      <c r="AA25" s="53"/>
      <c r="AB25" s="53"/>
      <c r="AC25" s="53"/>
      <c r="AD25" s="29"/>
      <c r="AE25" s="29"/>
      <c r="AF25" s="29"/>
      <c r="AG25" s="29"/>
      <c r="AH25" s="29"/>
      <c r="AI25" s="29"/>
      <c r="AJ25" s="29"/>
      <c r="AK25" s="29"/>
    </row>
    <row r="26" spans="1:37" ht="23.25" hidden="1" customHeight="1">
      <c r="A26" s="1" t="s">
        <v>95</v>
      </c>
      <c r="B26" s="3" t="s">
        <v>53</v>
      </c>
      <c r="C26" s="4" t="s">
        <v>54</v>
      </c>
      <c r="D26" s="6" t="s">
        <v>96</v>
      </c>
      <c r="E26" s="6" t="s">
        <v>55</v>
      </c>
      <c r="F26" s="6" t="s">
        <v>22</v>
      </c>
      <c r="G26" s="8"/>
      <c r="H26" s="5" t="s">
        <v>56</v>
      </c>
      <c r="I26" s="5" t="s">
        <v>56</v>
      </c>
      <c r="J26" s="5" t="s">
        <v>57</v>
      </c>
      <c r="K26" s="9">
        <v>34</v>
      </c>
      <c r="L26" s="9">
        <v>178</v>
      </c>
      <c r="M26" s="196">
        <f t="shared" ref="M26:M35" si="3">(K26/L26)*100</f>
        <v>19.101123595505616</v>
      </c>
      <c r="N26" s="10"/>
      <c r="O26" s="10">
        <v>15</v>
      </c>
      <c r="P26" s="26"/>
      <c r="Q26" s="187">
        <f t="shared" si="1"/>
        <v>22.921348314606739</v>
      </c>
      <c r="R26" s="52"/>
      <c r="S26" s="53"/>
      <c r="T26" s="53"/>
      <c r="U26" s="53"/>
      <c r="V26" s="134"/>
      <c r="W26" s="53">
        <v>1</v>
      </c>
      <c r="X26" s="53">
        <v>8</v>
      </c>
      <c r="Y26" s="53">
        <v>15</v>
      </c>
      <c r="Z26" s="53">
        <f t="shared" si="2"/>
        <v>120</v>
      </c>
      <c r="AA26" s="198">
        <f>Z26*M26%</f>
        <v>22.921348314606739</v>
      </c>
      <c r="AB26" s="53"/>
      <c r="AC26" s="53"/>
      <c r="AD26" s="29"/>
      <c r="AE26" s="29"/>
      <c r="AF26" s="29"/>
      <c r="AG26" s="29"/>
      <c r="AH26" s="29"/>
      <c r="AI26" s="29"/>
      <c r="AJ26" s="29"/>
      <c r="AK26" s="29"/>
    </row>
    <row r="27" spans="1:37" ht="23.25" hidden="1" customHeight="1">
      <c r="A27" s="47"/>
      <c r="B27" s="43" t="s">
        <v>97</v>
      </c>
      <c r="C27" s="36"/>
      <c r="D27" s="36"/>
      <c r="E27" s="36"/>
      <c r="F27" s="36"/>
      <c r="G27" s="49"/>
      <c r="H27" s="38"/>
      <c r="I27" s="38"/>
      <c r="J27" s="38"/>
      <c r="K27" s="50"/>
      <c r="L27" s="50"/>
      <c r="M27" s="50"/>
      <c r="N27" s="38"/>
      <c r="O27" s="38"/>
      <c r="P27" s="41"/>
      <c r="Q27" s="42"/>
      <c r="R27" s="125"/>
      <c r="S27" s="135"/>
      <c r="T27" s="135"/>
      <c r="U27" s="135"/>
      <c r="V27" s="136"/>
      <c r="W27" s="135"/>
      <c r="X27" s="135"/>
      <c r="Y27" s="135"/>
      <c r="Z27" s="135"/>
      <c r="AA27" s="135"/>
      <c r="AB27" s="135"/>
      <c r="AC27" s="135"/>
      <c r="AD27" s="33"/>
      <c r="AE27" s="33"/>
      <c r="AF27" s="33"/>
      <c r="AG27" s="33"/>
      <c r="AH27" s="33"/>
      <c r="AI27" s="33"/>
      <c r="AJ27" s="33"/>
      <c r="AK27" s="33"/>
    </row>
    <row r="28" spans="1:37" ht="23.25" hidden="1" customHeight="1">
      <c r="A28" s="1" t="s">
        <v>98</v>
      </c>
      <c r="B28" s="51" t="s">
        <v>99</v>
      </c>
      <c r="C28" s="5" t="s">
        <v>100</v>
      </c>
      <c r="D28" s="6" t="s">
        <v>101</v>
      </c>
      <c r="E28" s="6" t="s">
        <v>102</v>
      </c>
      <c r="F28" s="6" t="s">
        <v>41</v>
      </c>
      <c r="G28" s="8"/>
      <c r="H28" s="5" t="s">
        <v>23</v>
      </c>
      <c r="I28" s="5" t="s">
        <v>23</v>
      </c>
      <c r="J28" s="5" t="s">
        <v>103</v>
      </c>
      <c r="K28" s="9">
        <v>24</v>
      </c>
      <c r="L28" s="9">
        <v>500</v>
      </c>
      <c r="M28" s="196">
        <f t="shared" si="3"/>
        <v>4.8</v>
      </c>
      <c r="N28" s="10">
        <v>36</v>
      </c>
      <c r="O28" s="10">
        <v>20</v>
      </c>
      <c r="P28" s="26"/>
      <c r="Q28" s="187">
        <f t="shared" si="1"/>
        <v>16.032</v>
      </c>
      <c r="R28" s="52">
        <v>1.5</v>
      </c>
      <c r="S28" s="53">
        <v>1</v>
      </c>
      <c r="T28" s="53">
        <v>36</v>
      </c>
      <c r="U28" s="53">
        <f>T28*R28</f>
        <v>54</v>
      </c>
      <c r="V28" s="186">
        <f>U28*M28%</f>
        <v>2.5920000000000001</v>
      </c>
      <c r="W28" s="53">
        <v>1</v>
      </c>
      <c r="X28" s="53">
        <v>14</v>
      </c>
      <c r="Y28" s="53">
        <v>20</v>
      </c>
      <c r="Z28" s="53">
        <f t="shared" si="2"/>
        <v>280</v>
      </c>
      <c r="AA28" s="53">
        <f>Z28*M28%</f>
        <v>13.44</v>
      </c>
      <c r="AB28" s="53"/>
      <c r="AC28" s="53"/>
      <c r="AD28" s="29"/>
      <c r="AE28" s="29"/>
      <c r="AF28" s="29"/>
      <c r="AG28" s="29"/>
      <c r="AH28" s="29"/>
      <c r="AI28" s="29"/>
      <c r="AJ28" s="29"/>
      <c r="AK28" s="29"/>
    </row>
    <row r="29" spans="1:37" ht="23.25" hidden="1" customHeight="1">
      <c r="A29" s="1" t="s">
        <v>104</v>
      </c>
      <c r="B29" s="18" t="s">
        <v>105</v>
      </c>
      <c r="C29" s="5" t="s">
        <v>106</v>
      </c>
      <c r="D29" s="6" t="s">
        <v>101</v>
      </c>
      <c r="E29" s="6" t="s">
        <v>102</v>
      </c>
      <c r="F29" s="6" t="s">
        <v>41</v>
      </c>
      <c r="G29" s="8"/>
      <c r="H29" s="5" t="s">
        <v>23</v>
      </c>
      <c r="I29" s="5" t="s">
        <v>23</v>
      </c>
      <c r="J29" s="5" t="s">
        <v>56</v>
      </c>
      <c r="K29" s="9">
        <v>24</v>
      </c>
      <c r="L29" s="9">
        <v>511</v>
      </c>
      <c r="M29" s="196">
        <f t="shared" si="3"/>
        <v>4.6966731898238745</v>
      </c>
      <c r="N29" s="10">
        <v>36</v>
      </c>
      <c r="O29" s="10">
        <v>20</v>
      </c>
      <c r="P29" s="26"/>
      <c r="Q29" s="187">
        <f t="shared" si="1"/>
        <v>16.626223091976517</v>
      </c>
      <c r="R29" s="52">
        <v>1.5</v>
      </c>
      <c r="S29" s="53">
        <v>1</v>
      </c>
      <c r="T29" s="53">
        <v>36</v>
      </c>
      <c r="U29" s="53">
        <f>T29*R29</f>
        <v>54</v>
      </c>
      <c r="V29" s="186">
        <f>U29*M29%</f>
        <v>2.5362035225048922</v>
      </c>
      <c r="W29" s="53">
        <v>1</v>
      </c>
      <c r="X29" s="53">
        <v>15</v>
      </c>
      <c r="Y29" s="53">
        <v>20</v>
      </c>
      <c r="Z29" s="53">
        <f t="shared" si="2"/>
        <v>300</v>
      </c>
      <c r="AA29" s="198">
        <f>Z29*M29%</f>
        <v>14.090019569471623</v>
      </c>
      <c r="AB29" s="53"/>
      <c r="AC29" s="53"/>
      <c r="AD29" s="29"/>
      <c r="AE29" s="29"/>
      <c r="AF29" s="29"/>
      <c r="AG29" s="29"/>
      <c r="AH29" s="29"/>
      <c r="AI29" s="29"/>
      <c r="AJ29" s="29"/>
      <c r="AK29" s="29"/>
    </row>
    <row r="30" spans="1:37" ht="23.25" hidden="1" customHeight="1">
      <c r="A30" s="1" t="s">
        <v>107</v>
      </c>
      <c r="B30" s="3" t="s">
        <v>33</v>
      </c>
      <c r="C30" s="4" t="s">
        <v>34</v>
      </c>
      <c r="D30" s="6" t="s">
        <v>101</v>
      </c>
      <c r="E30" s="6" t="s">
        <v>108</v>
      </c>
      <c r="F30" s="6" t="s">
        <v>22</v>
      </c>
      <c r="G30" s="8"/>
      <c r="H30" s="5" t="s">
        <v>84</v>
      </c>
      <c r="I30" s="5" t="s">
        <v>84</v>
      </c>
      <c r="J30" s="5" t="s">
        <v>24</v>
      </c>
      <c r="K30" s="9">
        <v>24</v>
      </c>
      <c r="L30" s="9">
        <v>160</v>
      </c>
      <c r="M30" s="196">
        <f t="shared" si="3"/>
        <v>15</v>
      </c>
      <c r="N30" s="10"/>
      <c r="O30" s="10">
        <v>30</v>
      </c>
      <c r="P30" s="26"/>
      <c r="Q30" s="187">
        <f t="shared" si="1"/>
        <v>18</v>
      </c>
      <c r="R30" s="52"/>
      <c r="S30" s="53"/>
      <c r="T30" s="53"/>
      <c r="U30" s="53"/>
      <c r="V30" s="186"/>
      <c r="W30" s="53">
        <v>1</v>
      </c>
      <c r="X30" s="53">
        <v>4</v>
      </c>
      <c r="Y30" s="53">
        <v>30</v>
      </c>
      <c r="Z30" s="53">
        <f t="shared" si="2"/>
        <v>120</v>
      </c>
      <c r="AA30" s="198">
        <f>Z30*M30%</f>
        <v>18</v>
      </c>
      <c r="AB30" s="53"/>
      <c r="AC30" s="53"/>
      <c r="AD30" s="29"/>
      <c r="AE30" s="29"/>
      <c r="AF30" s="29"/>
      <c r="AG30" s="29"/>
      <c r="AH30" s="29"/>
      <c r="AI30" s="29"/>
      <c r="AJ30" s="29"/>
      <c r="AK30" s="29"/>
    </row>
    <row r="31" spans="1:37" ht="23.25" hidden="1" customHeight="1">
      <c r="A31" s="1" t="s">
        <v>109</v>
      </c>
      <c r="B31" s="3" t="s">
        <v>110</v>
      </c>
      <c r="C31" s="4" t="s">
        <v>111</v>
      </c>
      <c r="D31" s="6" t="s">
        <v>101</v>
      </c>
      <c r="E31" s="6" t="s">
        <v>112</v>
      </c>
      <c r="F31" s="6" t="s">
        <v>22</v>
      </c>
      <c r="G31" s="8"/>
      <c r="H31" s="5" t="s">
        <v>23</v>
      </c>
      <c r="I31" s="5" t="s">
        <v>23</v>
      </c>
      <c r="J31" s="5" t="s">
        <v>24</v>
      </c>
      <c r="K31" s="9">
        <v>24</v>
      </c>
      <c r="L31" s="9">
        <v>126</v>
      </c>
      <c r="M31" s="196">
        <f t="shared" si="3"/>
        <v>19.047619047619047</v>
      </c>
      <c r="N31" s="10">
        <v>24</v>
      </c>
      <c r="O31" s="10">
        <v>24</v>
      </c>
      <c r="P31" s="26"/>
      <c r="Q31" s="187">
        <f t="shared" si="1"/>
        <v>25.142857142857142</v>
      </c>
      <c r="R31" s="52">
        <v>1.5</v>
      </c>
      <c r="S31" s="53">
        <v>1</v>
      </c>
      <c r="T31" s="53">
        <v>24</v>
      </c>
      <c r="U31" s="53">
        <f>T31*R31</f>
        <v>36</v>
      </c>
      <c r="V31" s="186">
        <f>U31*M31%</f>
        <v>6.8571428571428568</v>
      </c>
      <c r="W31" s="53">
        <v>1</v>
      </c>
      <c r="X31" s="53">
        <v>4</v>
      </c>
      <c r="Y31" s="53">
        <v>24</v>
      </c>
      <c r="Z31" s="53">
        <f t="shared" si="2"/>
        <v>96</v>
      </c>
      <c r="AA31" s="198">
        <f>Z31*M31%</f>
        <v>18.285714285714285</v>
      </c>
      <c r="AB31" s="53"/>
      <c r="AC31" s="53"/>
      <c r="AD31" s="29"/>
      <c r="AE31" s="29"/>
      <c r="AF31" s="29"/>
      <c r="AG31" s="29"/>
      <c r="AH31" s="29"/>
      <c r="AI31" s="29"/>
      <c r="AJ31" s="29"/>
      <c r="AK31" s="29"/>
    </row>
    <row r="32" spans="1:37" ht="23.25" hidden="1" customHeight="1">
      <c r="A32" s="184" t="s">
        <v>113</v>
      </c>
      <c r="B32" s="164" t="s">
        <v>59</v>
      </c>
      <c r="C32" s="165" t="s">
        <v>60</v>
      </c>
      <c r="D32" s="166" t="s">
        <v>101</v>
      </c>
      <c r="E32" s="167"/>
      <c r="F32" s="166" t="s">
        <v>41</v>
      </c>
      <c r="G32" s="168"/>
      <c r="H32" s="169"/>
      <c r="I32" s="169"/>
      <c r="J32" s="169"/>
      <c r="K32" s="170"/>
      <c r="L32" s="170"/>
      <c r="M32" s="170"/>
      <c r="N32" s="169"/>
      <c r="O32" s="169"/>
      <c r="P32" s="171"/>
      <c r="Q32" s="172"/>
      <c r="R32" s="173"/>
      <c r="S32" s="174"/>
      <c r="T32" s="174"/>
      <c r="U32" s="174"/>
      <c r="V32" s="175"/>
      <c r="W32" s="174"/>
      <c r="X32" s="174"/>
      <c r="Y32" s="174"/>
      <c r="Z32" s="174"/>
      <c r="AA32" s="174"/>
      <c r="AB32" s="174"/>
      <c r="AC32" s="174"/>
      <c r="AD32" s="176"/>
      <c r="AE32" s="176"/>
      <c r="AF32" s="176"/>
      <c r="AG32" s="176"/>
      <c r="AH32" s="176"/>
      <c r="AI32" s="176"/>
      <c r="AJ32" s="176"/>
      <c r="AK32" s="176"/>
    </row>
    <row r="33" spans="1:37" ht="23.25" hidden="1" customHeight="1">
      <c r="A33" s="1" t="s">
        <v>114</v>
      </c>
      <c r="B33" s="13" t="s">
        <v>62</v>
      </c>
      <c r="C33" s="5" t="s">
        <v>63</v>
      </c>
      <c r="D33" s="11"/>
      <c r="E33" s="6" t="s">
        <v>64</v>
      </c>
      <c r="F33" s="6" t="s">
        <v>41</v>
      </c>
      <c r="G33" s="8"/>
      <c r="H33" s="5" t="s">
        <v>56</v>
      </c>
      <c r="I33" s="5" t="s">
        <v>56</v>
      </c>
      <c r="J33" s="10"/>
      <c r="K33" s="9">
        <v>2</v>
      </c>
      <c r="L33" s="9">
        <v>119</v>
      </c>
      <c r="M33" s="9">
        <f t="shared" si="3"/>
        <v>1.680672268907563</v>
      </c>
      <c r="N33" s="10"/>
      <c r="O33" s="10">
        <v>18</v>
      </c>
      <c r="P33" s="26"/>
      <c r="Q33" s="187">
        <f t="shared" si="1"/>
        <v>1.2100840336134453</v>
      </c>
      <c r="R33" s="52"/>
      <c r="S33" s="53"/>
      <c r="T33" s="53"/>
      <c r="U33" s="53"/>
      <c r="V33" s="134"/>
      <c r="W33" s="53">
        <v>1</v>
      </c>
      <c r="X33" s="53">
        <v>4</v>
      </c>
      <c r="Y33" s="53">
        <v>18</v>
      </c>
      <c r="Z33" s="53">
        <f t="shared" si="2"/>
        <v>72</v>
      </c>
      <c r="AA33" s="198">
        <f>Z33*M33%</f>
        <v>1.2100840336134453</v>
      </c>
      <c r="AB33" s="53"/>
      <c r="AC33" s="53"/>
      <c r="AD33" s="29"/>
      <c r="AE33" s="29"/>
      <c r="AF33" s="29"/>
      <c r="AG33" s="29"/>
      <c r="AH33" s="29"/>
      <c r="AI33" s="29"/>
      <c r="AJ33" s="29"/>
      <c r="AK33" s="29"/>
    </row>
    <row r="34" spans="1:37" ht="23.25" hidden="1" customHeight="1">
      <c r="A34" s="1" t="s">
        <v>115</v>
      </c>
      <c r="B34" s="13" t="s">
        <v>66</v>
      </c>
      <c r="C34" s="5" t="s">
        <v>67</v>
      </c>
      <c r="D34" s="11"/>
      <c r="E34" s="6" t="s">
        <v>64</v>
      </c>
      <c r="F34" s="6" t="s">
        <v>41</v>
      </c>
      <c r="G34" s="8"/>
      <c r="H34" s="5" t="s">
        <v>56</v>
      </c>
      <c r="I34" s="5" t="s">
        <v>56</v>
      </c>
      <c r="J34" s="10"/>
      <c r="K34" s="9">
        <v>16</v>
      </c>
      <c r="L34" s="9">
        <v>114</v>
      </c>
      <c r="M34" s="9">
        <f t="shared" si="3"/>
        <v>14.035087719298245</v>
      </c>
      <c r="N34" s="10"/>
      <c r="O34" s="10">
        <v>18</v>
      </c>
      <c r="P34" s="26"/>
      <c r="Q34" s="187">
        <f t="shared" si="1"/>
        <v>10.105263157894736</v>
      </c>
      <c r="R34" s="52"/>
      <c r="S34" s="53"/>
      <c r="T34" s="53"/>
      <c r="U34" s="53"/>
      <c r="V34" s="134"/>
      <c r="W34" s="53">
        <v>1</v>
      </c>
      <c r="X34" s="53">
        <v>4</v>
      </c>
      <c r="Y34" s="53">
        <v>18</v>
      </c>
      <c r="Z34" s="53">
        <f t="shared" si="2"/>
        <v>72</v>
      </c>
      <c r="AA34" s="198">
        <f>Z34*M34%</f>
        <v>10.105263157894736</v>
      </c>
      <c r="AB34" s="53"/>
      <c r="AC34" s="53"/>
      <c r="AD34" s="29"/>
      <c r="AE34" s="29"/>
      <c r="AF34" s="29"/>
      <c r="AG34" s="29"/>
      <c r="AH34" s="29"/>
      <c r="AI34" s="29"/>
      <c r="AJ34" s="29"/>
      <c r="AK34" s="29"/>
    </row>
    <row r="35" spans="1:37" ht="23.25" hidden="1" customHeight="1">
      <c r="A35" s="1" t="s">
        <v>116</v>
      </c>
      <c r="B35" s="13" t="s">
        <v>69</v>
      </c>
      <c r="C35" s="5" t="s">
        <v>70</v>
      </c>
      <c r="D35" s="11"/>
      <c r="E35" s="6" t="s">
        <v>64</v>
      </c>
      <c r="F35" s="6" t="s">
        <v>41</v>
      </c>
      <c r="G35" s="8"/>
      <c r="H35" s="5" t="s">
        <v>56</v>
      </c>
      <c r="I35" s="5" t="s">
        <v>56</v>
      </c>
      <c r="J35" s="10"/>
      <c r="K35" s="9">
        <v>2</v>
      </c>
      <c r="L35" s="9">
        <v>36</v>
      </c>
      <c r="M35" s="9">
        <f t="shared" si="3"/>
        <v>5.5555555555555554</v>
      </c>
      <c r="N35" s="10"/>
      <c r="O35" s="10">
        <v>18</v>
      </c>
      <c r="P35" s="26"/>
      <c r="Q35" s="187">
        <f t="shared" si="1"/>
        <v>1</v>
      </c>
      <c r="R35" s="52"/>
      <c r="S35" s="53"/>
      <c r="T35" s="53"/>
      <c r="U35" s="53"/>
      <c r="V35" s="134"/>
      <c r="W35" s="53">
        <v>1</v>
      </c>
      <c r="X35" s="53">
        <v>1</v>
      </c>
      <c r="Y35" s="53">
        <v>18</v>
      </c>
      <c r="Z35" s="53">
        <f t="shared" si="2"/>
        <v>18</v>
      </c>
      <c r="AA35" s="198">
        <f>Z35*M35%</f>
        <v>1</v>
      </c>
      <c r="AB35" s="53"/>
      <c r="AC35" s="53"/>
      <c r="AD35" s="29"/>
      <c r="AE35" s="29"/>
      <c r="AF35" s="29"/>
      <c r="AG35" s="29"/>
      <c r="AH35" s="29"/>
      <c r="AI35" s="29"/>
      <c r="AJ35" s="29"/>
      <c r="AK35" s="29"/>
    </row>
    <row r="36" spans="1:37" ht="23.25" hidden="1" customHeight="1">
      <c r="A36" s="178"/>
      <c r="B36" s="179" t="s">
        <v>117</v>
      </c>
      <c r="C36" s="180"/>
      <c r="D36" s="167"/>
      <c r="E36" s="181"/>
      <c r="F36" s="181"/>
      <c r="G36" s="182"/>
      <c r="H36" s="180"/>
      <c r="I36" s="180"/>
      <c r="J36" s="169"/>
      <c r="K36" s="183">
        <v>35</v>
      </c>
      <c r="L36" s="183"/>
      <c r="M36" s="183"/>
      <c r="N36" s="169"/>
      <c r="O36" s="169"/>
      <c r="P36" s="171"/>
      <c r="Q36" s="172"/>
      <c r="R36" s="173"/>
      <c r="S36" s="174"/>
      <c r="T36" s="174"/>
      <c r="U36" s="174"/>
      <c r="V36" s="175"/>
      <c r="W36" s="174"/>
      <c r="X36" s="174"/>
      <c r="Y36" s="174"/>
      <c r="Z36" s="174"/>
      <c r="AA36" s="174"/>
      <c r="AB36" s="174"/>
      <c r="AC36" s="174"/>
      <c r="AD36" s="176"/>
      <c r="AE36" s="176"/>
      <c r="AF36" s="176"/>
      <c r="AG36" s="176"/>
      <c r="AH36" s="176"/>
      <c r="AI36" s="176"/>
      <c r="AJ36" s="176"/>
      <c r="AK36" s="176"/>
    </row>
    <row r="37" spans="1:37" ht="23.25" hidden="1" customHeight="1">
      <c r="A37" s="1" t="s">
        <v>118</v>
      </c>
      <c r="B37" s="15" t="s">
        <v>73</v>
      </c>
      <c r="C37" s="5" t="s">
        <v>119</v>
      </c>
      <c r="D37" s="6" t="s">
        <v>120</v>
      </c>
      <c r="E37" s="6" t="s">
        <v>121</v>
      </c>
      <c r="F37" s="6" t="s">
        <v>22</v>
      </c>
      <c r="G37" s="8"/>
      <c r="H37" s="5" t="s">
        <v>56</v>
      </c>
      <c r="I37" s="5" t="s">
        <v>56</v>
      </c>
      <c r="J37" s="5" t="s">
        <v>31</v>
      </c>
      <c r="K37" s="9">
        <v>35</v>
      </c>
      <c r="L37" s="9">
        <v>235</v>
      </c>
      <c r="M37" s="9">
        <f>(K37/L37)*100</f>
        <v>14.893617021276595</v>
      </c>
      <c r="N37" s="10">
        <v>24</v>
      </c>
      <c r="O37" s="10"/>
      <c r="P37" s="26"/>
      <c r="Q37" s="187">
        <f t="shared" si="1"/>
        <v>5.3617021276595747</v>
      </c>
      <c r="R37" s="52">
        <v>1.5</v>
      </c>
      <c r="S37" s="53">
        <v>1</v>
      </c>
      <c r="T37" s="53">
        <v>24</v>
      </c>
      <c r="U37" s="53">
        <v>36</v>
      </c>
      <c r="V37" s="186">
        <f>U37*M37%</f>
        <v>5.3617021276595747</v>
      </c>
      <c r="W37" s="53"/>
      <c r="X37" s="53"/>
      <c r="Y37" s="53"/>
      <c r="Z37" s="53"/>
      <c r="AA37" s="53"/>
      <c r="AB37" s="53"/>
      <c r="AC37" s="53"/>
      <c r="AD37" s="29"/>
      <c r="AE37" s="29"/>
      <c r="AF37" s="29"/>
      <c r="AG37" s="29"/>
      <c r="AH37" s="29"/>
      <c r="AI37" s="29"/>
      <c r="AJ37" s="29"/>
      <c r="AK37" s="29"/>
    </row>
    <row r="38" spans="1:37" ht="23.25" hidden="1" customHeight="1">
      <c r="A38" s="188"/>
      <c r="B38" s="189" t="s">
        <v>122</v>
      </c>
      <c r="C38" s="167"/>
      <c r="D38" s="166" t="s">
        <v>120</v>
      </c>
      <c r="E38" s="166" t="s">
        <v>102</v>
      </c>
      <c r="F38" s="166" t="s">
        <v>41</v>
      </c>
      <c r="G38" s="168"/>
      <c r="H38" s="169"/>
      <c r="I38" s="169"/>
      <c r="J38" s="169"/>
      <c r="K38" s="188"/>
      <c r="L38" s="170"/>
      <c r="M38" s="188"/>
      <c r="N38" s="169"/>
      <c r="O38" s="169"/>
      <c r="P38" s="171"/>
      <c r="Q38" s="190"/>
      <c r="R38" s="173"/>
      <c r="S38" s="174"/>
      <c r="T38" s="174"/>
      <c r="U38" s="174"/>
      <c r="V38" s="175"/>
      <c r="W38" s="174"/>
      <c r="X38" s="174"/>
      <c r="Y38" s="174"/>
      <c r="Z38" s="174"/>
      <c r="AA38" s="174"/>
      <c r="AB38" s="174"/>
      <c r="AC38" s="174"/>
      <c r="AD38" s="176"/>
      <c r="AE38" s="176"/>
      <c r="AF38" s="176"/>
      <c r="AG38" s="176"/>
      <c r="AH38" s="176"/>
      <c r="AI38" s="176"/>
      <c r="AJ38" s="176"/>
      <c r="AK38" s="176"/>
    </row>
    <row r="39" spans="1:37" ht="23.25" hidden="1" customHeight="1">
      <c r="A39" s="1" t="s">
        <v>123</v>
      </c>
      <c r="B39" s="21" t="s">
        <v>124</v>
      </c>
      <c r="C39" s="5" t="s">
        <v>125</v>
      </c>
      <c r="D39" s="11"/>
      <c r="E39" s="11"/>
      <c r="F39" s="11"/>
      <c r="G39" s="8"/>
      <c r="H39" s="5" t="s">
        <v>56</v>
      </c>
      <c r="I39" s="5" t="s">
        <v>56</v>
      </c>
      <c r="J39" s="5" t="s">
        <v>36</v>
      </c>
      <c r="K39" s="9">
        <v>17</v>
      </c>
      <c r="L39" s="9">
        <v>446</v>
      </c>
      <c r="M39" s="9">
        <f>(K39/L39)*100</f>
        <v>3.811659192825112</v>
      </c>
      <c r="N39" s="10">
        <v>24</v>
      </c>
      <c r="O39" s="10"/>
      <c r="P39" s="26"/>
      <c r="Q39" s="187">
        <f t="shared" si="1"/>
        <v>1.3721973094170403</v>
      </c>
      <c r="R39" s="52">
        <v>1.5</v>
      </c>
      <c r="S39" s="53">
        <v>1</v>
      </c>
      <c r="T39" s="53">
        <v>24</v>
      </c>
      <c r="U39" s="53">
        <v>36</v>
      </c>
      <c r="V39" s="186">
        <f>U39*M39%</f>
        <v>1.3721973094170403</v>
      </c>
      <c r="W39" s="53"/>
      <c r="X39" s="53"/>
      <c r="Y39" s="53"/>
      <c r="Z39" s="53"/>
      <c r="AA39" s="53"/>
      <c r="AB39" s="53"/>
      <c r="AC39" s="53"/>
      <c r="AD39" s="29"/>
      <c r="AE39" s="29"/>
      <c r="AF39" s="29"/>
      <c r="AG39" s="29"/>
      <c r="AH39" s="29"/>
      <c r="AI39" s="29"/>
      <c r="AJ39" s="29"/>
      <c r="AK39" s="29"/>
    </row>
    <row r="40" spans="1:37" ht="23.25" hidden="1" customHeight="1">
      <c r="A40" s="100" t="s">
        <v>126</v>
      </c>
      <c r="B40" s="200" t="s">
        <v>127</v>
      </c>
      <c r="C40" s="54" t="s">
        <v>128</v>
      </c>
      <c r="D40" s="55"/>
      <c r="E40" s="55"/>
      <c r="F40" s="55"/>
      <c r="G40" s="56"/>
      <c r="H40" s="54" t="s">
        <v>56</v>
      </c>
      <c r="I40" s="54" t="s">
        <v>56</v>
      </c>
      <c r="J40" s="54" t="s">
        <v>103</v>
      </c>
      <c r="K40" s="191">
        <v>18</v>
      </c>
      <c r="L40" s="191">
        <v>398</v>
      </c>
      <c r="M40" s="191">
        <f>(K40/L40)*100</f>
        <v>4.5226130653266337</v>
      </c>
      <c r="N40" s="57">
        <v>24</v>
      </c>
      <c r="O40" s="57"/>
      <c r="P40" s="58"/>
      <c r="Q40" s="206">
        <f t="shared" si="1"/>
        <v>1.6281407035175879</v>
      </c>
      <c r="R40" s="52">
        <v>1.5</v>
      </c>
      <c r="S40" s="53">
        <v>1</v>
      </c>
      <c r="T40" s="53">
        <v>24</v>
      </c>
      <c r="U40" s="53">
        <v>36</v>
      </c>
      <c r="V40" s="186">
        <f>U40*M40%</f>
        <v>1.6281407035175879</v>
      </c>
      <c r="W40" s="137"/>
      <c r="X40" s="53"/>
      <c r="Y40" s="53"/>
      <c r="Z40" s="53"/>
      <c r="AA40" s="53"/>
      <c r="AB40" s="53"/>
      <c r="AC40" s="53"/>
      <c r="AD40" s="29"/>
      <c r="AE40" s="29"/>
      <c r="AF40" s="29"/>
      <c r="AG40" s="59"/>
      <c r="AH40" s="29"/>
      <c r="AI40" s="59"/>
      <c r="AJ40" s="29"/>
      <c r="AK40" s="29"/>
    </row>
    <row r="41" spans="1:37" ht="23.25" hidden="1" customHeight="1">
      <c r="A41" s="199"/>
      <c r="B41" s="1462" t="s">
        <v>258</v>
      </c>
      <c r="C41" s="1463"/>
      <c r="D41" s="1463"/>
      <c r="E41" s="1463"/>
      <c r="F41" s="1463"/>
      <c r="G41" s="1463"/>
      <c r="H41" s="1463"/>
      <c r="I41" s="1463"/>
      <c r="J41" s="1463"/>
      <c r="K41" s="1463"/>
      <c r="L41" s="1463"/>
      <c r="M41" s="1463"/>
      <c r="N41" s="221">
        <v>104</v>
      </c>
      <c r="O41" s="209">
        <v>153</v>
      </c>
      <c r="P41" s="209"/>
      <c r="Q41" s="210"/>
      <c r="R41" s="148"/>
      <c r="S41" s="149"/>
      <c r="T41" s="149"/>
      <c r="U41" s="149"/>
      <c r="V41" s="149"/>
      <c r="W41" s="149"/>
      <c r="X41" s="149"/>
      <c r="Y41" s="149"/>
      <c r="Z41" s="149"/>
      <c r="AA41" s="149"/>
      <c r="AB41" s="149"/>
      <c r="AC41" s="149"/>
      <c r="AD41" s="112"/>
      <c r="AE41" s="112"/>
      <c r="AF41" s="112"/>
      <c r="AG41" s="112"/>
      <c r="AH41" s="112"/>
      <c r="AI41" s="112"/>
      <c r="AJ41" s="112"/>
      <c r="AK41" s="112"/>
    </row>
    <row r="42" spans="1:37" ht="23.25" hidden="1" customHeight="1">
      <c r="A42" s="214"/>
      <c r="B42" s="1462" t="s">
        <v>259</v>
      </c>
      <c r="C42" s="1463"/>
      <c r="D42" s="1463"/>
      <c r="E42" s="1463"/>
      <c r="F42" s="1463"/>
      <c r="G42" s="1463"/>
      <c r="H42" s="1463"/>
      <c r="I42" s="1463"/>
      <c r="J42" s="1463"/>
      <c r="K42" s="1463"/>
      <c r="L42" s="1463"/>
      <c r="M42" s="1463"/>
      <c r="N42" s="209">
        <v>80</v>
      </c>
      <c r="O42" s="209">
        <v>99</v>
      </c>
      <c r="P42" s="209"/>
      <c r="Q42" s="210"/>
      <c r="R42" s="148"/>
      <c r="S42" s="149"/>
      <c r="T42" s="149"/>
      <c r="U42" s="149"/>
      <c r="V42" s="149"/>
      <c r="W42" s="149"/>
      <c r="X42" s="149"/>
      <c r="Y42" s="149"/>
      <c r="Z42" s="149"/>
      <c r="AA42" s="149"/>
      <c r="AB42" s="149"/>
      <c r="AC42" s="149"/>
      <c r="AD42" s="112"/>
      <c r="AE42" s="112"/>
      <c r="AF42" s="218"/>
      <c r="AG42" s="112"/>
      <c r="AH42" s="218"/>
      <c r="AI42" s="112"/>
      <c r="AJ42" s="218"/>
      <c r="AK42" s="218"/>
    </row>
    <row r="43" spans="1:37" ht="23.25" hidden="1" customHeight="1">
      <c r="A43" s="214"/>
      <c r="B43" s="1462" t="s">
        <v>260</v>
      </c>
      <c r="C43" s="1463"/>
      <c r="D43" s="1463"/>
      <c r="E43" s="1463"/>
      <c r="F43" s="1463"/>
      <c r="G43" s="1463"/>
      <c r="H43" s="1463"/>
      <c r="I43" s="1463"/>
      <c r="J43" s="1463"/>
      <c r="K43" s="1463"/>
      <c r="L43" s="1463"/>
      <c r="M43" s="1463"/>
      <c r="N43" s="209">
        <v>168</v>
      </c>
      <c r="O43" s="209">
        <v>148</v>
      </c>
      <c r="P43" s="209"/>
      <c r="Q43" s="210"/>
      <c r="R43" s="148"/>
      <c r="S43" s="149"/>
      <c r="T43" s="149"/>
      <c r="U43" s="149"/>
      <c r="V43" s="149"/>
      <c r="W43" s="149"/>
      <c r="X43" s="149"/>
      <c r="Y43" s="149"/>
      <c r="Z43" s="149"/>
      <c r="AA43" s="149"/>
      <c r="AB43" s="149"/>
      <c r="AC43" s="149"/>
      <c r="AD43" s="112"/>
      <c r="AE43" s="112"/>
      <c r="AF43" s="218"/>
      <c r="AG43" s="112"/>
      <c r="AH43" s="218"/>
      <c r="AI43" s="112"/>
      <c r="AJ43" s="218"/>
      <c r="AK43" s="218"/>
    </row>
    <row r="44" spans="1:37" ht="23.25" hidden="1" customHeight="1">
      <c r="A44" s="214"/>
      <c r="B44" s="1464" t="s">
        <v>261</v>
      </c>
      <c r="C44" s="1465"/>
      <c r="D44" s="1465"/>
      <c r="E44" s="1465"/>
      <c r="F44" s="1465"/>
      <c r="G44" s="1465"/>
      <c r="H44" s="1465"/>
      <c r="I44" s="1465"/>
      <c r="J44" s="1465"/>
      <c r="K44" s="1465"/>
      <c r="L44" s="1465"/>
      <c r="M44" s="1465"/>
      <c r="N44" s="209"/>
      <c r="O44" s="209"/>
      <c r="P44" s="209"/>
      <c r="Q44" s="210">
        <f>SUM(Q4:Q40)</f>
        <v>577.28788605698128</v>
      </c>
      <c r="R44" s="215"/>
      <c r="S44" s="220"/>
      <c r="T44" s="216"/>
      <c r="U44" s="216"/>
      <c r="V44" s="220"/>
      <c r="W44" s="216"/>
      <c r="X44" s="220"/>
      <c r="Y44" s="216"/>
      <c r="Z44" s="216"/>
      <c r="AA44" s="220"/>
      <c r="AB44" s="220"/>
      <c r="AC44" s="220"/>
      <c r="AD44" s="218"/>
      <c r="AE44" s="217"/>
      <c r="AF44" s="218"/>
      <c r="AG44" s="112"/>
      <c r="AH44" s="218"/>
      <c r="AI44" s="112"/>
      <c r="AJ44" s="218"/>
      <c r="AK44" s="218"/>
    </row>
    <row r="45" spans="1:37" ht="23.25" hidden="1" customHeight="1">
      <c r="A45" s="101"/>
      <c r="B45" s="102"/>
      <c r="C45" s="201"/>
      <c r="D45" s="202"/>
      <c r="E45" s="103"/>
      <c r="F45" s="103"/>
      <c r="G45" s="203"/>
      <c r="H45" s="102"/>
      <c r="I45" s="102"/>
      <c r="J45" s="102"/>
      <c r="K45" s="204"/>
      <c r="L45" s="205"/>
      <c r="M45" s="205"/>
      <c r="N45" s="207"/>
      <c r="O45" s="104"/>
      <c r="P45" s="208"/>
      <c r="Q45" s="105"/>
      <c r="R45" s="138"/>
      <c r="S45" s="219"/>
      <c r="T45" s="139"/>
      <c r="U45" s="139"/>
      <c r="V45" s="219"/>
      <c r="W45" s="139"/>
      <c r="X45" s="219"/>
      <c r="Y45" s="139"/>
      <c r="Z45" s="139"/>
      <c r="AA45" s="219"/>
      <c r="AB45" s="219"/>
      <c r="AC45" s="219"/>
      <c r="AD45" s="108"/>
      <c r="AE45" s="107"/>
      <c r="AF45" s="108"/>
      <c r="AG45" s="106"/>
      <c r="AH45" s="108"/>
      <c r="AI45" s="106"/>
      <c r="AJ45" s="108"/>
      <c r="AK45" s="108"/>
    </row>
    <row r="46" spans="1:37" ht="23.25" hidden="1" customHeight="1">
      <c r="A46" s="65"/>
      <c r="B46" s="66" t="s">
        <v>129</v>
      </c>
      <c r="C46" s="72"/>
      <c r="D46" s="72"/>
      <c r="E46" s="65"/>
      <c r="F46" s="65"/>
      <c r="G46" s="72"/>
      <c r="H46" s="65"/>
      <c r="I46" s="65"/>
      <c r="J46" s="65"/>
      <c r="K46" s="65"/>
      <c r="L46" s="72"/>
      <c r="M46" s="72"/>
      <c r="N46" s="72"/>
      <c r="O46" s="65"/>
      <c r="P46" s="65"/>
      <c r="Q46" s="65"/>
      <c r="R46" s="140"/>
      <c r="S46" s="141"/>
      <c r="T46" s="142"/>
      <c r="U46" s="142"/>
      <c r="V46" s="143"/>
      <c r="W46" s="142"/>
      <c r="X46" s="143"/>
      <c r="Y46" s="142"/>
      <c r="Z46" s="142"/>
      <c r="AA46" s="143"/>
      <c r="AB46" s="143"/>
      <c r="AC46" s="143"/>
      <c r="AD46" s="75"/>
      <c r="AE46" s="67"/>
      <c r="AF46" s="75"/>
      <c r="AG46" s="75"/>
      <c r="AH46" s="75"/>
      <c r="AI46" s="75"/>
      <c r="AJ46" s="75"/>
      <c r="AK46" s="75"/>
    </row>
    <row r="47" spans="1:37" ht="23.25" hidden="1" customHeight="1">
      <c r="A47" s="65"/>
      <c r="B47" s="68" t="s">
        <v>16</v>
      </c>
      <c r="C47" s="65"/>
      <c r="D47" s="65"/>
      <c r="E47" s="65"/>
      <c r="F47" s="65"/>
      <c r="G47" s="65"/>
      <c r="H47" s="65"/>
      <c r="I47" s="65"/>
      <c r="J47" s="65"/>
      <c r="K47" s="69"/>
      <c r="L47" s="69"/>
      <c r="M47" s="69"/>
      <c r="N47" s="65"/>
      <c r="O47" s="65"/>
      <c r="P47" s="65"/>
      <c r="Q47" s="65"/>
      <c r="R47" s="140"/>
      <c r="S47" s="144"/>
      <c r="T47" s="142"/>
      <c r="U47" s="142"/>
      <c r="V47" s="142"/>
      <c r="W47" s="142"/>
      <c r="X47" s="142"/>
      <c r="Y47" s="142"/>
      <c r="Z47" s="142"/>
      <c r="AA47" s="142"/>
      <c r="AB47" s="142"/>
      <c r="AC47" s="142"/>
      <c r="AD47" s="67"/>
      <c r="AE47" s="67"/>
      <c r="AF47" s="67"/>
      <c r="AG47" s="67"/>
      <c r="AH47" s="67"/>
      <c r="AI47" s="67"/>
      <c r="AJ47" s="67"/>
      <c r="AK47" s="67"/>
    </row>
    <row r="48" spans="1:37" ht="23.25" hidden="1" customHeight="1">
      <c r="A48" s="65"/>
      <c r="B48" s="70" t="s">
        <v>130</v>
      </c>
      <c r="C48" s="65"/>
      <c r="D48" s="73"/>
      <c r="E48" s="73"/>
      <c r="F48" s="73"/>
      <c r="G48" s="65"/>
      <c r="H48" s="65"/>
      <c r="I48" s="73"/>
      <c r="J48" s="65"/>
      <c r="K48" s="73"/>
      <c r="L48" s="73"/>
      <c r="M48" s="73"/>
      <c r="N48" s="65"/>
      <c r="O48" s="73"/>
      <c r="P48" s="65"/>
      <c r="Q48" s="65"/>
      <c r="R48" s="145"/>
      <c r="S48" s="144"/>
      <c r="T48" s="146"/>
      <c r="U48" s="146"/>
      <c r="V48" s="142"/>
      <c r="W48" s="142"/>
      <c r="X48" s="146"/>
      <c r="Y48" s="146"/>
      <c r="Z48" s="146"/>
      <c r="AA48" s="146"/>
      <c r="AB48" s="146"/>
      <c r="AC48" s="146"/>
      <c r="AD48" s="79"/>
      <c r="AE48" s="79"/>
      <c r="AF48" s="67"/>
      <c r="AG48" s="79"/>
      <c r="AH48" s="79"/>
      <c r="AI48" s="79"/>
      <c r="AJ48" s="67"/>
      <c r="AK48" s="79"/>
    </row>
    <row r="49" spans="1:37" ht="27.75" hidden="1" customHeight="1">
      <c r="A49" s="60" t="s">
        <v>17</v>
      </c>
      <c r="B49" s="61" t="s">
        <v>131</v>
      </c>
      <c r="C49" s="62" t="s">
        <v>132</v>
      </c>
      <c r="D49" s="76" t="s">
        <v>133</v>
      </c>
      <c r="E49" s="76" t="s">
        <v>21</v>
      </c>
      <c r="F49" s="76" t="s">
        <v>22</v>
      </c>
      <c r="G49" s="63"/>
      <c r="H49" s="62" t="s">
        <v>23</v>
      </c>
      <c r="I49" s="77" t="s">
        <v>23</v>
      </c>
      <c r="J49" s="62" t="s">
        <v>24</v>
      </c>
      <c r="K49" s="192">
        <v>101</v>
      </c>
      <c r="L49" s="192">
        <v>180</v>
      </c>
      <c r="M49" s="196">
        <f>(K49/L49)*100</f>
        <v>56.111111111111114</v>
      </c>
      <c r="N49" s="64">
        <v>24</v>
      </c>
      <c r="O49" s="78">
        <v>24</v>
      </c>
      <c r="P49" s="71"/>
      <c r="Q49" s="187">
        <f t="shared" ref="Q49:Q59" si="4">V49+AA49+AF49+AK49</f>
        <v>20.2</v>
      </c>
      <c r="R49" s="52">
        <v>1.5</v>
      </c>
      <c r="S49" s="147">
        <v>1</v>
      </c>
      <c r="T49" s="53">
        <v>24</v>
      </c>
      <c r="U49" s="53">
        <v>36</v>
      </c>
      <c r="V49" s="134">
        <f>U49*M49%</f>
        <v>20.2</v>
      </c>
      <c r="W49" s="147">
        <v>1</v>
      </c>
      <c r="X49" s="53"/>
      <c r="Y49" s="53">
        <v>24</v>
      </c>
      <c r="Z49" s="53">
        <f t="shared" ref="Z49:Z54" si="5">X49*Y49</f>
        <v>0</v>
      </c>
      <c r="AA49" s="53">
        <f>Z49*M49%</f>
        <v>0</v>
      </c>
      <c r="AB49" s="53"/>
      <c r="AC49" s="53"/>
      <c r="AD49" s="29"/>
      <c r="AE49" s="29"/>
      <c r="AF49" s="74"/>
      <c r="AG49" s="29"/>
      <c r="AH49" s="29"/>
      <c r="AI49" s="29"/>
      <c r="AJ49" s="74"/>
      <c r="AK49" s="29"/>
    </row>
    <row r="50" spans="1:37" ht="27.75" hidden="1" customHeight="1">
      <c r="A50" s="1" t="s">
        <v>25</v>
      </c>
      <c r="B50" s="15" t="s">
        <v>134</v>
      </c>
      <c r="C50" s="5" t="s">
        <v>135</v>
      </c>
      <c r="D50" s="6" t="s">
        <v>133</v>
      </c>
      <c r="E50" s="6" t="s">
        <v>29</v>
      </c>
      <c r="F50" s="6" t="s">
        <v>41</v>
      </c>
      <c r="G50" s="8"/>
      <c r="H50" s="5" t="s">
        <v>23</v>
      </c>
      <c r="I50" s="5" t="s">
        <v>23</v>
      </c>
      <c r="J50" s="5" t="s">
        <v>42</v>
      </c>
      <c r="K50" s="9">
        <v>101</v>
      </c>
      <c r="L50" s="9">
        <v>144</v>
      </c>
      <c r="M50" s="196">
        <f>(K50/L50)*100</f>
        <v>70.138888888888886</v>
      </c>
      <c r="N50" s="10">
        <v>24</v>
      </c>
      <c r="O50" s="10">
        <v>21</v>
      </c>
      <c r="P50" s="26"/>
      <c r="Q50" s="187">
        <f t="shared" si="4"/>
        <v>25.25</v>
      </c>
      <c r="R50" s="52">
        <v>1.5</v>
      </c>
      <c r="S50" s="147">
        <v>1</v>
      </c>
      <c r="T50" s="53">
        <v>24</v>
      </c>
      <c r="U50" s="53">
        <v>36</v>
      </c>
      <c r="V50" s="134">
        <f>U50*M50%</f>
        <v>25.25</v>
      </c>
      <c r="W50" s="53">
        <v>1</v>
      </c>
      <c r="X50" s="53"/>
      <c r="Y50" s="53">
        <v>21</v>
      </c>
      <c r="Z50" s="53">
        <f t="shared" si="5"/>
        <v>0</v>
      </c>
      <c r="AA50" s="53">
        <f>Z50*M50%</f>
        <v>0</v>
      </c>
      <c r="AB50" s="53"/>
      <c r="AC50" s="53"/>
      <c r="AD50" s="29"/>
      <c r="AE50" s="29"/>
      <c r="AF50" s="29"/>
      <c r="AG50" s="29"/>
      <c r="AH50" s="29"/>
      <c r="AI50" s="29"/>
      <c r="AJ50" s="29"/>
      <c r="AK50" s="29"/>
    </row>
    <row r="51" spans="1:37" ht="23.25" hidden="1" customHeight="1">
      <c r="A51" s="47"/>
      <c r="B51" s="82" t="s">
        <v>136</v>
      </c>
      <c r="C51" s="38"/>
      <c r="D51" s="36"/>
      <c r="E51" s="36"/>
      <c r="F51" s="36"/>
      <c r="G51" s="40"/>
      <c r="H51" s="38"/>
      <c r="I51" s="38"/>
      <c r="J51" s="38"/>
      <c r="K51" s="47"/>
      <c r="L51" s="47"/>
      <c r="M51" s="47"/>
      <c r="N51" s="38"/>
      <c r="O51" s="38"/>
      <c r="P51" s="41"/>
      <c r="Q51" s="42"/>
      <c r="R51" s="125"/>
      <c r="S51" s="135"/>
      <c r="T51" s="135"/>
      <c r="U51" s="135"/>
      <c r="V51" s="135"/>
      <c r="W51" s="135"/>
      <c r="X51" s="135"/>
      <c r="Y51" s="135"/>
      <c r="Z51" s="135"/>
      <c r="AA51" s="135"/>
      <c r="AB51" s="135"/>
      <c r="AC51" s="135"/>
      <c r="AD51" s="33"/>
      <c r="AE51" s="33"/>
      <c r="AF51" s="33"/>
      <c r="AG51" s="33"/>
      <c r="AH51" s="33"/>
      <c r="AI51" s="33"/>
      <c r="AJ51" s="33"/>
      <c r="AK51" s="33"/>
    </row>
    <row r="52" spans="1:37" ht="23.25" hidden="1" customHeight="1">
      <c r="A52" s="1" t="s">
        <v>32</v>
      </c>
      <c r="B52" s="15" t="s">
        <v>137</v>
      </c>
      <c r="C52" s="5" t="s">
        <v>138</v>
      </c>
      <c r="D52" s="20" t="s">
        <v>139</v>
      </c>
      <c r="E52" s="6" t="s">
        <v>140</v>
      </c>
      <c r="F52" s="6" t="s">
        <v>22</v>
      </c>
      <c r="G52" s="8"/>
      <c r="H52" s="5" t="s">
        <v>23</v>
      </c>
      <c r="I52" s="5" t="s">
        <v>23</v>
      </c>
      <c r="J52" s="5" t="s">
        <v>31</v>
      </c>
      <c r="K52" s="9">
        <v>101</v>
      </c>
      <c r="L52" s="9">
        <v>180</v>
      </c>
      <c r="M52" s="196">
        <f>(K52/L52)*100</f>
        <v>56.111111111111114</v>
      </c>
      <c r="N52" s="10">
        <v>24</v>
      </c>
      <c r="O52" s="10">
        <v>24</v>
      </c>
      <c r="P52" s="26"/>
      <c r="Q52" s="187">
        <f t="shared" si="4"/>
        <v>87.533333333333331</v>
      </c>
      <c r="R52" s="52">
        <v>1.5</v>
      </c>
      <c r="S52" s="53">
        <v>1</v>
      </c>
      <c r="T52" s="53">
        <v>24</v>
      </c>
      <c r="U52" s="53">
        <v>36</v>
      </c>
      <c r="V52" s="134">
        <f>U52*M52%</f>
        <v>20.2</v>
      </c>
      <c r="W52" s="53">
        <v>1</v>
      </c>
      <c r="X52" s="53">
        <v>5</v>
      </c>
      <c r="Y52" s="53">
        <v>24</v>
      </c>
      <c r="Z52" s="53">
        <f t="shared" si="5"/>
        <v>120</v>
      </c>
      <c r="AA52" s="198">
        <f>Z52*M52%</f>
        <v>67.333333333333329</v>
      </c>
      <c r="AB52" s="53"/>
      <c r="AC52" s="53"/>
      <c r="AD52" s="29"/>
      <c r="AE52" s="29"/>
      <c r="AF52" s="29"/>
      <c r="AG52" s="29"/>
      <c r="AH52" s="29"/>
      <c r="AI52" s="29"/>
      <c r="AJ52" s="29"/>
      <c r="AK52" s="29"/>
    </row>
    <row r="53" spans="1:37" ht="23.25" hidden="1" customHeight="1">
      <c r="A53" s="1" t="s">
        <v>37</v>
      </c>
      <c r="B53" s="15" t="s">
        <v>141</v>
      </c>
      <c r="C53" s="5" t="s">
        <v>142</v>
      </c>
      <c r="D53" s="20" t="s">
        <v>120</v>
      </c>
      <c r="E53" s="6" t="s">
        <v>102</v>
      </c>
      <c r="F53" s="6" t="s">
        <v>22</v>
      </c>
      <c r="G53" s="8"/>
      <c r="H53" s="5" t="s">
        <v>143</v>
      </c>
      <c r="I53" s="5" t="s">
        <v>30</v>
      </c>
      <c r="J53" s="5" t="s">
        <v>31</v>
      </c>
      <c r="K53" s="9">
        <v>101</v>
      </c>
      <c r="L53" s="9">
        <v>120</v>
      </c>
      <c r="M53" s="196">
        <f>(K53/L53)*100</f>
        <v>84.166666666666671</v>
      </c>
      <c r="N53" s="10">
        <v>24</v>
      </c>
      <c r="O53" s="10"/>
      <c r="P53" s="26"/>
      <c r="Q53" s="187">
        <f t="shared" si="4"/>
        <v>30.3</v>
      </c>
      <c r="R53" s="52">
        <v>1.5</v>
      </c>
      <c r="S53" s="53">
        <v>1</v>
      </c>
      <c r="T53" s="53">
        <v>24</v>
      </c>
      <c r="U53" s="53">
        <v>36</v>
      </c>
      <c r="V53" s="134">
        <f>U53*M53%</f>
        <v>30.3</v>
      </c>
      <c r="W53" s="53"/>
      <c r="X53" s="53"/>
      <c r="Y53" s="53"/>
      <c r="Z53" s="53"/>
      <c r="AA53" s="53"/>
      <c r="AB53" s="53"/>
      <c r="AC53" s="53"/>
      <c r="AD53" s="29"/>
      <c r="AE53" s="29"/>
      <c r="AF53" s="29"/>
      <c r="AG53" s="29"/>
      <c r="AH53" s="29"/>
      <c r="AI53" s="29"/>
      <c r="AJ53" s="29"/>
      <c r="AK53" s="29"/>
    </row>
    <row r="54" spans="1:37" ht="23.25" hidden="1" customHeight="1">
      <c r="A54" s="1" t="s">
        <v>43</v>
      </c>
      <c r="B54" s="15" t="s">
        <v>144</v>
      </c>
      <c r="C54" s="5" t="s">
        <v>27</v>
      </c>
      <c r="D54" s="20" t="s">
        <v>120</v>
      </c>
      <c r="E54" s="11"/>
      <c r="F54" s="6" t="s">
        <v>22</v>
      </c>
      <c r="G54" s="8"/>
      <c r="H54" s="5" t="s">
        <v>36</v>
      </c>
      <c r="I54" s="5" t="s">
        <v>36</v>
      </c>
      <c r="J54" s="5" t="s">
        <v>31</v>
      </c>
      <c r="K54" s="193">
        <v>134</v>
      </c>
      <c r="L54" s="193">
        <v>134</v>
      </c>
      <c r="M54" s="196">
        <f>(K54/L54)*100</f>
        <v>100</v>
      </c>
      <c r="N54" s="10"/>
      <c r="O54" s="10">
        <v>30</v>
      </c>
      <c r="P54" s="26"/>
      <c r="Q54" s="187">
        <f t="shared" si="4"/>
        <v>120</v>
      </c>
      <c r="R54" s="52"/>
      <c r="S54" s="53"/>
      <c r="T54" s="53"/>
      <c r="U54" s="53"/>
      <c r="V54" s="53"/>
      <c r="W54" s="53">
        <v>1</v>
      </c>
      <c r="X54" s="53">
        <v>4</v>
      </c>
      <c r="Y54" s="53">
        <v>30</v>
      </c>
      <c r="Z54" s="53">
        <f t="shared" si="5"/>
        <v>120</v>
      </c>
      <c r="AA54" s="53">
        <f>Z54*M54%</f>
        <v>120</v>
      </c>
      <c r="AB54" s="53"/>
      <c r="AC54" s="53"/>
      <c r="AD54" s="29"/>
      <c r="AE54" s="29"/>
      <c r="AF54" s="29"/>
      <c r="AG54" s="29"/>
      <c r="AH54" s="29"/>
      <c r="AI54" s="29"/>
      <c r="AJ54" s="29"/>
      <c r="AK54" s="29"/>
    </row>
    <row r="55" spans="1:37" ht="23.25" hidden="1" customHeight="1">
      <c r="A55" s="1" t="s">
        <v>46</v>
      </c>
      <c r="B55" s="15" t="s">
        <v>145</v>
      </c>
      <c r="C55" s="5" t="s">
        <v>27</v>
      </c>
      <c r="D55" s="20" t="s">
        <v>120</v>
      </c>
      <c r="E55" s="11"/>
      <c r="F55" s="6" t="s">
        <v>22</v>
      </c>
      <c r="G55" s="8"/>
      <c r="H55" s="5" t="s">
        <v>30</v>
      </c>
      <c r="I55" s="5" t="s">
        <v>30</v>
      </c>
      <c r="J55" s="5" t="s">
        <v>57</v>
      </c>
      <c r="K55" s="193">
        <v>134</v>
      </c>
      <c r="L55" s="193">
        <v>134</v>
      </c>
      <c r="M55" s="196">
        <f>(K55/L55)*100</f>
        <v>100</v>
      </c>
      <c r="N55" s="10">
        <v>24</v>
      </c>
      <c r="O55" s="10"/>
      <c r="P55" s="26"/>
      <c r="Q55" s="187">
        <f t="shared" si="4"/>
        <v>36</v>
      </c>
      <c r="R55" s="52">
        <v>1.5</v>
      </c>
      <c r="S55" s="53">
        <v>1</v>
      </c>
      <c r="T55" s="53">
        <v>24</v>
      </c>
      <c r="U55" s="53">
        <v>36</v>
      </c>
      <c r="V55" s="134">
        <f>U55*M55%</f>
        <v>36</v>
      </c>
      <c r="W55" s="53"/>
      <c r="X55" s="53"/>
      <c r="Y55" s="53"/>
      <c r="Z55" s="53"/>
      <c r="AA55" s="53"/>
      <c r="AB55" s="53"/>
      <c r="AC55" s="53"/>
      <c r="AD55" s="29"/>
      <c r="AE55" s="29"/>
      <c r="AF55" s="29"/>
      <c r="AG55" s="29"/>
      <c r="AH55" s="29"/>
      <c r="AI55" s="29"/>
      <c r="AJ55" s="29"/>
      <c r="AK55" s="29"/>
    </row>
    <row r="56" spans="1:37" ht="23.25" hidden="1" customHeight="1">
      <c r="A56" s="184" t="s">
        <v>49</v>
      </c>
      <c r="B56" s="194" t="s">
        <v>146</v>
      </c>
      <c r="C56" s="165" t="s">
        <v>147</v>
      </c>
      <c r="D56" s="189" t="s">
        <v>120</v>
      </c>
      <c r="E56" s="167"/>
      <c r="F56" s="166" t="s">
        <v>41</v>
      </c>
      <c r="G56" s="168"/>
      <c r="H56" s="169"/>
      <c r="I56" s="169"/>
      <c r="J56" s="169"/>
      <c r="K56" s="188"/>
      <c r="L56" s="188"/>
      <c r="M56" s="188"/>
      <c r="N56" s="169"/>
      <c r="O56" s="169"/>
      <c r="P56" s="171"/>
      <c r="Q56" s="172"/>
      <c r="R56" s="173"/>
      <c r="S56" s="174"/>
      <c r="T56" s="174"/>
      <c r="U56" s="174"/>
      <c r="V56" s="174"/>
      <c r="W56" s="174"/>
      <c r="X56" s="174"/>
      <c r="Y56" s="174"/>
      <c r="Z56" s="174"/>
      <c r="AA56" s="174"/>
      <c r="AB56" s="174"/>
      <c r="AC56" s="174"/>
      <c r="AD56" s="176"/>
      <c r="AE56" s="176"/>
      <c r="AF56" s="176"/>
      <c r="AG56" s="176"/>
      <c r="AH56" s="176"/>
      <c r="AI56" s="176"/>
      <c r="AJ56" s="176"/>
      <c r="AK56" s="176"/>
    </row>
    <row r="57" spans="1:37" ht="23.25" hidden="1" customHeight="1">
      <c r="A57" s="1" t="s">
        <v>148</v>
      </c>
      <c r="B57" s="21" t="s">
        <v>62</v>
      </c>
      <c r="C57" s="5" t="s">
        <v>149</v>
      </c>
      <c r="D57" s="22"/>
      <c r="E57" s="6" t="s">
        <v>64</v>
      </c>
      <c r="F57" s="6" t="s">
        <v>41</v>
      </c>
      <c r="G57" s="8"/>
      <c r="H57" s="5" t="s">
        <v>56</v>
      </c>
      <c r="I57" s="5" t="s">
        <v>56</v>
      </c>
      <c r="J57" s="10"/>
      <c r="K57" s="9">
        <v>0</v>
      </c>
      <c r="L57" s="9">
        <v>71</v>
      </c>
      <c r="M57" s="196">
        <f>(K57/L57)*100</f>
        <v>0</v>
      </c>
      <c r="N57" s="10"/>
      <c r="O57" s="10">
        <v>18</v>
      </c>
      <c r="P57" s="26"/>
      <c r="Q57" s="187">
        <f t="shared" si="4"/>
        <v>0</v>
      </c>
      <c r="R57" s="52"/>
      <c r="S57" s="53"/>
      <c r="T57" s="53"/>
      <c r="U57" s="53"/>
      <c r="V57" s="53"/>
      <c r="W57" s="53">
        <v>1</v>
      </c>
      <c r="X57" s="53">
        <v>3</v>
      </c>
      <c r="Y57" s="10">
        <v>18</v>
      </c>
      <c r="Z57" s="53">
        <f>X57*Y57</f>
        <v>54</v>
      </c>
      <c r="AA57" s="198">
        <f>Z57*M57%</f>
        <v>0</v>
      </c>
      <c r="AB57" s="53"/>
      <c r="AC57" s="53"/>
      <c r="AD57" s="29"/>
      <c r="AE57" s="29"/>
      <c r="AF57" s="29"/>
      <c r="AG57" s="29"/>
      <c r="AH57" s="29"/>
      <c r="AI57" s="29"/>
      <c r="AJ57" s="29"/>
      <c r="AK57" s="29"/>
    </row>
    <row r="58" spans="1:37" ht="23.25" hidden="1" customHeight="1">
      <c r="A58" s="1" t="s">
        <v>150</v>
      </c>
      <c r="B58" s="21" t="s">
        <v>66</v>
      </c>
      <c r="C58" s="5" t="s">
        <v>151</v>
      </c>
      <c r="D58" s="22"/>
      <c r="E58" s="6" t="s">
        <v>64</v>
      </c>
      <c r="F58" s="6" t="s">
        <v>41</v>
      </c>
      <c r="G58" s="8"/>
      <c r="H58" s="5" t="s">
        <v>56</v>
      </c>
      <c r="I58" s="5" t="s">
        <v>56</v>
      </c>
      <c r="J58" s="10"/>
      <c r="K58" s="9">
        <v>13</v>
      </c>
      <c r="L58" s="9">
        <v>96</v>
      </c>
      <c r="M58" s="196">
        <f>(K58/L58)*100</f>
        <v>13.541666666666666</v>
      </c>
      <c r="N58" s="10"/>
      <c r="O58" s="10">
        <v>18</v>
      </c>
      <c r="P58" s="26"/>
      <c r="Q58" s="187">
        <f t="shared" si="4"/>
        <v>7.3124999999999991</v>
      </c>
      <c r="R58" s="52"/>
      <c r="S58" s="53"/>
      <c r="T58" s="53"/>
      <c r="U58" s="53"/>
      <c r="V58" s="53"/>
      <c r="W58" s="53">
        <v>1</v>
      </c>
      <c r="X58" s="53">
        <v>3</v>
      </c>
      <c r="Y58" s="10">
        <v>18</v>
      </c>
      <c r="Z58" s="53">
        <f>X58*Y58</f>
        <v>54</v>
      </c>
      <c r="AA58" s="198">
        <f>Z58*M58%</f>
        <v>7.3124999999999991</v>
      </c>
      <c r="AB58" s="53"/>
      <c r="AC58" s="53"/>
      <c r="AD58" s="29"/>
      <c r="AE58" s="29"/>
      <c r="AF58" s="29"/>
      <c r="AG58" s="29"/>
      <c r="AH58" s="29"/>
      <c r="AI58" s="29"/>
      <c r="AJ58" s="29"/>
      <c r="AK58" s="29"/>
    </row>
    <row r="59" spans="1:37" ht="23.25" hidden="1" customHeight="1">
      <c r="A59" s="1" t="s">
        <v>152</v>
      </c>
      <c r="B59" s="21" t="s">
        <v>69</v>
      </c>
      <c r="C59" s="5" t="s">
        <v>153</v>
      </c>
      <c r="D59" s="22"/>
      <c r="E59" s="6" t="s">
        <v>64</v>
      </c>
      <c r="F59" s="6" t="s">
        <v>41</v>
      </c>
      <c r="G59" s="8"/>
      <c r="H59" s="5" t="s">
        <v>56</v>
      </c>
      <c r="I59" s="5" t="s">
        <v>56</v>
      </c>
      <c r="J59" s="10"/>
      <c r="K59" s="9">
        <v>21</v>
      </c>
      <c r="L59" s="9">
        <v>41</v>
      </c>
      <c r="M59" s="196">
        <f>(K59/L59)*100</f>
        <v>51.219512195121951</v>
      </c>
      <c r="N59" s="10"/>
      <c r="O59" s="10">
        <v>18</v>
      </c>
      <c r="P59" s="26"/>
      <c r="Q59" s="187">
        <f t="shared" si="4"/>
        <v>9.2195121951219505</v>
      </c>
      <c r="R59" s="52"/>
      <c r="S59" s="53"/>
      <c r="T59" s="53"/>
      <c r="U59" s="53"/>
      <c r="V59" s="53"/>
      <c r="W59" s="53">
        <v>1</v>
      </c>
      <c r="X59" s="53">
        <v>1</v>
      </c>
      <c r="Y59" s="10">
        <v>18</v>
      </c>
      <c r="Z59" s="53">
        <f>X59*Y59</f>
        <v>18</v>
      </c>
      <c r="AA59" s="198">
        <f>Z59*M59%</f>
        <v>9.2195121951219505</v>
      </c>
      <c r="AB59" s="53"/>
      <c r="AC59" s="53"/>
      <c r="AD59" s="29"/>
      <c r="AE59" s="29"/>
      <c r="AF59" s="29"/>
      <c r="AG59" s="29"/>
      <c r="AH59" s="29"/>
      <c r="AI59" s="29"/>
      <c r="AJ59" s="29"/>
      <c r="AK59" s="29"/>
    </row>
    <row r="60" spans="1:37" ht="23.25" hidden="1" customHeight="1">
      <c r="A60" s="47"/>
      <c r="B60" s="43" t="s">
        <v>71</v>
      </c>
      <c r="C60" s="38"/>
      <c r="D60" s="36"/>
      <c r="E60" s="36"/>
      <c r="F60" s="36"/>
      <c r="G60" s="40"/>
      <c r="H60" s="38"/>
      <c r="I60" s="38"/>
      <c r="J60" s="38"/>
      <c r="K60" s="83"/>
      <c r="L60" s="83"/>
      <c r="M60" s="83"/>
      <c r="N60" s="38"/>
      <c r="O60" s="38"/>
      <c r="P60" s="41"/>
      <c r="Q60" s="42"/>
      <c r="R60" s="125"/>
      <c r="S60" s="135"/>
      <c r="T60" s="135"/>
      <c r="U60" s="135"/>
      <c r="V60" s="135"/>
      <c r="W60" s="135"/>
      <c r="X60" s="135"/>
      <c r="Y60" s="135"/>
      <c r="Z60" s="135"/>
      <c r="AA60" s="135"/>
      <c r="AB60" s="135"/>
      <c r="AC60" s="135"/>
      <c r="AD60" s="33"/>
      <c r="AE60" s="33"/>
      <c r="AF60" s="33"/>
      <c r="AG60" s="33"/>
      <c r="AH60" s="33"/>
      <c r="AI60" s="33"/>
      <c r="AJ60" s="33"/>
      <c r="AK60" s="33"/>
    </row>
    <row r="61" spans="1:37" ht="23.25" hidden="1" customHeight="1">
      <c r="A61" s="47"/>
      <c r="B61" s="82" t="s">
        <v>130</v>
      </c>
      <c r="C61" s="38"/>
      <c r="D61" s="36"/>
      <c r="E61" s="36"/>
      <c r="F61" s="36"/>
      <c r="G61" s="40"/>
      <c r="H61" s="38"/>
      <c r="I61" s="38"/>
      <c r="J61" s="38"/>
      <c r="K61" s="47"/>
      <c r="L61" s="47"/>
      <c r="M61" s="47"/>
      <c r="N61" s="38"/>
      <c r="O61" s="38"/>
      <c r="P61" s="41"/>
      <c r="Q61" s="42"/>
      <c r="R61" s="125"/>
      <c r="S61" s="135"/>
      <c r="T61" s="135"/>
      <c r="U61" s="135"/>
      <c r="V61" s="135"/>
      <c r="W61" s="135"/>
      <c r="X61" s="135"/>
      <c r="Y61" s="135"/>
      <c r="Z61" s="135"/>
      <c r="AA61" s="135"/>
      <c r="AB61" s="135"/>
      <c r="AC61" s="135"/>
      <c r="AD61" s="33"/>
      <c r="AE61" s="33"/>
      <c r="AF61" s="33"/>
      <c r="AG61" s="33"/>
      <c r="AH61" s="33"/>
      <c r="AI61" s="33"/>
      <c r="AJ61" s="33"/>
      <c r="AK61" s="33"/>
    </row>
    <row r="62" spans="1:37" ht="23.25" hidden="1" customHeight="1">
      <c r="A62" s="1" t="s">
        <v>154</v>
      </c>
      <c r="B62" s="15" t="s">
        <v>137</v>
      </c>
      <c r="C62" s="5" t="s">
        <v>138</v>
      </c>
      <c r="D62" s="6" t="s">
        <v>155</v>
      </c>
      <c r="E62" s="6" t="s">
        <v>140</v>
      </c>
      <c r="F62" s="6" t="s">
        <v>22</v>
      </c>
      <c r="G62" s="8"/>
      <c r="H62" s="5" t="s">
        <v>23</v>
      </c>
      <c r="I62" s="5" t="s">
        <v>23</v>
      </c>
      <c r="J62" s="5" t="s">
        <v>31</v>
      </c>
      <c r="K62" s="9">
        <v>34</v>
      </c>
      <c r="L62" s="9">
        <v>180</v>
      </c>
      <c r="M62" s="196">
        <f t="shared" ref="M62:M73" si="6">(K62/L62)*100</f>
        <v>18.888888888888889</v>
      </c>
      <c r="N62" s="10">
        <v>24</v>
      </c>
      <c r="O62" s="10">
        <v>24</v>
      </c>
      <c r="P62" s="26"/>
      <c r="Q62" s="187">
        <f t="shared" ref="Q62:Q88" si="7">V62+AA62+AF62+AK62</f>
        <v>29.466666666666665</v>
      </c>
      <c r="R62" s="52">
        <v>1.5</v>
      </c>
      <c r="S62" s="53">
        <v>1</v>
      </c>
      <c r="T62" s="53">
        <v>24</v>
      </c>
      <c r="U62" s="53">
        <v>36</v>
      </c>
      <c r="V62" s="134">
        <f>U62*M62%</f>
        <v>6.8</v>
      </c>
      <c r="W62" s="53">
        <v>1</v>
      </c>
      <c r="X62" s="53">
        <v>5</v>
      </c>
      <c r="Y62" s="10">
        <v>24</v>
      </c>
      <c r="Z62" s="53">
        <f>X62*Y62</f>
        <v>120</v>
      </c>
      <c r="AA62" s="198">
        <f>Z62*M62%</f>
        <v>22.666666666666664</v>
      </c>
      <c r="AB62" s="53"/>
      <c r="AC62" s="53"/>
      <c r="AD62" s="29"/>
      <c r="AE62" s="29"/>
      <c r="AF62" s="29"/>
      <c r="AG62" s="29"/>
      <c r="AH62" s="29"/>
      <c r="AI62" s="29"/>
      <c r="AJ62" s="29"/>
      <c r="AK62" s="29"/>
    </row>
    <row r="63" spans="1:37" ht="23.25" hidden="1" customHeight="1">
      <c r="A63" s="1" t="s">
        <v>58</v>
      </c>
      <c r="B63" s="15" t="s">
        <v>156</v>
      </c>
      <c r="C63" s="16" t="s">
        <v>83</v>
      </c>
      <c r="D63" s="6" t="s">
        <v>155</v>
      </c>
      <c r="E63" s="6" t="s">
        <v>80</v>
      </c>
      <c r="F63" s="6" t="s">
        <v>41</v>
      </c>
      <c r="G63" s="8"/>
      <c r="H63" s="5" t="s">
        <v>84</v>
      </c>
      <c r="I63" s="5" t="s">
        <v>84</v>
      </c>
      <c r="J63" s="10"/>
      <c r="K63" s="9">
        <v>34</v>
      </c>
      <c r="L63" s="9">
        <v>102</v>
      </c>
      <c r="M63" s="196">
        <f t="shared" si="6"/>
        <v>33.333333333333329</v>
      </c>
      <c r="N63" s="10">
        <v>18</v>
      </c>
      <c r="O63" s="10">
        <v>18</v>
      </c>
      <c r="P63" s="26"/>
      <c r="Q63" s="187">
        <f t="shared" si="7"/>
        <v>26.999999999999993</v>
      </c>
      <c r="R63" s="52">
        <v>1.5</v>
      </c>
      <c r="S63" s="53">
        <v>1</v>
      </c>
      <c r="T63" s="53">
        <v>18</v>
      </c>
      <c r="U63" s="53">
        <v>27</v>
      </c>
      <c r="V63" s="134">
        <f>U63*M63%</f>
        <v>8.9999999999999982</v>
      </c>
      <c r="W63" s="53">
        <v>1</v>
      </c>
      <c r="X63" s="53">
        <v>3</v>
      </c>
      <c r="Y63" s="10">
        <v>18</v>
      </c>
      <c r="Z63" s="53">
        <f>X63*Y63</f>
        <v>54</v>
      </c>
      <c r="AA63" s="53">
        <f>Z63*M63%</f>
        <v>17.999999999999996</v>
      </c>
      <c r="AB63" s="53"/>
      <c r="AC63" s="53"/>
      <c r="AD63" s="29"/>
      <c r="AE63" s="29"/>
      <c r="AF63" s="29"/>
      <c r="AG63" s="29"/>
      <c r="AH63" s="29"/>
      <c r="AI63" s="29"/>
      <c r="AJ63" s="29"/>
      <c r="AK63" s="29"/>
    </row>
    <row r="64" spans="1:37" ht="23.25" hidden="1" customHeight="1">
      <c r="A64" s="1" t="s">
        <v>72</v>
      </c>
      <c r="B64" s="15" t="s">
        <v>157</v>
      </c>
      <c r="C64" s="6" t="s">
        <v>27</v>
      </c>
      <c r="D64" s="6" t="s">
        <v>155</v>
      </c>
      <c r="E64" s="6" t="s">
        <v>80</v>
      </c>
      <c r="F64" s="6" t="s">
        <v>22</v>
      </c>
      <c r="G64" s="8"/>
      <c r="H64" s="5" t="s">
        <v>56</v>
      </c>
      <c r="I64" s="5" t="s">
        <v>56</v>
      </c>
      <c r="J64" s="5" t="s">
        <v>158</v>
      </c>
      <c r="K64" s="9">
        <v>34</v>
      </c>
      <c r="L64" s="9">
        <v>102</v>
      </c>
      <c r="M64" s="196">
        <f t="shared" si="6"/>
        <v>33.333333333333329</v>
      </c>
      <c r="N64" s="10"/>
      <c r="O64" s="10">
        <v>18</v>
      </c>
      <c r="P64" s="26"/>
      <c r="Q64" s="187">
        <f t="shared" si="7"/>
        <v>17.999999999999996</v>
      </c>
      <c r="R64" s="52"/>
      <c r="S64" s="53"/>
      <c r="T64" s="53"/>
      <c r="U64" s="53"/>
      <c r="V64" s="53"/>
      <c r="W64" s="53">
        <v>1</v>
      </c>
      <c r="X64" s="53">
        <v>3</v>
      </c>
      <c r="Y64" s="10">
        <v>18</v>
      </c>
      <c r="Z64" s="53">
        <f>X64*Y64</f>
        <v>54</v>
      </c>
      <c r="AA64" s="53">
        <f>Z64*M64%</f>
        <v>17.999999999999996</v>
      </c>
      <c r="AB64" s="53"/>
      <c r="AC64" s="53"/>
      <c r="AD64" s="29"/>
      <c r="AE64" s="29"/>
      <c r="AF64" s="29"/>
      <c r="AG64" s="29"/>
      <c r="AH64" s="29"/>
      <c r="AI64" s="29"/>
      <c r="AJ64" s="29"/>
      <c r="AK64" s="29"/>
    </row>
    <row r="65" spans="1:37" ht="23.25" hidden="1" customHeight="1">
      <c r="A65" s="47"/>
      <c r="B65" s="82" t="s">
        <v>136</v>
      </c>
      <c r="C65" s="36"/>
      <c r="D65" s="36"/>
      <c r="E65" s="36"/>
      <c r="F65" s="36"/>
      <c r="G65" s="40"/>
      <c r="H65" s="38"/>
      <c r="I65" s="38"/>
      <c r="J65" s="38"/>
      <c r="K65" s="195"/>
      <c r="L65" s="195"/>
      <c r="M65" s="47"/>
      <c r="N65" s="38"/>
      <c r="O65" s="38"/>
      <c r="P65" s="41"/>
      <c r="Q65" s="211"/>
      <c r="R65" s="125"/>
      <c r="S65" s="135"/>
      <c r="T65" s="135"/>
      <c r="U65" s="135"/>
      <c r="V65" s="135"/>
      <c r="W65" s="135"/>
      <c r="X65" s="135"/>
      <c r="Y65" s="135"/>
      <c r="Z65" s="135"/>
      <c r="AA65" s="135"/>
      <c r="AB65" s="135"/>
      <c r="AC65" s="135"/>
      <c r="AD65" s="33"/>
      <c r="AE65" s="33"/>
      <c r="AF65" s="33"/>
      <c r="AG65" s="33"/>
      <c r="AH65" s="33"/>
      <c r="AI65" s="33"/>
      <c r="AJ65" s="33"/>
      <c r="AK65" s="33"/>
    </row>
    <row r="66" spans="1:37" ht="23.25" hidden="1" customHeight="1">
      <c r="A66" s="1" t="s">
        <v>77</v>
      </c>
      <c r="B66" s="15" t="s">
        <v>131</v>
      </c>
      <c r="C66" s="5" t="s">
        <v>132</v>
      </c>
      <c r="D66" s="6" t="s">
        <v>96</v>
      </c>
      <c r="E66" s="11"/>
      <c r="F66" s="6" t="s">
        <v>22</v>
      </c>
      <c r="G66" s="8"/>
      <c r="H66" s="5" t="s">
        <v>23</v>
      </c>
      <c r="I66" s="5" t="s">
        <v>23</v>
      </c>
      <c r="J66" s="5" t="s">
        <v>24</v>
      </c>
      <c r="K66" s="9">
        <v>34</v>
      </c>
      <c r="L66" s="9">
        <v>180</v>
      </c>
      <c r="M66" s="196">
        <f t="shared" si="6"/>
        <v>18.888888888888889</v>
      </c>
      <c r="N66" s="10">
        <v>24</v>
      </c>
      <c r="O66" s="10">
        <v>24</v>
      </c>
      <c r="P66" s="26"/>
      <c r="Q66" s="187">
        <f t="shared" si="7"/>
        <v>29.466666666666665</v>
      </c>
      <c r="R66" s="52">
        <v>1.5</v>
      </c>
      <c r="S66" s="53">
        <v>1</v>
      </c>
      <c r="T66" s="53">
        <v>24</v>
      </c>
      <c r="U66" s="53">
        <v>36</v>
      </c>
      <c r="V66" s="134">
        <f>U66*M66%</f>
        <v>6.8</v>
      </c>
      <c r="W66" s="53">
        <v>1</v>
      </c>
      <c r="X66" s="53">
        <v>5</v>
      </c>
      <c r="Y66" s="53">
        <v>24</v>
      </c>
      <c r="Z66" s="53">
        <f>X66*Y66</f>
        <v>120</v>
      </c>
      <c r="AA66" s="198">
        <f>Z66*M66%</f>
        <v>22.666666666666664</v>
      </c>
      <c r="AB66" s="53"/>
      <c r="AC66" s="53"/>
      <c r="AD66" s="29"/>
      <c r="AE66" s="29"/>
      <c r="AF66" s="29"/>
      <c r="AG66" s="29"/>
      <c r="AH66" s="29"/>
      <c r="AI66" s="29"/>
      <c r="AJ66" s="29"/>
      <c r="AK66" s="29"/>
    </row>
    <row r="67" spans="1:37" ht="23.25" hidden="1" customHeight="1">
      <c r="A67" s="1" t="s">
        <v>81</v>
      </c>
      <c r="B67" s="15" t="s">
        <v>159</v>
      </c>
      <c r="C67" s="5" t="s">
        <v>142</v>
      </c>
      <c r="D67" s="6" t="s">
        <v>96</v>
      </c>
      <c r="E67" s="11"/>
      <c r="F67" s="6" t="s">
        <v>22</v>
      </c>
      <c r="G67" s="8"/>
      <c r="H67" s="5" t="s">
        <v>30</v>
      </c>
      <c r="I67" s="5" t="s">
        <v>30</v>
      </c>
      <c r="J67" s="5" t="s">
        <v>24</v>
      </c>
      <c r="K67" s="9">
        <v>134</v>
      </c>
      <c r="L67" s="9">
        <v>134</v>
      </c>
      <c r="M67" s="196">
        <f t="shared" si="6"/>
        <v>100</v>
      </c>
      <c r="N67" s="10">
        <v>24</v>
      </c>
      <c r="O67" s="10"/>
      <c r="P67" s="26"/>
      <c r="Q67" s="187">
        <f t="shared" si="7"/>
        <v>36</v>
      </c>
      <c r="R67" s="52">
        <v>1.5</v>
      </c>
      <c r="S67" s="53">
        <v>1</v>
      </c>
      <c r="T67" s="53">
        <v>24</v>
      </c>
      <c r="U67" s="53">
        <v>36</v>
      </c>
      <c r="V67" s="134">
        <f>U67*M67%</f>
        <v>36</v>
      </c>
      <c r="W67" s="53"/>
      <c r="X67" s="53"/>
      <c r="Y67" s="53"/>
      <c r="Z67" s="53"/>
      <c r="AA67" s="53"/>
      <c r="AB67" s="53"/>
      <c r="AC67" s="53"/>
      <c r="AD67" s="29"/>
      <c r="AE67" s="29"/>
      <c r="AF67" s="29"/>
      <c r="AG67" s="29"/>
      <c r="AH67" s="29"/>
      <c r="AI67" s="29"/>
      <c r="AJ67" s="29"/>
      <c r="AK67" s="29"/>
    </row>
    <row r="68" spans="1:37" ht="23.25" hidden="1" customHeight="1">
      <c r="A68" s="1" t="s">
        <v>86</v>
      </c>
      <c r="B68" s="15" t="s">
        <v>160</v>
      </c>
      <c r="C68" s="5" t="s">
        <v>27</v>
      </c>
      <c r="D68" s="6" t="s">
        <v>96</v>
      </c>
      <c r="E68" s="11"/>
      <c r="F68" s="6" t="s">
        <v>22</v>
      </c>
      <c r="G68" s="8"/>
      <c r="H68" s="5" t="s">
        <v>30</v>
      </c>
      <c r="I68" s="5" t="s">
        <v>30</v>
      </c>
      <c r="J68" s="5" t="s">
        <v>24</v>
      </c>
      <c r="K68" s="9">
        <v>134</v>
      </c>
      <c r="L68" s="9">
        <v>134</v>
      </c>
      <c r="M68" s="196">
        <f t="shared" si="6"/>
        <v>100</v>
      </c>
      <c r="N68" s="10"/>
      <c r="O68" s="10">
        <v>24</v>
      </c>
      <c r="P68" s="26"/>
      <c r="Q68" s="187">
        <f t="shared" si="7"/>
        <v>96</v>
      </c>
      <c r="R68" s="52"/>
      <c r="S68" s="53"/>
      <c r="T68" s="53"/>
      <c r="U68" s="53"/>
      <c r="V68" s="53"/>
      <c r="W68" s="53">
        <v>1</v>
      </c>
      <c r="X68" s="53">
        <v>4</v>
      </c>
      <c r="Y68" s="53">
        <v>24</v>
      </c>
      <c r="Z68" s="53">
        <f>X68*Y68</f>
        <v>96</v>
      </c>
      <c r="AA68" s="53">
        <f>Z68*M68%</f>
        <v>96</v>
      </c>
      <c r="AB68" s="53"/>
      <c r="AC68" s="53"/>
      <c r="AD68" s="29"/>
      <c r="AE68" s="29"/>
      <c r="AF68" s="29"/>
      <c r="AG68" s="29"/>
      <c r="AH68" s="29"/>
      <c r="AI68" s="29"/>
      <c r="AJ68" s="29"/>
      <c r="AK68" s="29"/>
    </row>
    <row r="69" spans="1:37" ht="23.25" hidden="1" customHeight="1">
      <c r="A69" s="1" t="s">
        <v>88</v>
      </c>
      <c r="B69" s="15" t="s">
        <v>145</v>
      </c>
      <c r="C69" s="5" t="s">
        <v>27</v>
      </c>
      <c r="D69" s="6" t="s">
        <v>96</v>
      </c>
      <c r="E69" s="11"/>
      <c r="F69" s="6" t="s">
        <v>22</v>
      </c>
      <c r="G69" s="8"/>
      <c r="H69" s="5" t="s">
        <v>30</v>
      </c>
      <c r="I69" s="5" t="s">
        <v>30</v>
      </c>
      <c r="J69" s="5" t="s">
        <v>57</v>
      </c>
      <c r="K69" s="9">
        <v>134</v>
      </c>
      <c r="L69" s="9">
        <v>134</v>
      </c>
      <c r="M69" s="196">
        <f t="shared" si="6"/>
        <v>100</v>
      </c>
      <c r="N69" s="10">
        <v>24</v>
      </c>
      <c r="O69" s="10"/>
      <c r="P69" s="26"/>
      <c r="Q69" s="187">
        <f t="shared" si="7"/>
        <v>0</v>
      </c>
      <c r="R69" s="52"/>
      <c r="S69" s="53"/>
      <c r="T69" s="53"/>
      <c r="U69" s="53"/>
      <c r="V69" s="53"/>
      <c r="W69" s="53"/>
      <c r="X69" s="53"/>
      <c r="Y69" s="53"/>
      <c r="Z69" s="53"/>
      <c r="AA69" s="53"/>
      <c r="AB69" s="53"/>
      <c r="AC69" s="53"/>
      <c r="AD69" s="29"/>
      <c r="AE69" s="29"/>
      <c r="AF69" s="29"/>
      <c r="AG69" s="29"/>
      <c r="AH69" s="29"/>
      <c r="AI69" s="29"/>
      <c r="AJ69" s="29"/>
      <c r="AK69" s="29"/>
    </row>
    <row r="70" spans="1:37" ht="23.25" hidden="1" customHeight="1">
      <c r="A70" s="184" t="s">
        <v>91</v>
      </c>
      <c r="B70" s="189" t="s">
        <v>146</v>
      </c>
      <c r="C70" s="165" t="s">
        <v>147</v>
      </c>
      <c r="D70" s="166" t="s">
        <v>120</v>
      </c>
      <c r="E70" s="167"/>
      <c r="F70" s="166" t="s">
        <v>41</v>
      </c>
      <c r="G70" s="168">
        <v>1</v>
      </c>
      <c r="H70" s="169"/>
      <c r="I70" s="169"/>
      <c r="J70" s="169"/>
      <c r="K70" s="188"/>
      <c r="L70" s="188"/>
      <c r="M70" s="188"/>
      <c r="N70" s="169"/>
      <c r="O70" s="169"/>
      <c r="P70" s="171"/>
      <c r="Q70" s="212"/>
      <c r="R70" s="173"/>
      <c r="S70" s="174"/>
      <c r="T70" s="174"/>
      <c r="U70" s="174"/>
      <c r="V70" s="174"/>
      <c r="W70" s="174"/>
      <c r="X70" s="174"/>
      <c r="Y70" s="174"/>
      <c r="Z70" s="174"/>
      <c r="AA70" s="174"/>
      <c r="AB70" s="174"/>
      <c r="AC70" s="174"/>
      <c r="AD70" s="176"/>
      <c r="AE70" s="176"/>
      <c r="AF70" s="176"/>
      <c r="AG70" s="176"/>
      <c r="AH70" s="176"/>
      <c r="AI70" s="176"/>
      <c r="AJ70" s="176"/>
      <c r="AK70" s="176"/>
    </row>
    <row r="71" spans="1:37" ht="23.25" hidden="1" customHeight="1">
      <c r="A71" s="1" t="s">
        <v>161</v>
      </c>
      <c r="B71" s="21" t="s">
        <v>62</v>
      </c>
      <c r="C71" s="5" t="s">
        <v>149</v>
      </c>
      <c r="D71" s="22"/>
      <c r="E71" s="6" t="s">
        <v>64</v>
      </c>
      <c r="F71" s="6" t="s">
        <v>41</v>
      </c>
      <c r="G71" s="8"/>
      <c r="H71" s="5" t="s">
        <v>56</v>
      </c>
      <c r="I71" s="5" t="s">
        <v>56</v>
      </c>
      <c r="J71" s="10"/>
      <c r="K71" s="9">
        <v>0</v>
      </c>
      <c r="L71" s="9">
        <v>71</v>
      </c>
      <c r="M71" s="196">
        <f t="shared" si="6"/>
        <v>0</v>
      </c>
      <c r="N71" s="10"/>
      <c r="O71" s="10">
        <v>18</v>
      </c>
      <c r="P71" s="26"/>
      <c r="Q71" s="187">
        <f t="shared" si="7"/>
        <v>0</v>
      </c>
      <c r="R71" s="52"/>
      <c r="S71" s="53"/>
      <c r="T71" s="53"/>
      <c r="U71" s="53"/>
      <c r="V71" s="53"/>
      <c r="W71" s="53">
        <v>1</v>
      </c>
      <c r="X71" s="53">
        <v>3</v>
      </c>
      <c r="Y71" s="53">
        <v>18</v>
      </c>
      <c r="Z71" s="53">
        <f>X71*Y71</f>
        <v>54</v>
      </c>
      <c r="AA71" s="53">
        <f>Z71*M71%</f>
        <v>0</v>
      </c>
      <c r="AB71" s="53"/>
      <c r="AC71" s="53"/>
      <c r="AD71" s="29"/>
      <c r="AE71" s="29"/>
      <c r="AF71" s="29"/>
      <c r="AG71" s="29"/>
      <c r="AH71" s="29"/>
      <c r="AI71" s="29"/>
      <c r="AJ71" s="29"/>
      <c r="AK71" s="29"/>
    </row>
    <row r="72" spans="1:37" ht="23.25" hidden="1" customHeight="1">
      <c r="A72" s="1" t="s">
        <v>162</v>
      </c>
      <c r="B72" s="21" t="s">
        <v>66</v>
      </c>
      <c r="C72" s="5" t="s">
        <v>151</v>
      </c>
      <c r="D72" s="22"/>
      <c r="E72" s="6" t="s">
        <v>64</v>
      </c>
      <c r="F72" s="6" t="s">
        <v>41</v>
      </c>
      <c r="G72" s="8"/>
      <c r="H72" s="5" t="s">
        <v>56</v>
      </c>
      <c r="I72" s="5" t="s">
        <v>56</v>
      </c>
      <c r="J72" s="10"/>
      <c r="K72" s="9">
        <v>13</v>
      </c>
      <c r="L72" s="9">
        <v>96</v>
      </c>
      <c r="M72" s="196">
        <f t="shared" si="6"/>
        <v>13.541666666666666</v>
      </c>
      <c r="N72" s="10"/>
      <c r="O72" s="10">
        <v>18</v>
      </c>
      <c r="P72" s="26"/>
      <c r="Q72" s="187">
        <f t="shared" si="7"/>
        <v>7.3124999999999991</v>
      </c>
      <c r="R72" s="52"/>
      <c r="S72" s="53"/>
      <c r="T72" s="53"/>
      <c r="U72" s="53"/>
      <c r="V72" s="53"/>
      <c r="W72" s="53">
        <v>1</v>
      </c>
      <c r="X72" s="53">
        <v>3</v>
      </c>
      <c r="Y72" s="53">
        <v>18</v>
      </c>
      <c r="Z72" s="53">
        <f>X72*Y72</f>
        <v>54</v>
      </c>
      <c r="AA72" s="53">
        <f>Z72*M72%</f>
        <v>7.3124999999999991</v>
      </c>
      <c r="AB72" s="53"/>
      <c r="AC72" s="53"/>
      <c r="AD72" s="29"/>
      <c r="AE72" s="29"/>
      <c r="AF72" s="29"/>
      <c r="AG72" s="29"/>
      <c r="AH72" s="29"/>
      <c r="AI72" s="29"/>
      <c r="AJ72" s="29"/>
      <c r="AK72" s="29"/>
    </row>
    <row r="73" spans="1:37" ht="23.25" hidden="1" customHeight="1">
      <c r="A73" s="1" t="s">
        <v>163</v>
      </c>
      <c r="B73" s="21" t="s">
        <v>69</v>
      </c>
      <c r="C73" s="5" t="s">
        <v>153</v>
      </c>
      <c r="D73" s="22"/>
      <c r="E73" s="6" t="s">
        <v>64</v>
      </c>
      <c r="F73" s="6" t="s">
        <v>41</v>
      </c>
      <c r="G73" s="8"/>
      <c r="H73" s="5" t="s">
        <v>56</v>
      </c>
      <c r="I73" s="5" t="s">
        <v>56</v>
      </c>
      <c r="J73" s="10"/>
      <c r="K73" s="9">
        <v>21</v>
      </c>
      <c r="L73" s="9">
        <v>41</v>
      </c>
      <c r="M73" s="196">
        <f t="shared" si="6"/>
        <v>51.219512195121951</v>
      </c>
      <c r="N73" s="10"/>
      <c r="O73" s="10">
        <v>18</v>
      </c>
      <c r="P73" s="26"/>
      <c r="Q73" s="187">
        <f t="shared" si="7"/>
        <v>9.2195121951219505</v>
      </c>
      <c r="R73" s="52"/>
      <c r="S73" s="53"/>
      <c r="T73" s="53"/>
      <c r="U73" s="53"/>
      <c r="V73" s="53"/>
      <c r="W73" s="53">
        <v>1</v>
      </c>
      <c r="X73" s="53">
        <v>1</v>
      </c>
      <c r="Y73" s="53">
        <v>18</v>
      </c>
      <c r="Z73" s="53">
        <f>X73*Y73</f>
        <v>18</v>
      </c>
      <c r="AA73" s="53">
        <f>Z73*M73%</f>
        <v>9.2195121951219505</v>
      </c>
      <c r="AB73" s="53"/>
      <c r="AC73" s="53"/>
      <c r="AD73" s="29"/>
      <c r="AE73" s="29"/>
      <c r="AF73" s="29"/>
      <c r="AG73" s="29"/>
      <c r="AH73" s="29"/>
      <c r="AI73" s="29"/>
      <c r="AJ73" s="29"/>
      <c r="AK73" s="29"/>
    </row>
    <row r="74" spans="1:37" ht="23.25" hidden="1" customHeight="1">
      <c r="A74" s="47"/>
      <c r="B74" s="43" t="s">
        <v>97</v>
      </c>
      <c r="C74" s="38"/>
      <c r="D74" s="84"/>
      <c r="E74" s="36"/>
      <c r="F74" s="36"/>
      <c r="G74" s="40"/>
      <c r="H74" s="38"/>
      <c r="I74" s="38"/>
      <c r="J74" s="38"/>
      <c r="K74" s="83">
        <v>35</v>
      </c>
      <c r="L74" s="83"/>
      <c r="M74" s="83"/>
      <c r="N74" s="38"/>
      <c r="O74" s="38"/>
      <c r="P74" s="41"/>
      <c r="Q74" s="213"/>
      <c r="R74" s="125"/>
      <c r="S74" s="135"/>
      <c r="T74" s="135"/>
      <c r="U74" s="135"/>
      <c r="V74" s="135"/>
      <c r="W74" s="135"/>
      <c r="X74" s="135"/>
      <c r="Y74" s="135"/>
      <c r="Z74" s="135"/>
      <c r="AA74" s="135"/>
      <c r="AB74" s="135"/>
      <c r="AC74" s="135"/>
      <c r="AD74" s="33"/>
      <c r="AE74" s="33"/>
      <c r="AF74" s="33"/>
      <c r="AG74" s="33"/>
      <c r="AH74" s="33"/>
      <c r="AI74" s="33"/>
      <c r="AJ74" s="33"/>
      <c r="AK74" s="33"/>
    </row>
    <row r="75" spans="1:37" ht="23.25" hidden="1" customHeight="1">
      <c r="A75" s="1" t="s">
        <v>95</v>
      </c>
      <c r="B75" s="15" t="s">
        <v>164</v>
      </c>
      <c r="C75" s="5" t="s">
        <v>138</v>
      </c>
      <c r="D75" s="6" t="s">
        <v>165</v>
      </c>
      <c r="E75" s="6" t="s">
        <v>121</v>
      </c>
      <c r="F75" s="6" t="s">
        <v>22</v>
      </c>
      <c r="G75" s="8"/>
      <c r="H75" s="5">
        <v>5</v>
      </c>
      <c r="I75" s="5">
        <v>5</v>
      </c>
      <c r="J75" s="5">
        <v>21</v>
      </c>
      <c r="K75" s="9">
        <v>35</v>
      </c>
      <c r="L75" s="9">
        <v>180</v>
      </c>
      <c r="M75" s="196">
        <f>(K75/L75)*100</f>
        <v>19.444444444444446</v>
      </c>
      <c r="N75" s="10">
        <v>24</v>
      </c>
      <c r="O75" s="10">
        <v>24</v>
      </c>
      <c r="P75" s="26"/>
      <c r="Q75" s="187">
        <f t="shared" si="7"/>
        <v>7.0000000000000009</v>
      </c>
      <c r="R75" s="52">
        <v>1.5</v>
      </c>
      <c r="S75" s="53">
        <v>1</v>
      </c>
      <c r="T75" s="10">
        <v>24</v>
      </c>
      <c r="U75" s="53">
        <v>36</v>
      </c>
      <c r="V75" s="186">
        <f>U75*M75%</f>
        <v>7.0000000000000009</v>
      </c>
      <c r="W75" s="53"/>
      <c r="X75" s="53"/>
      <c r="Y75" s="53"/>
      <c r="Z75" s="53"/>
      <c r="AA75" s="53"/>
      <c r="AB75" s="53"/>
      <c r="AC75" s="53"/>
      <c r="AD75" s="29"/>
      <c r="AE75" s="29"/>
      <c r="AF75" s="29"/>
      <c r="AG75" s="29"/>
      <c r="AH75" s="29"/>
      <c r="AI75" s="29"/>
      <c r="AJ75" s="29"/>
      <c r="AK75" s="29"/>
    </row>
    <row r="76" spans="1:37" ht="23.25" hidden="1" customHeight="1">
      <c r="A76" s="1" t="s">
        <v>98</v>
      </c>
      <c r="B76" s="15" t="s">
        <v>166</v>
      </c>
      <c r="C76" s="5" t="s">
        <v>167</v>
      </c>
      <c r="D76" s="6" t="s">
        <v>165</v>
      </c>
      <c r="E76" s="6" t="s">
        <v>102</v>
      </c>
      <c r="F76" s="6" t="s">
        <v>41</v>
      </c>
      <c r="G76" s="8"/>
      <c r="H76" s="5">
        <v>5</v>
      </c>
      <c r="I76" s="5">
        <v>5</v>
      </c>
      <c r="J76" s="5">
        <v>2</v>
      </c>
      <c r="K76" s="9">
        <v>35</v>
      </c>
      <c r="L76" s="9">
        <v>423</v>
      </c>
      <c r="M76" s="196">
        <f>(K76/L76)*100</f>
        <v>8.2742316784869967</v>
      </c>
      <c r="N76" s="10">
        <v>36</v>
      </c>
      <c r="O76" s="10">
        <v>15</v>
      </c>
      <c r="P76" s="26"/>
      <c r="Q76" s="187">
        <f t="shared" si="7"/>
        <v>4.4680851063829783</v>
      </c>
      <c r="R76" s="52">
        <v>1.5</v>
      </c>
      <c r="S76" s="53">
        <v>1</v>
      </c>
      <c r="T76" s="53">
        <v>36</v>
      </c>
      <c r="U76" s="53">
        <v>54</v>
      </c>
      <c r="V76" s="186">
        <f>U76*M76%</f>
        <v>4.4680851063829783</v>
      </c>
      <c r="W76" s="53"/>
      <c r="X76" s="53"/>
      <c r="Y76" s="53"/>
      <c r="Z76" s="53"/>
      <c r="AA76" s="53"/>
      <c r="AB76" s="53"/>
      <c r="AC76" s="53"/>
      <c r="AD76" s="29"/>
      <c r="AE76" s="29"/>
      <c r="AF76" s="29"/>
      <c r="AG76" s="29"/>
      <c r="AH76" s="29"/>
      <c r="AI76" s="29"/>
      <c r="AJ76" s="29"/>
      <c r="AK76" s="29"/>
    </row>
    <row r="77" spans="1:37" ht="23.25" hidden="1" customHeight="1">
      <c r="A77" s="1" t="s">
        <v>104</v>
      </c>
      <c r="B77" s="15" t="s">
        <v>168</v>
      </c>
      <c r="C77" s="5" t="s">
        <v>169</v>
      </c>
      <c r="D77" s="6" t="s">
        <v>165</v>
      </c>
      <c r="E77" s="6" t="s">
        <v>102</v>
      </c>
      <c r="F77" s="6" t="s">
        <v>41</v>
      </c>
      <c r="G77" s="8"/>
      <c r="H77" s="5">
        <v>5</v>
      </c>
      <c r="I77" s="5">
        <v>5</v>
      </c>
      <c r="J77" s="5">
        <v>1</v>
      </c>
      <c r="K77" s="9">
        <v>35</v>
      </c>
      <c r="L77" s="9">
        <v>423</v>
      </c>
      <c r="M77" s="196">
        <f>(K77/L77)*100</f>
        <v>8.2742316784869967</v>
      </c>
      <c r="N77" s="10">
        <v>36</v>
      </c>
      <c r="O77" s="10">
        <v>15</v>
      </c>
      <c r="P77" s="26"/>
      <c r="Q77" s="187">
        <f t="shared" si="7"/>
        <v>4.4680851063829783</v>
      </c>
      <c r="R77" s="52">
        <v>1.5</v>
      </c>
      <c r="S77" s="53">
        <v>1</v>
      </c>
      <c r="T77" s="53">
        <v>36</v>
      </c>
      <c r="U77" s="53">
        <v>54</v>
      </c>
      <c r="V77" s="186">
        <f>U77*M77%</f>
        <v>4.4680851063829783</v>
      </c>
      <c r="W77" s="53"/>
      <c r="X77" s="53"/>
      <c r="Y77" s="53"/>
      <c r="Z77" s="53"/>
      <c r="AA77" s="53"/>
      <c r="AB77" s="53"/>
      <c r="AC77" s="53"/>
      <c r="AD77" s="29"/>
      <c r="AE77" s="29"/>
      <c r="AF77" s="29"/>
      <c r="AG77" s="29"/>
      <c r="AH77" s="29"/>
      <c r="AI77" s="29"/>
      <c r="AJ77" s="29"/>
      <c r="AK77" s="29"/>
    </row>
    <row r="78" spans="1:37" ht="27.75" hidden="1" customHeight="1">
      <c r="A78" s="1" t="s">
        <v>107</v>
      </c>
      <c r="B78" s="15" t="s">
        <v>170</v>
      </c>
      <c r="C78" s="5" t="s">
        <v>171</v>
      </c>
      <c r="D78" s="6" t="s">
        <v>165</v>
      </c>
      <c r="E78" s="6" t="s">
        <v>102</v>
      </c>
      <c r="F78" s="6" t="s">
        <v>22</v>
      </c>
      <c r="G78" s="8"/>
      <c r="H78" s="5">
        <v>3</v>
      </c>
      <c r="I78" s="5">
        <v>3</v>
      </c>
      <c r="J78" s="5">
        <v>22</v>
      </c>
      <c r="K78" s="9">
        <v>35</v>
      </c>
      <c r="L78" s="9">
        <v>100</v>
      </c>
      <c r="M78" s="196">
        <f>(K78/L78)*100</f>
        <v>35</v>
      </c>
      <c r="N78" s="10">
        <v>24</v>
      </c>
      <c r="O78" s="10"/>
      <c r="P78" s="26"/>
      <c r="Q78" s="187">
        <f t="shared" si="7"/>
        <v>0</v>
      </c>
      <c r="R78" s="52">
        <v>1.5</v>
      </c>
      <c r="S78" s="53">
        <v>1</v>
      </c>
      <c r="T78" s="53"/>
      <c r="U78" s="53"/>
      <c r="V78" s="198"/>
      <c r="W78" s="53"/>
      <c r="X78" s="53"/>
      <c r="Y78" s="53"/>
      <c r="Z78" s="53"/>
      <c r="AA78" s="53"/>
      <c r="AB78" s="53"/>
      <c r="AC78" s="53"/>
      <c r="AD78" s="29"/>
      <c r="AE78" s="29"/>
      <c r="AF78" s="29"/>
      <c r="AG78" s="29"/>
      <c r="AH78" s="29"/>
      <c r="AI78" s="29"/>
      <c r="AJ78" s="29"/>
      <c r="AK78" s="29"/>
    </row>
    <row r="79" spans="1:37" ht="23.25" hidden="1" customHeight="1">
      <c r="A79" s="184" t="s">
        <v>109</v>
      </c>
      <c r="B79" s="189" t="s">
        <v>146</v>
      </c>
      <c r="C79" s="165" t="s">
        <v>147</v>
      </c>
      <c r="D79" s="166" t="s">
        <v>172</v>
      </c>
      <c r="E79" s="167"/>
      <c r="F79" s="166" t="s">
        <v>41</v>
      </c>
      <c r="G79" s="168">
        <v>1</v>
      </c>
      <c r="H79" s="169"/>
      <c r="I79" s="169"/>
      <c r="J79" s="169"/>
      <c r="K79" s="188"/>
      <c r="L79" s="188"/>
      <c r="M79" s="188"/>
      <c r="N79" s="169"/>
      <c r="O79" s="169"/>
      <c r="P79" s="171"/>
      <c r="Q79" s="212"/>
      <c r="R79" s="173"/>
      <c r="S79" s="174"/>
      <c r="T79" s="174"/>
      <c r="U79" s="174"/>
      <c r="V79" s="174"/>
      <c r="W79" s="174"/>
      <c r="X79" s="174"/>
      <c r="Y79" s="174"/>
      <c r="Z79" s="174"/>
      <c r="AA79" s="174"/>
      <c r="AB79" s="174"/>
      <c r="AC79" s="174"/>
      <c r="AD79" s="176"/>
      <c r="AE79" s="176"/>
      <c r="AF79" s="176"/>
      <c r="AG79" s="176"/>
      <c r="AH79" s="176"/>
      <c r="AI79" s="176"/>
      <c r="AJ79" s="176"/>
      <c r="AK79" s="176"/>
    </row>
    <row r="80" spans="1:37" ht="23.25" hidden="1" customHeight="1">
      <c r="A80" s="1" t="s">
        <v>114</v>
      </c>
      <c r="B80" s="21" t="s">
        <v>62</v>
      </c>
      <c r="C80" s="5" t="s">
        <v>149</v>
      </c>
      <c r="D80" s="22"/>
      <c r="E80" s="6" t="s">
        <v>64</v>
      </c>
      <c r="F80" s="6" t="s">
        <v>41</v>
      </c>
      <c r="G80" s="8"/>
      <c r="H80" s="5" t="s">
        <v>56</v>
      </c>
      <c r="I80" s="5" t="s">
        <v>56</v>
      </c>
      <c r="J80" s="10"/>
      <c r="K80" s="9">
        <v>0</v>
      </c>
      <c r="L80" s="9">
        <v>71</v>
      </c>
      <c r="M80" s="196">
        <f>(K80/L80)*100</f>
        <v>0</v>
      </c>
      <c r="N80" s="10"/>
      <c r="O80" s="10">
        <v>18</v>
      </c>
      <c r="P80" s="26"/>
      <c r="Q80" s="187">
        <f t="shared" si="7"/>
        <v>0</v>
      </c>
      <c r="R80" s="52"/>
      <c r="S80" s="53"/>
      <c r="T80" s="53"/>
      <c r="U80" s="53"/>
      <c r="V80" s="53"/>
      <c r="W80" s="53">
        <v>1</v>
      </c>
      <c r="X80" s="53">
        <v>3</v>
      </c>
      <c r="Y80" s="10">
        <v>18</v>
      </c>
      <c r="Z80" s="53">
        <f>X80*Y80</f>
        <v>54</v>
      </c>
      <c r="AA80" s="53">
        <f>Z80*M80%</f>
        <v>0</v>
      </c>
      <c r="AB80" s="53"/>
      <c r="AC80" s="53"/>
      <c r="AD80" s="29"/>
      <c r="AE80" s="29"/>
      <c r="AF80" s="29"/>
      <c r="AG80" s="29"/>
      <c r="AH80" s="29"/>
      <c r="AI80" s="29"/>
      <c r="AJ80" s="29"/>
      <c r="AK80" s="29"/>
    </row>
    <row r="81" spans="1:37" ht="23.25" hidden="1" customHeight="1">
      <c r="A81" s="1" t="s">
        <v>115</v>
      </c>
      <c r="B81" s="21" t="s">
        <v>66</v>
      </c>
      <c r="C81" s="5" t="s">
        <v>151</v>
      </c>
      <c r="D81" s="22"/>
      <c r="E81" s="6" t="s">
        <v>64</v>
      </c>
      <c r="F81" s="6" t="s">
        <v>41</v>
      </c>
      <c r="G81" s="8"/>
      <c r="H81" s="5" t="s">
        <v>56</v>
      </c>
      <c r="I81" s="5" t="s">
        <v>56</v>
      </c>
      <c r="J81" s="10"/>
      <c r="K81" s="9">
        <v>13</v>
      </c>
      <c r="L81" s="9">
        <v>96</v>
      </c>
      <c r="M81" s="196">
        <f>(K81/L81)*100</f>
        <v>13.541666666666666</v>
      </c>
      <c r="N81" s="10"/>
      <c r="O81" s="10">
        <v>18</v>
      </c>
      <c r="P81" s="26"/>
      <c r="Q81" s="187">
        <f t="shared" si="7"/>
        <v>7.3124999999999991</v>
      </c>
      <c r="R81" s="52"/>
      <c r="S81" s="53"/>
      <c r="T81" s="53"/>
      <c r="U81" s="53"/>
      <c r="V81" s="53"/>
      <c r="W81" s="53">
        <v>1</v>
      </c>
      <c r="X81" s="53">
        <v>3</v>
      </c>
      <c r="Y81" s="10">
        <v>18</v>
      </c>
      <c r="Z81" s="53">
        <f>X81*Y81</f>
        <v>54</v>
      </c>
      <c r="AA81" s="198">
        <f>Z81*M81%</f>
        <v>7.3124999999999991</v>
      </c>
      <c r="AB81" s="53"/>
      <c r="AC81" s="53"/>
      <c r="AD81" s="29"/>
      <c r="AE81" s="29"/>
      <c r="AF81" s="29"/>
      <c r="AG81" s="29"/>
      <c r="AH81" s="29"/>
      <c r="AI81" s="29"/>
      <c r="AJ81" s="29"/>
      <c r="AK81" s="29"/>
    </row>
    <row r="82" spans="1:37" ht="23.25" hidden="1" customHeight="1">
      <c r="A82" s="1" t="s">
        <v>173</v>
      </c>
      <c r="B82" s="21" t="s">
        <v>69</v>
      </c>
      <c r="C82" s="5" t="s">
        <v>153</v>
      </c>
      <c r="D82" s="22"/>
      <c r="E82" s="6" t="s">
        <v>64</v>
      </c>
      <c r="F82" s="6" t="s">
        <v>41</v>
      </c>
      <c r="G82" s="8"/>
      <c r="H82" s="5" t="s">
        <v>56</v>
      </c>
      <c r="I82" s="5" t="s">
        <v>56</v>
      </c>
      <c r="J82" s="10"/>
      <c r="K82" s="9">
        <v>21</v>
      </c>
      <c r="L82" s="9">
        <v>41</v>
      </c>
      <c r="M82" s="196">
        <f>(K82/L82)*100</f>
        <v>51.219512195121951</v>
      </c>
      <c r="N82" s="10"/>
      <c r="O82" s="10">
        <v>18</v>
      </c>
      <c r="P82" s="26"/>
      <c r="Q82" s="187">
        <f t="shared" si="7"/>
        <v>9.2195121951219505</v>
      </c>
      <c r="R82" s="52"/>
      <c r="S82" s="53"/>
      <c r="T82" s="53"/>
      <c r="U82" s="53"/>
      <c r="V82" s="53"/>
      <c r="W82" s="53">
        <v>1</v>
      </c>
      <c r="X82" s="53">
        <v>1</v>
      </c>
      <c r="Y82" s="10">
        <v>18</v>
      </c>
      <c r="Z82" s="53">
        <f>X82*Y82</f>
        <v>18</v>
      </c>
      <c r="AA82" s="198">
        <f>Z82*M82%</f>
        <v>9.2195121951219505</v>
      </c>
      <c r="AB82" s="53"/>
      <c r="AC82" s="53"/>
      <c r="AD82" s="29"/>
      <c r="AE82" s="29"/>
      <c r="AF82" s="29"/>
      <c r="AG82" s="29"/>
      <c r="AH82" s="29"/>
      <c r="AI82" s="29"/>
      <c r="AJ82" s="29"/>
      <c r="AK82" s="29"/>
    </row>
    <row r="83" spans="1:37" ht="23.25" hidden="1" customHeight="1">
      <c r="A83" s="85"/>
      <c r="B83" s="86" t="s">
        <v>174</v>
      </c>
      <c r="C83" s="87"/>
      <c r="D83" s="84"/>
      <c r="E83" s="88"/>
      <c r="F83" s="88"/>
      <c r="G83" s="40"/>
      <c r="H83" s="87"/>
      <c r="I83" s="87"/>
      <c r="J83" s="38"/>
      <c r="K83" s="47"/>
      <c r="L83" s="47"/>
      <c r="M83" s="47"/>
      <c r="N83" s="38"/>
      <c r="O83" s="38"/>
      <c r="P83" s="41"/>
      <c r="Q83" s="213"/>
      <c r="R83" s="125"/>
      <c r="S83" s="135"/>
      <c r="T83" s="135"/>
      <c r="U83" s="135"/>
      <c r="V83" s="135"/>
      <c r="W83" s="135"/>
      <c r="X83" s="135"/>
      <c r="Y83" s="135"/>
      <c r="Z83" s="135"/>
      <c r="AA83" s="135"/>
      <c r="AB83" s="135"/>
      <c r="AC83" s="135"/>
      <c r="AD83" s="33"/>
      <c r="AE83" s="33"/>
      <c r="AF83" s="33"/>
      <c r="AG83" s="33"/>
      <c r="AH83" s="33"/>
      <c r="AI83" s="33"/>
      <c r="AJ83" s="33"/>
      <c r="AK83" s="33"/>
    </row>
    <row r="84" spans="1:37" ht="23.25" hidden="1" customHeight="1">
      <c r="A84" s="1" t="s">
        <v>123</v>
      </c>
      <c r="B84" s="15" t="s">
        <v>159</v>
      </c>
      <c r="C84" s="5" t="s">
        <v>142</v>
      </c>
      <c r="D84" s="6" t="s">
        <v>120</v>
      </c>
      <c r="E84" s="6" t="s">
        <v>102</v>
      </c>
      <c r="F84" s="6" t="s">
        <v>22</v>
      </c>
      <c r="G84" s="8"/>
      <c r="H84" s="5" t="s">
        <v>36</v>
      </c>
      <c r="I84" s="5" t="s">
        <v>36</v>
      </c>
      <c r="J84" s="5" t="s">
        <v>24</v>
      </c>
      <c r="K84" s="9">
        <v>134</v>
      </c>
      <c r="L84" s="9">
        <v>174</v>
      </c>
      <c r="M84" s="196">
        <f>(K84/L84)*100</f>
        <v>77.011494252873561</v>
      </c>
      <c r="N84" s="10">
        <v>24</v>
      </c>
      <c r="O84" s="10"/>
      <c r="P84" s="26"/>
      <c r="Q84" s="187">
        <f t="shared" si="7"/>
        <v>27.72413793103448</v>
      </c>
      <c r="R84" s="52">
        <v>1.5</v>
      </c>
      <c r="S84" s="53">
        <v>1</v>
      </c>
      <c r="T84" s="53">
        <v>24</v>
      </c>
      <c r="U84" s="53">
        <v>36</v>
      </c>
      <c r="V84" s="186">
        <f>U84*M84%</f>
        <v>27.72413793103448</v>
      </c>
      <c r="W84" s="53">
        <v>1</v>
      </c>
      <c r="X84" s="53"/>
      <c r="Y84" s="53"/>
      <c r="Z84" s="53"/>
      <c r="AA84" s="53"/>
      <c r="AB84" s="53"/>
      <c r="AC84" s="53"/>
      <c r="AD84" s="29"/>
      <c r="AE84" s="29"/>
      <c r="AF84" s="29"/>
      <c r="AG84" s="29"/>
      <c r="AH84" s="29"/>
      <c r="AI84" s="29"/>
      <c r="AJ84" s="29"/>
      <c r="AK84" s="29"/>
    </row>
    <row r="85" spans="1:37" ht="23.25" hidden="1" customHeight="1">
      <c r="A85" s="1" t="s">
        <v>126</v>
      </c>
      <c r="B85" s="15" t="s">
        <v>175</v>
      </c>
      <c r="C85" s="5" t="s">
        <v>132</v>
      </c>
      <c r="D85" s="6" t="s">
        <v>120</v>
      </c>
      <c r="E85" s="6" t="s">
        <v>102</v>
      </c>
      <c r="F85" s="6" t="s">
        <v>22</v>
      </c>
      <c r="G85" s="8"/>
      <c r="H85" s="5" t="s">
        <v>30</v>
      </c>
      <c r="I85" s="5" t="s">
        <v>30</v>
      </c>
      <c r="J85" s="5" t="s">
        <v>24</v>
      </c>
      <c r="K85" s="9">
        <v>134</v>
      </c>
      <c r="L85" s="9">
        <v>174</v>
      </c>
      <c r="M85" s="196">
        <f>(K85/L85)*100</f>
        <v>77.011494252873561</v>
      </c>
      <c r="N85" s="10">
        <v>24</v>
      </c>
      <c r="O85" s="10"/>
      <c r="P85" s="26"/>
      <c r="Q85" s="187">
        <f t="shared" si="7"/>
        <v>27.72413793103448</v>
      </c>
      <c r="R85" s="52">
        <v>1.5</v>
      </c>
      <c r="S85" s="53">
        <v>1</v>
      </c>
      <c r="T85" s="53">
        <v>24</v>
      </c>
      <c r="U85" s="53">
        <v>36</v>
      </c>
      <c r="V85" s="186">
        <f>U85*M85%</f>
        <v>27.72413793103448</v>
      </c>
      <c r="W85" s="53">
        <v>1</v>
      </c>
      <c r="X85" s="53"/>
      <c r="Y85" s="53"/>
      <c r="Z85" s="53"/>
      <c r="AA85" s="53"/>
      <c r="AB85" s="53"/>
      <c r="AC85" s="53"/>
      <c r="AD85" s="29"/>
      <c r="AE85" s="29"/>
      <c r="AF85" s="29"/>
      <c r="AG85" s="29"/>
      <c r="AH85" s="29"/>
      <c r="AI85" s="29"/>
      <c r="AJ85" s="29"/>
      <c r="AK85" s="29"/>
    </row>
    <row r="86" spans="1:37" ht="23.25" hidden="1" customHeight="1">
      <c r="A86" s="188"/>
      <c r="B86" s="189" t="s">
        <v>122</v>
      </c>
      <c r="C86" s="167"/>
      <c r="D86" s="167"/>
      <c r="E86" s="167"/>
      <c r="F86" s="167"/>
      <c r="G86" s="168">
        <v>1</v>
      </c>
      <c r="H86" s="165">
        <v>3</v>
      </c>
      <c r="I86" s="165">
        <v>3</v>
      </c>
      <c r="J86" s="169"/>
      <c r="K86" s="188"/>
      <c r="L86" s="188"/>
      <c r="M86" s="188"/>
      <c r="N86" s="169"/>
      <c r="O86" s="169"/>
      <c r="P86" s="171"/>
      <c r="Q86" s="212"/>
      <c r="R86" s="173"/>
      <c r="S86" s="174"/>
      <c r="T86" s="174"/>
      <c r="U86" s="174"/>
      <c r="V86" s="174"/>
      <c r="W86" s="174"/>
      <c r="X86" s="174"/>
      <c r="Y86" s="174"/>
      <c r="Z86" s="174"/>
      <c r="AA86" s="174"/>
      <c r="AB86" s="174"/>
      <c r="AC86" s="174"/>
      <c r="AD86" s="176"/>
      <c r="AE86" s="176"/>
      <c r="AF86" s="176"/>
      <c r="AG86" s="176"/>
      <c r="AH86" s="176"/>
      <c r="AI86" s="176"/>
      <c r="AJ86" s="176"/>
      <c r="AK86" s="176"/>
    </row>
    <row r="87" spans="1:37" ht="23.25" hidden="1" customHeight="1">
      <c r="A87" s="1" t="s">
        <v>176</v>
      </c>
      <c r="B87" s="21" t="s">
        <v>177</v>
      </c>
      <c r="C87" s="5" t="s">
        <v>178</v>
      </c>
      <c r="D87" s="6" t="s">
        <v>120</v>
      </c>
      <c r="E87" s="6" t="s">
        <v>179</v>
      </c>
      <c r="F87" s="6" t="s">
        <v>41</v>
      </c>
      <c r="G87" s="8"/>
      <c r="H87" s="10"/>
      <c r="I87" s="10"/>
      <c r="J87" s="5">
        <v>3</v>
      </c>
      <c r="K87" s="9">
        <v>24</v>
      </c>
      <c r="L87" s="9">
        <v>363</v>
      </c>
      <c r="M87" s="196">
        <f>(K87/L87)*100</f>
        <v>6.6115702479338845</v>
      </c>
      <c r="N87" s="10">
        <v>36</v>
      </c>
      <c r="O87" s="10"/>
      <c r="P87" s="26"/>
      <c r="Q87" s="187">
        <f t="shared" si="7"/>
        <v>3.5702479338842976</v>
      </c>
      <c r="R87" s="52">
        <v>1.5</v>
      </c>
      <c r="S87" s="53">
        <v>1</v>
      </c>
      <c r="T87" s="53">
        <v>36</v>
      </c>
      <c r="U87" s="53">
        <v>54</v>
      </c>
      <c r="V87" s="186">
        <f>U87*M87%</f>
        <v>3.5702479338842976</v>
      </c>
      <c r="W87" s="53">
        <v>1</v>
      </c>
      <c r="X87" s="53"/>
      <c r="Y87" s="53"/>
      <c r="Z87" s="53"/>
      <c r="AA87" s="53"/>
      <c r="AB87" s="53"/>
      <c r="AC87" s="53"/>
      <c r="AD87" s="29"/>
      <c r="AE87" s="29"/>
      <c r="AF87" s="29"/>
      <c r="AG87" s="29"/>
      <c r="AH87" s="29"/>
      <c r="AI87" s="29"/>
      <c r="AJ87" s="29"/>
      <c r="AK87" s="29"/>
    </row>
    <row r="88" spans="1:37" ht="23.25" hidden="1" customHeight="1">
      <c r="A88" s="1" t="s">
        <v>180</v>
      </c>
      <c r="B88" s="21" t="s">
        <v>181</v>
      </c>
      <c r="C88" s="5" t="s">
        <v>182</v>
      </c>
      <c r="D88" s="6" t="s">
        <v>120</v>
      </c>
      <c r="E88" s="6" t="s">
        <v>179</v>
      </c>
      <c r="F88" s="6" t="s">
        <v>41</v>
      </c>
      <c r="G88" s="8"/>
      <c r="H88" s="10"/>
      <c r="I88" s="10"/>
      <c r="J88" s="10"/>
      <c r="K88" s="9">
        <v>24</v>
      </c>
      <c r="L88" s="9">
        <v>410</v>
      </c>
      <c r="M88" s="196">
        <f>(K88/L88)*100</f>
        <v>5.8536585365853666</v>
      </c>
      <c r="N88" s="10">
        <v>24</v>
      </c>
      <c r="O88" s="10"/>
      <c r="P88" s="26"/>
      <c r="Q88" s="187">
        <f t="shared" si="7"/>
        <v>2.1073170731707322</v>
      </c>
      <c r="R88" s="52">
        <v>1.5</v>
      </c>
      <c r="S88" s="53">
        <v>1</v>
      </c>
      <c r="T88" s="53">
        <v>24</v>
      </c>
      <c r="U88" s="53">
        <v>36</v>
      </c>
      <c r="V88" s="186">
        <f>U88*M88%</f>
        <v>2.1073170731707322</v>
      </c>
      <c r="W88" s="53">
        <v>1</v>
      </c>
      <c r="X88" s="53"/>
      <c r="Y88" s="53"/>
      <c r="Z88" s="53"/>
      <c r="AA88" s="53"/>
      <c r="AB88" s="53"/>
      <c r="AC88" s="53"/>
      <c r="AD88" s="29"/>
      <c r="AE88" s="29"/>
      <c r="AF88" s="29"/>
      <c r="AG88" s="29"/>
      <c r="AH88" s="29"/>
      <c r="AI88" s="29"/>
      <c r="AJ88" s="29"/>
      <c r="AK88" s="29"/>
    </row>
    <row r="89" spans="1:37" ht="23.25" hidden="1" customHeight="1">
      <c r="A89" s="199"/>
      <c r="B89" s="1462" t="s">
        <v>262</v>
      </c>
      <c r="C89" s="1463"/>
      <c r="D89" s="1463"/>
      <c r="E89" s="1463"/>
      <c r="F89" s="1463"/>
      <c r="G89" s="1463"/>
      <c r="H89" s="1463"/>
      <c r="I89" s="1463"/>
      <c r="J89" s="1463"/>
      <c r="K89" s="1463"/>
      <c r="L89" s="1463"/>
      <c r="M89" s="1463"/>
      <c r="N89" s="221">
        <v>120</v>
      </c>
      <c r="O89" s="209">
        <v>117</v>
      </c>
      <c r="P89" s="209"/>
      <c r="Q89" s="210"/>
      <c r="R89" s="148"/>
      <c r="S89" s="149"/>
      <c r="T89" s="149"/>
      <c r="U89" s="149"/>
      <c r="V89" s="149"/>
      <c r="W89" s="149"/>
      <c r="X89" s="149"/>
      <c r="Y89" s="149"/>
      <c r="Z89" s="149"/>
      <c r="AA89" s="149"/>
      <c r="AB89" s="149"/>
      <c r="AC89" s="149"/>
      <c r="AD89" s="112"/>
      <c r="AE89" s="112"/>
      <c r="AF89" s="112"/>
      <c r="AG89" s="112"/>
      <c r="AH89" s="112"/>
      <c r="AI89" s="112"/>
      <c r="AJ89" s="112"/>
      <c r="AK89" s="112"/>
    </row>
    <row r="90" spans="1:37" ht="23.25" hidden="1" customHeight="1">
      <c r="A90" s="214"/>
      <c r="B90" s="1462" t="s">
        <v>263</v>
      </c>
      <c r="C90" s="1463"/>
      <c r="D90" s="1463"/>
      <c r="E90" s="1463"/>
      <c r="F90" s="1463"/>
      <c r="G90" s="1463"/>
      <c r="H90" s="1463"/>
      <c r="I90" s="1463"/>
      <c r="J90" s="1463"/>
      <c r="K90" s="1463"/>
      <c r="L90" s="1463"/>
      <c r="M90" s="1463"/>
      <c r="N90" s="209">
        <v>114</v>
      </c>
      <c r="O90" s="209">
        <v>126</v>
      </c>
      <c r="P90" s="209"/>
      <c r="Q90" s="210"/>
      <c r="R90" s="148"/>
      <c r="S90" s="149"/>
      <c r="T90" s="149"/>
      <c r="U90" s="149"/>
      <c r="V90" s="149"/>
      <c r="W90" s="149"/>
      <c r="X90" s="149"/>
      <c r="Y90" s="149"/>
      <c r="Z90" s="149"/>
      <c r="AA90" s="149"/>
      <c r="AB90" s="149"/>
      <c r="AC90" s="149"/>
      <c r="AD90" s="112"/>
      <c r="AE90" s="112"/>
      <c r="AF90" s="218"/>
      <c r="AG90" s="112"/>
      <c r="AH90" s="218"/>
      <c r="AI90" s="112"/>
      <c r="AJ90" s="218"/>
      <c r="AK90" s="218"/>
    </row>
    <row r="91" spans="1:37" ht="23.25" hidden="1" customHeight="1">
      <c r="A91" s="214"/>
      <c r="B91" s="1462" t="s">
        <v>264</v>
      </c>
      <c r="C91" s="1463"/>
      <c r="D91" s="1463"/>
      <c r="E91" s="1463"/>
      <c r="F91" s="1463"/>
      <c r="G91" s="1463"/>
      <c r="H91" s="1463"/>
      <c r="I91" s="1463"/>
      <c r="J91" s="1463"/>
      <c r="K91" s="1463"/>
      <c r="L91" s="1463"/>
      <c r="M91" s="1463"/>
      <c r="N91" s="209">
        <v>228</v>
      </c>
      <c r="O91" s="209">
        <v>72</v>
      </c>
      <c r="P91" s="209"/>
      <c r="Q91" s="210"/>
      <c r="R91" s="148"/>
      <c r="S91" s="149"/>
      <c r="T91" s="149"/>
      <c r="U91" s="149"/>
      <c r="V91" s="149"/>
      <c r="W91" s="149"/>
      <c r="X91" s="149"/>
      <c r="Y91" s="149"/>
      <c r="Z91" s="149"/>
      <c r="AA91" s="149"/>
      <c r="AB91" s="149"/>
      <c r="AC91" s="149"/>
      <c r="AD91" s="112"/>
      <c r="AE91" s="112"/>
      <c r="AF91" s="218"/>
      <c r="AG91" s="112"/>
      <c r="AH91" s="218"/>
      <c r="AI91" s="112"/>
      <c r="AJ91" s="218"/>
      <c r="AK91" s="218"/>
    </row>
    <row r="92" spans="1:37" ht="23.25" hidden="1" customHeight="1">
      <c r="A92" s="214"/>
      <c r="B92" s="1464" t="s">
        <v>265</v>
      </c>
      <c r="C92" s="1465"/>
      <c r="D92" s="1465"/>
      <c r="E92" s="1465"/>
      <c r="F92" s="1465"/>
      <c r="G92" s="1465"/>
      <c r="H92" s="1465"/>
      <c r="I92" s="1465"/>
      <c r="J92" s="1465"/>
      <c r="K92" s="1465"/>
      <c r="L92" s="1465"/>
      <c r="M92" s="1465"/>
      <c r="N92" s="209"/>
      <c r="O92" s="209"/>
      <c r="P92" s="209"/>
      <c r="Q92" s="210">
        <f>SUM(Q49:Q88)</f>
        <v>681.87471433392261</v>
      </c>
      <c r="R92" s="215"/>
      <c r="S92" s="220"/>
      <c r="T92" s="216"/>
      <c r="U92" s="216"/>
      <c r="V92" s="220"/>
      <c r="W92" s="216"/>
      <c r="X92" s="220"/>
      <c r="Y92" s="216"/>
      <c r="Z92" s="216"/>
      <c r="AA92" s="220"/>
      <c r="AB92" s="220"/>
      <c r="AC92" s="220"/>
      <c r="AD92" s="218"/>
      <c r="AE92" s="217"/>
      <c r="AF92" s="218"/>
      <c r="AG92" s="112"/>
      <c r="AH92" s="218"/>
      <c r="AI92" s="112"/>
      <c r="AJ92" s="218"/>
      <c r="AK92" s="218"/>
    </row>
    <row r="93" spans="1:37" ht="23.25" hidden="1" customHeight="1">
      <c r="A93" s="110"/>
      <c r="B93" s="111"/>
      <c r="C93" s="111"/>
      <c r="D93" s="111"/>
      <c r="E93" s="111"/>
      <c r="F93" s="111"/>
      <c r="G93" s="111"/>
      <c r="H93" s="111"/>
      <c r="I93" s="111"/>
      <c r="J93" s="111"/>
      <c r="K93" s="111"/>
      <c r="L93" s="111"/>
      <c r="M93" s="111"/>
      <c r="N93" s="111"/>
      <c r="O93" s="111"/>
      <c r="P93" s="111"/>
      <c r="Q93" s="116"/>
      <c r="R93" s="150"/>
      <c r="S93" s="151"/>
      <c r="T93" s="151"/>
      <c r="U93" s="151"/>
      <c r="V93" s="151"/>
      <c r="W93" s="151"/>
      <c r="X93" s="151"/>
      <c r="Y93" s="151"/>
      <c r="Z93" s="151"/>
      <c r="AA93" s="151"/>
      <c r="AB93" s="151"/>
      <c r="AC93" s="151"/>
      <c r="AD93" s="109"/>
      <c r="AE93" s="109"/>
      <c r="AF93" s="109"/>
      <c r="AG93" s="109"/>
      <c r="AH93" s="109"/>
      <c r="AI93" s="109"/>
      <c r="AJ93" s="109"/>
      <c r="AK93" s="109"/>
    </row>
    <row r="94" spans="1:37" ht="23.25" customHeight="1">
      <c r="A94" s="80"/>
      <c r="B94" s="96" t="e">
        <f>#REF!</f>
        <v>#REF!</v>
      </c>
      <c r="C94" s="80" t="e">
        <f>#REF!</f>
        <v>#REF!</v>
      </c>
      <c r="D94" s="80"/>
      <c r="E94" s="80"/>
      <c r="F94" s="80"/>
      <c r="G94" s="80"/>
      <c r="H94" s="80"/>
      <c r="I94" s="80"/>
      <c r="J94" s="80"/>
      <c r="K94" s="97"/>
      <c r="L94" s="97"/>
      <c r="M94" s="97"/>
      <c r="N94" s="80"/>
      <c r="O94" s="80"/>
      <c r="P94" s="98"/>
      <c r="Q94" s="99"/>
      <c r="R94" s="133"/>
      <c r="S94" s="152"/>
      <c r="T94" s="152"/>
      <c r="U94" s="152"/>
      <c r="V94" s="152"/>
      <c r="W94" s="152"/>
      <c r="X94" s="152"/>
      <c r="Y94" s="152"/>
      <c r="Z94" s="152"/>
      <c r="AA94" s="152"/>
      <c r="AB94" s="152"/>
      <c r="AC94" s="152"/>
      <c r="AD94" s="81"/>
      <c r="AE94" s="81"/>
      <c r="AF94" s="81"/>
      <c r="AG94" s="81"/>
      <c r="AH94" s="81"/>
      <c r="AI94" s="81"/>
      <c r="AJ94" s="81"/>
      <c r="AK94" s="81"/>
    </row>
    <row r="95" spans="1:37" ht="27" customHeight="1">
      <c r="A95" s="1" t="s">
        <v>17</v>
      </c>
      <c r="B95" s="15" t="e">
        <f>#REF!</f>
        <v>#REF!</v>
      </c>
      <c r="C95" s="5" t="e">
        <f>#REF!</f>
        <v>#REF!</v>
      </c>
      <c r="D95" s="6" t="s">
        <v>130</v>
      </c>
      <c r="E95" s="11" t="s">
        <v>29</v>
      </c>
      <c r="F95" s="6" t="s">
        <v>22</v>
      </c>
      <c r="G95" s="8"/>
      <c r="H95" s="5" t="s">
        <v>23</v>
      </c>
      <c r="I95" s="5" t="s">
        <v>23</v>
      </c>
      <c r="J95" s="5" t="s">
        <v>31</v>
      </c>
      <c r="K95" s="9">
        <v>59</v>
      </c>
      <c r="L95" s="9">
        <v>90</v>
      </c>
      <c r="M95" s="196">
        <f t="shared" ref="M95:M131" si="8">(K95/L95)*100</f>
        <v>65.555555555555557</v>
      </c>
      <c r="N95" s="256" t="e">
        <f>#REF!</f>
        <v>#REF!</v>
      </c>
      <c r="O95" s="256" t="e">
        <f>#REF!</f>
        <v>#REF!</v>
      </c>
      <c r="P95" s="26" t="e">
        <f>#REF!</f>
        <v>#REF!</v>
      </c>
      <c r="Q95" s="187">
        <f t="shared" ref="Q95:Q111" si="9">V95+AA95+AF95+AK95</f>
        <v>23.6</v>
      </c>
      <c r="R95" s="52">
        <v>1.5</v>
      </c>
      <c r="S95" s="53">
        <v>1</v>
      </c>
      <c r="T95" s="53">
        <v>24</v>
      </c>
      <c r="U95" s="53">
        <v>36</v>
      </c>
      <c r="V95" s="186">
        <f>U95*M95%</f>
        <v>23.6</v>
      </c>
      <c r="W95" s="53"/>
      <c r="X95" s="53"/>
      <c r="Y95" s="53"/>
      <c r="Z95" s="53"/>
      <c r="AA95" s="198"/>
      <c r="AB95" s="53"/>
      <c r="AC95" s="53"/>
      <c r="AD95" s="46"/>
      <c r="AE95" s="46"/>
      <c r="AF95" s="46"/>
      <c r="AG95" s="46"/>
      <c r="AH95" s="46"/>
      <c r="AI95" s="46"/>
      <c r="AJ95" s="46"/>
      <c r="AK95" s="46"/>
    </row>
    <row r="96" spans="1:37" ht="27" customHeight="1">
      <c r="A96" s="1" t="s">
        <v>17</v>
      </c>
      <c r="B96" s="15" t="e">
        <f>#REF!</f>
        <v>#REF!</v>
      </c>
      <c r="C96" s="5" t="e">
        <f>#REF!</f>
        <v>#REF!</v>
      </c>
      <c r="D96" s="6" t="s">
        <v>130</v>
      </c>
      <c r="E96" s="11"/>
      <c r="F96" s="6" t="s">
        <v>22</v>
      </c>
      <c r="G96" s="8"/>
      <c r="H96" s="5" t="s">
        <v>23</v>
      </c>
      <c r="I96" s="5" t="s">
        <v>23</v>
      </c>
      <c r="J96" s="5" t="s">
        <v>31</v>
      </c>
      <c r="K96" s="9">
        <v>59</v>
      </c>
      <c r="L96" s="9">
        <v>84</v>
      </c>
      <c r="M96" s="196">
        <f t="shared" si="8"/>
        <v>70.238095238095227</v>
      </c>
      <c r="N96" s="256" t="e">
        <f>#REF!</f>
        <v>#REF!</v>
      </c>
      <c r="O96" s="256" t="e">
        <f>#REF!</f>
        <v>#REF!</v>
      </c>
      <c r="P96" s="26" t="e">
        <f>#REF!</f>
        <v>#REF!</v>
      </c>
      <c r="Q96" s="187">
        <f t="shared" si="9"/>
        <v>33.714285714285708</v>
      </c>
      <c r="R96" s="52"/>
      <c r="S96" s="53"/>
      <c r="T96" s="53"/>
      <c r="U96" s="53"/>
      <c r="V96" s="186"/>
      <c r="W96" s="53">
        <v>1</v>
      </c>
      <c r="X96" s="53">
        <v>2</v>
      </c>
      <c r="Y96" s="53">
        <v>24</v>
      </c>
      <c r="Z96" s="53">
        <f>X96*Y96</f>
        <v>48</v>
      </c>
      <c r="AA96" s="198">
        <f>M96*Z96%</f>
        <v>33.714285714285708</v>
      </c>
      <c r="AB96" s="53"/>
      <c r="AC96" s="53"/>
      <c r="AD96" s="46"/>
      <c r="AE96" s="46"/>
      <c r="AF96" s="46"/>
      <c r="AG96" s="46"/>
      <c r="AH96" s="46"/>
      <c r="AI96" s="46"/>
      <c r="AJ96" s="46"/>
      <c r="AK96" s="46"/>
    </row>
    <row r="97" spans="1:37" ht="25.5" customHeight="1">
      <c r="A97" s="1" t="s">
        <v>25</v>
      </c>
      <c r="B97" s="15" t="e">
        <f>#REF!</f>
        <v>#REF!</v>
      </c>
      <c r="C97" s="5" t="e">
        <f>#REF!</f>
        <v>#REF!</v>
      </c>
      <c r="D97" s="6" t="s">
        <v>130</v>
      </c>
      <c r="E97" s="11"/>
      <c r="F97" s="6" t="s">
        <v>22</v>
      </c>
      <c r="G97" s="8"/>
      <c r="H97" s="5" t="s">
        <v>23</v>
      </c>
      <c r="I97" s="5" t="s">
        <v>23</v>
      </c>
      <c r="J97" s="5" t="s">
        <v>24</v>
      </c>
      <c r="K97" s="9">
        <v>61</v>
      </c>
      <c r="L97" s="9">
        <v>61</v>
      </c>
      <c r="M97" s="196">
        <f t="shared" si="8"/>
        <v>100</v>
      </c>
      <c r="N97" s="10" t="e">
        <f>#REF!</f>
        <v>#REF!</v>
      </c>
      <c r="O97" s="10" t="e">
        <f>#REF!</f>
        <v>#REF!</v>
      </c>
      <c r="P97" s="26" t="e">
        <f>#REF!</f>
        <v>#REF!</v>
      </c>
      <c r="Q97" s="187">
        <f t="shared" si="9"/>
        <v>84</v>
      </c>
      <c r="R97" s="52">
        <v>1.5</v>
      </c>
      <c r="S97" s="53">
        <v>1</v>
      </c>
      <c r="T97" s="53">
        <v>24</v>
      </c>
      <c r="U97" s="53">
        <v>36</v>
      </c>
      <c r="V97" s="134">
        <f>U97*M97%</f>
        <v>36</v>
      </c>
      <c r="W97" s="53">
        <v>1</v>
      </c>
      <c r="X97" s="53">
        <v>2</v>
      </c>
      <c r="Y97" s="53">
        <v>24</v>
      </c>
      <c r="Z97" s="53">
        <f>X97*Y97</f>
        <v>48</v>
      </c>
      <c r="AA97" s="53">
        <f>M97*Z97%</f>
        <v>48</v>
      </c>
      <c r="AB97" s="53"/>
      <c r="AC97" s="53"/>
      <c r="AD97" s="46"/>
      <c r="AE97" s="46"/>
      <c r="AF97" s="46"/>
      <c r="AG97" s="46"/>
      <c r="AH97" s="46"/>
      <c r="AI97" s="46"/>
      <c r="AJ97" s="46"/>
      <c r="AK97" s="46"/>
    </row>
    <row r="98" spans="1:37" ht="23.25" customHeight="1">
      <c r="A98" s="184" t="s">
        <v>32</v>
      </c>
      <c r="B98" s="189" t="e">
        <f>#REF!</f>
        <v>#REF!</v>
      </c>
      <c r="C98" s="165" t="e">
        <f>#REF!</f>
        <v>#REF!</v>
      </c>
      <c r="D98" s="166" t="s">
        <v>130</v>
      </c>
      <c r="E98" s="167"/>
      <c r="F98" s="166" t="s">
        <v>41</v>
      </c>
      <c r="G98" s="168">
        <v>1</v>
      </c>
      <c r="H98" s="169"/>
      <c r="I98" s="169"/>
      <c r="J98" s="169"/>
      <c r="K98" s="188"/>
      <c r="L98" s="188"/>
      <c r="M98" s="188"/>
      <c r="N98" s="169"/>
      <c r="O98" s="169"/>
      <c r="P98" s="171"/>
      <c r="Q98" s="212"/>
      <c r="R98" s="173"/>
      <c r="S98" s="174"/>
      <c r="T98" s="174"/>
      <c r="U98" s="174"/>
      <c r="V98" s="174"/>
      <c r="W98" s="174"/>
      <c r="X98" s="174"/>
      <c r="Y98" s="174"/>
      <c r="Z98" s="174"/>
      <c r="AA98" s="174"/>
      <c r="AB98" s="174"/>
      <c r="AC98" s="174"/>
      <c r="AD98" s="222"/>
      <c r="AE98" s="222"/>
      <c r="AF98" s="222"/>
      <c r="AG98" s="222"/>
      <c r="AH98" s="222"/>
      <c r="AI98" s="222"/>
      <c r="AJ98" s="222"/>
      <c r="AK98" s="222"/>
    </row>
    <row r="99" spans="1:37" ht="23.25" customHeight="1">
      <c r="A99" s="1" t="s">
        <v>184</v>
      </c>
      <c r="B99" s="21" t="e">
        <f>#REF!</f>
        <v>#REF!</v>
      </c>
      <c r="C99" s="5" t="e">
        <f>#REF!</f>
        <v>#REF!</v>
      </c>
      <c r="D99" s="6" t="s">
        <v>130</v>
      </c>
      <c r="E99" s="6" t="s">
        <v>64</v>
      </c>
      <c r="F99" s="6" t="s">
        <v>41</v>
      </c>
      <c r="G99" s="8"/>
      <c r="H99" s="5" t="s">
        <v>56</v>
      </c>
      <c r="I99" s="5" t="s">
        <v>56</v>
      </c>
      <c r="J99" s="10"/>
      <c r="K99" s="9">
        <v>2</v>
      </c>
      <c r="L99" s="9">
        <v>100</v>
      </c>
      <c r="M99" s="196">
        <f t="shared" si="8"/>
        <v>2</v>
      </c>
      <c r="N99" s="10" t="e">
        <f>#REF!</f>
        <v>#REF!</v>
      </c>
      <c r="O99" s="10" t="e">
        <f>#REF!</f>
        <v>#REF!</v>
      </c>
      <c r="P99" s="26" t="e">
        <f>#REF!</f>
        <v>#REF!</v>
      </c>
      <c r="Q99" s="187">
        <f t="shared" si="9"/>
        <v>1.08</v>
      </c>
      <c r="R99" s="52"/>
      <c r="S99" s="53"/>
      <c r="T99" s="53"/>
      <c r="U99" s="53"/>
      <c r="V99" s="53"/>
      <c r="W99" s="53">
        <v>1</v>
      </c>
      <c r="X99" s="53">
        <v>3</v>
      </c>
      <c r="Y99" s="10">
        <v>18</v>
      </c>
      <c r="Z99" s="53">
        <f t="shared" ref="Z99:Z108" si="10">X99*Y99</f>
        <v>54</v>
      </c>
      <c r="AA99" s="198">
        <f t="shared" ref="AA99:AA104" si="11">M99*Z99%</f>
        <v>1.08</v>
      </c>
      <c r="AB99" s="53"/>
      <c r="AC99" s="53"/>
      <c r="AD99" s="46"/>
      <c r="AE99" s="46"/>
      <c r="AF99" s="46"/>
      <c r="AG99" s="46"/>
      <c r="AH99" s="46"/>
      <c r="AI99" s="46"/>
      <c r="AJ99" s="46"/>
      <c r="AK99" s="46"/>
    </row>
    <row r="100" spans="1:37" ht="23.25" customHeight="1">
      <c r="A100" s="1" t="s">
        <v>185</v>
      </c>
      <c r="B100" s="21" t="e">
        <f>#REF!</f>
        <v>#REF!</v>
      </c>
      <c r="C100" s="5" t="e">
        <f>#REF!</f>
        <v>#REF!</v>
      </c>
      <c r="D100" s="6" t="s">
        <v>130</v>
      </c>
      <c r="E100" s="6" t="s">
        <v>64</v>
      </c>
      <c r="F100" s="6" t="s">
        <v>41</v>
      </c>
      <c r="G100" s="8"/>
      <c r="H100" s="5" t="s">
        <v>56</v>
      </c>
      <c r="I100" s="5" t="s">
        <v>56</v>
      </c>
      <c r="J100" s="10"/>
      <c r="K100" s="9">
        <v>50</v>
      </c>
      <c r="L100" s="9">
        <v>50</v>
      </c>
      <c r="M100" s="196">
        <f t="shared" si="8"/>
        <v>100</v>
      </c>
      <c r="N100" s="10" t="e">
        <f>#REF!</f>
        <v>#REF!</v>
      </c>
      <c r="O100" s="10" t="e">
        <f>#REF!</f>
        <v>#REF!</v>
      </c>
      <c r="P100" s="26" t="e">
        <f>#REF!</f>
        <v>#REF!</v>
      </c>
      <c r="Q100" s="187">
        <f t="shared" si="9"/>
        <v>36</v>
      </c>
      <c r="R100" s="52"/>
      <c r="S100" s="53"/>
      <c r="T100" s="53"/>
      <c r="U100" s="53"/>
      <c r="V100" s="53"/>
      <c r="W100" s="53">
        <v>1</v>
      </c>
      <c r="X100" s="53">
        <v>2</v>
      </c>
      <c r="Y100" s="10">
        <v>18</v>
      </c>
      <c r="Z100" s="53">
        <f t="shared" si="10"/>
        <v>36</v>
      </c>
      <c r="AA100" s="198">
        <f t="shared" si="11"/>
        <v>36</v>
      </c>
      <c r="AB100" s="53"/>
      <c r="AC100" s="53"/>
      <c r="AD100" s="46"/>
      <c r="AE100" s="46"/>
      <c r="AF100" s="46"/>
      <c r="AG100" s="46"/>
      <c r="AH100" s="46"/>
      <c r="AI100" s="46"/>
      <c r="AJ100" s="46"/>
      <c r="AK100" s="46"/>
    </row>
    <row r="101" spans="1:37" ht="23.25" customHeight="1">
      <c r="A101" s="1" t="s">
        <v>186</v>
      </c>
      <c r="B101" s="21" t="e">
        <f>#REF!</f>
        <v>#REF!</v>
      </c>
      <c r="C101" s="5" t="e">
        <f>#REF!</f>
        <v>#REF!</v>
      </c>
      <c r="D101" s="6" t="s">
        <v>130</v>
      </c>
      <c r="E101" s="6" t="s">
        <v>64</v>
      </c>
      <c r="F101" s="6" t="s">
        <v>41</v>
      </c>
      <c r="G101" s="8"/>
      <c r="H101" s="5" t="s">
        <v>56</v>
      </c>
      <c r="I101" s="5" t="s">
        <v>56</v>
      </c>
      <c r="J101" s="10"/>
      <c r="K101" s="9">
        <v>7</v>
      </c>
      <c r="L101" s="9">
        <v>14</v>
      </c>
      <c r="M101" s="196">
        <f t="shared" si="8"/>
        <v>50</v>
      </c>
      <c r="N101" s="10" t="e">
        <f>#REF!</f>
        <v>#REF!</v>
      </c>
      <c r="O101" s="10" t="e">
        <f>#REF!</f>
        <v>#REF!</v>
      </c>
      <c r="P101" s="26" t="e">
        <f>#REF!</f>
        <v>#REF!</v>
      </c>
      <c r="Q101" s="187">
        <f t="shared" si="9"/>
        <v>9</v>
      </c>
      <c r="R101" s="52"/>
      <c r="S101" s="53"/>
      <c r="T101" s="53"/>
      <c r="U101" s="53"/>
      <c r="V101" s="53"/>
      <c r="W101" s="53">
        <v>1</v>
      </c>
      <c r="X101" s="53">
        <v>1</v>
      </c>
      <c r="Y101" s="10">
        <v>18</v>
      </c>
      <c r="Z101" s="53">
        <f t="shared" si="10"/>
        <v>18</v>
      </c>
      <c r="AA101" s="198">
        <f t="shared" si="11"/>
        <v>9</v>
      </c>
      <c r="AB101" s="53"/>
      <c r="AC101" s="53"/>
      <c r="AD101" s="46"/>
      <c r="AE101" s="46"/>
      <c r="AF101" s="46"/>
      <c r="AG101" s="46"/>
      <c r="AH101" s="46"/>
      <c r="AI101" s="46"/>
      <c r="AJ101" s="46"/>
      <c r="AK101" s="46"/>
    </row>
    <row r="102" spans="1:37" ht="23.25" customHeight="1">
      <c r="A102" s="1" t="s">
        <v>37</v>
      </c>
      <c r="B102" s="15" t="e">
        <f>#REF!</f>
        <v>#REF!</v>
      </c>
      <c r="C102" s="5" t="e">
        <f>#REF!</f>
        <v>#REF!</v>
      </c>
      <c r="D102" s="6" t="s">
        <v>130</v>
      </c>
      <c r="E102" s="16" t="s">
        <v>83</v>
      </c>
      <c r="F102" s="6" t="s">
        <v>41</v>
      </c>
      <c r="G102" s="8"/>
      <c r="H102" s="5" t="s">
        <v>56</v>
      </c>
      <c r="I102" s="5" t="s">
        <v>56</v>
      </c>
      <c r="J102" s="10"/>
      <c r="K102" s="9">
        <v>60</v>
      </c>
      <c r="L102" s="9">
        <v>60</v>
      </c>
      <c r="M102" s="196">
        <f t="shared" si="8"/>
        <v>100</v>
      </c>
      <c r="N102" s="10" t="e">
        <f>#REF!</f>
        <v>#REF!</v>
      </c>
      <c r="O102" s="10" t="e">
        <f>#REF!</f>
        <v>#REF!</v>
      </c>
      <c r="P102" s="26" t="e">
        <f>#REF!</f>
        <v>#REF!</v>
      </c>
      <c r="Q102" s="187">
        <f t="shared" si="9"/>
        <v>40</v>
      </c>
      <c r="R102" s="52"/>
      <c r="S102" s="53"/>
      <c r="T102" s="53"/>
      <c r="U102" s="53"/>
      <c r="V102" s="53"/>
      <c r="W102" s="53">
        <v>1</v>
      </c>
      <c r="X102" s="53">
        <v>2</v>
      </c>
      <c r="Y102" s="10">
        <v>20</v>
      </c>
      <c r="Z102" s="53">
        <f t="shared" si="10"/>
        <v>40</v>
      </c>
      <c r="AA102" s="198">
        <f t="shared" si="11"/>
        <v>40</v>
      </c>
      <c r="AB102" s="53"/>
      <c r="AC102" s="53"/>
      <c r="AD102" s="46"/>
      <c r="AE102" s="46"/>
      <c r="AF102" s="46"/>
      <c r="AG102" s="46"/>
      <c r="AH102" s="46"/>
      <c r="AI102" s="46"/>
      <c r="AJ102" s="46"/>
      <c r="AK102" s="46"/>
    </row>
    <row r="103" spans="1:37" ht="23.25" customHeight="1">
      <c r="A103" s="1" t="s">
        <v>43</v>
      </c>
      <c r="B103" s="15" t="e">
        <f>#REF!</f>
        <v>#REF!</v>
      </c>
      <c r="C103" s="5" t="e">
        <f>#REF!</f>
        <v>#REF!</v>
      </c>
      <c r="D103" s="6" t="s">
        <v>130</v>
      </c>
      <c r="E103" s="6" t="s">
        <v>187</v>
      </c>
      <c r="F103" s="6" t="s">
        <v>41</v>
      </c>
      <c r="G103" s="8"/>
      <c r="H103" s="5" t="s">
        <v>56</v>
      </c>
      <c r="I103" s="5" t="s">
        <v>56</v>
      </c>
      <c r="J103" s="10"/>
      <c r="K103" s="9">
        <v>56</v>
      </c>
      <c r="L103" s="9">
        <v>202</v>
      </c>
      <c r="M103" s="196">
        <f t="shared" si="8"/>
        <v>27.722772277227726</v>
      </c>
      <c r="N103" s="10" t="e">
        <f>#REF!</f>
        <v>#REF!</v>
      </c>
      <c r="O103" s="10" t="e">
        <f>#REF!</f>
        <v>#REF!</v>
      </c>
      <c r="P103" s="26" t="e">
        <f>#REF!</f>
        <v>#REF!</v>
      </c>
      <c r="Q103" s="187">
        <f t="shared" si="9"/>
        <v>33.267326732673268</v>
      </c>
      <c r="R103" s="52"/>
      <c r="S103" s="53"/>
      <c r="T103" s="53"/>
      <c r="U103" s="53"/>
      <c r="V103" s="53"/>
      <c r="W103" s="53">
        <v>1</v>
      </c>
      <c r="X103" s="53">
        <v>5</v>
      </c>
      <c r="Y103" s="10">
        <v>24</v>
      </c>
      <c r="Z103" s="53">
        <f t="shared" si="10"/>
        <v>120</v>
      </c>
      <c r="AA103" s="198">
        <f t="shared" si="11"/>
        <v>33.267326732673268</v>
      </c>
      <c r="AB103" s="53"/>
      <c r="AC103" s="53"/>
      <c r="AD103" s="46"/>
      <c r="AE103" s="46"/>
      <c r="AF103" s="46"/>
      <c r="AG103" s="46"/>
      <c r="AH103" s="46"/>
      <c r="AI103" s="46"/>
      <c r="AJ103" s="46"/>
      <c r="AK103" s="46"/>
    </row>
    <row r="104" spans="1:37" ht="23.25" customHeight="1">
      <c r="A104" s="1" t="s">
        <v>46</v>
      </c>
      <c r="B104" s="15" t="e">
        <f>#REF!</f>
        <v>#REF!</v>
      </c>
      <c r="C104" s="5" t="e">
        <f>#REF!</f>
        <v>#REF!</v>
      </c>
      <c r="D104" s="6" t="s">
        <v>130</v>
      </c>
      <c r="E104" s="6" t="s">
        <v>64</v>
      </c>
      <c r="F104" s="6" t="s">
        <v>41</v>
      </c>
      <c r="G104" s="8">
        <v>1</v>
      </c>
      <c r="H104" s="5" t="s">
        <v>56</v>
      </c>
      <c r="I104" s="5" t="s">
        <v>56</v>
      </c>
      <c r="J104" s="10"/>
      <c r="K104" s="14"/>
      <c r="L104" s="14"/>
      <c r="M104" s="196"/>
      <c r="N104" s="10" t="e">
        <f>#REF!</f>
        <v>#REF!</v>
      </c>
      <c r="O104" s="10" t="e">
        <f>#REF!</f>
        <v>#REF!</v>
      </c>
      <c r="P104" s="26" t="e">
        <f>#REF!</f>
        <v>#REF!</v>
      </c>
      <c r="Q104" s="187">
        <f t="shared" si="9"/>
        <v>0</v>
      </c>
      <c r="R104" s="52"/>
      <c r="S104" s="53"/>
      <c r="T104" s="53"/>
      <c r="U104" s="53"/>
      <c r="V104" s="53"/>
      <c r="W104" s="53">
        <v>1</v>
      </c>
      <c r="X104" s="53"/>
      <c r="Y104" s="10">
        <v>15</v>
      </c>
      <c r="Z104" s="53">
        <f t="shared" si="10"/>
        <v>0</v>
      </c>
      <c r="AA104" s="198">
        <f t="shared" si="11"/>
        <v>0</v>
      </c>
      <c r="AB104" s="53"/>
      <c r="AC104" s="53"/>
      <c r="AD104" s="46"/>
      <c r="AE104" s="46"/>
      <c r="AF104" s="46"/>
      <c r="AG104" s="46"/>
      <c r="AH104" s="46"/>
      <c r="AI104" s="46"/>
      <c r="AJ104" s="46"/>
      <c r="AK104" s="46"/>
    </row>
    <row r="105" spans="1:37" ht="30.75" customHeight="1">
      <c r="A105" s="1" t="s">
        <v>222</v>
      </c>
      <c r="B105" s="21" t="e">
        <f>#REF!</f>
        <v>#REF!</v>
      </c>
      <c r="C105" s="5" t="e">
        <f>#REF!</f>
        <v>#REF!</v>
      </c>
      <c r="D105" s="11"/>
      <c r="E105" s="11"/>
      <c r="F105" s="11"/>
      <c r="G105" s="8"/>
      <c r="H105" s="5" t="s">
        <v>30</v>
      </c>
      <c r="I105" s="5" t="s">
        <v>30</v>
      </c>
      <c r="J105" s="10"/>
      <c r="K105" s="9">
        <v>27</v>
      </c>
      <c r="L105" s="9">
        <v>27</v>
      </c>
      <c r="M105" s="196">
        <f>(K105/L105)*100</f>
        <v>100</v>
      </c>
      <c r="N105" s="10" t="e">
        <f>#REF!</f>
        <v>#REF!</v>
      </c>
      <c r="O105" s="10" t="e">
        <f>#REF!</f>
        <v>#REF!</v>
      </c>
      <c r="P105" s="26" t="e">
        <f>#REF!</f>
        <v>#REF!</v>
      </c>
      <c r="Q105" s="187">
        <v>0</v>
      </c>
      <c r="R105" s="52">
        <v>1.5</v>
      </c>
      <c r="S105" s="53">
        <v>1</v>
      </c>
      <c r="T105" s="53">
        <v>15</v>
      </c>
      <c r="U105" s="53">
        <v>22.5</v>
      </c>
      <c r="V105" s="134">
        <f>U105*M105%</f>
        <v>22.5</v>
      </c>
      <c r="W105" s="53"/>
      <c r="X105" s="53"/>
      <c r="Y105" s="53"/>
      <c r="Z105" s="53"/>
      <c r="AA105" s="53"/>
      <c r="AB105" s="53"/>
      <c r="AC105" s="53"/>
      <c r="AD105" s="46"/>
      <c r="AE105" s="46"/>
      <c r="AF105" s="46"/>
      <c r="AG105" s="46"/>
      <c r="AH105" s="46"/>
      <c r="AI105" s="46"/>
      <c r="AJ105" s="46"/>
      <c r="AK105" s="46"/>
    </row>
    <row r="106" spans="1:37" ht="23.25" customHeight="1">
      <c r="A106" s="184" t="s">
        <v>49</v>
      </c>
      <c r="B106" s="189" t="e">
        <f>#REF!</f>
        <v>#REF!</v>
      </c>
      <c r="C106" s="165" t="e">
        <f>#REF!</f>
        <v>#REF!</v>
      </c>
      <c r="D106" s="166" t="s">
        <v>130</v>
      </c>
      <c r="E106" s="167"/>
      <c r="F106" s="166" t="s">
        <v>22</v>
      </c>
      <c r="G106" s="168">
        <v>1</v>
      </c>
      <c r="H106" s="169"/>
      <c r="I106" s="169"/>
      <c r="J106" s="169"/>
      <c r="K106" s="188"/>
      <c r="L106" s="188"/>
      <c r="M106" s="188"/>
      <c r="N106" s="169"/>
      <c r="O106" s="169"/>
      <c r="P106" s="171"/>
      <c r="Q106" s="212"/>
      <c r="R106" s="173"/>
      <c r="S106" s="174"/>
      <c r="T106" s="174"/>
      <c r="U106" s="174"/>
      <c r="V106" s="174"/>
      <c r="W106" s="174"/>
      <c r="X106" s="174"/>
      <c r="Y106" s="174"/>
      <c r="Z106" s="174"/>
      <c r="AA106" s="174"/>
      <c r="AB106" s="174"/>
      <c r="AC106" s="174"/>
      <c r="AD106" s="222"/>
      <c r="AE106" s="222"/>
      <c r="AF106" s="222"/>
      <c r="AG106" s="222"/>
      <c r="AH106" s="222"/>
      <c r="AI106" s="222"/>
      <c r="AJ106" s="222"/>
      <c r="AK106" s="222"/>
    </row>
    <row r="107" spans="1:37" ht="23.25" customHeight="1">
      <c r="A107" s="1" t="s">
        <v>148</v>
      </c>
      <c r="B107" s="21" t="e">
        <f>#REF!</f>
        <v>#REF!</v>
      </c>
      <c r="C107" s="5" t="e">
        <f>#REF!</f>
        <v>#REF!</v>
      </c>
      <c r="D107" s="11"/>
      <c r="E107" s="11"/>
      <c r="F107" s="11"/>
      <c r="G107" s="8"/>
      <c r="H107" s="5" t="s">
        <v>30</v>
      </c>
      <c r="I107" s="5" t="s">
        <v>30</v>
      </c>
      <c r="J107" s="5" t="s">
        <v>24</v>
      </c>
      <c r="K107" s="9">
        <v>47</v>
      </c>
      <c r="L107" s="9">
        <v>48</v>
      </c>
      <c r="M107" s="196">
        <f t="shared" si="8"/>
        <v>97.916666666666657</v>
      </c>
      <c r="N107" s="10" t="e">
        <f>#REF!</f>
        <v>#REF!</v>
      </c>
      <c r="O107" s="10" t="e">
        <f>#REF!</f>
        <v>#REF!</v>
      </c>
      <c r="P107" s="26" t="e">
        <f>#REF!</f>
        <v>#REF!</v>
      </c>
      <c r="Q107" s="187">
        <f t="shared" si="9"/>
        <v>35.249999999999993</v>
      </c>
      <c r="R107" s="52">
        <v>1.5</v>
      </c>
      <c r="S107" s="53">
        <v>1</v>
      </c>
      <c r="T107" s="53">
        <v>8</v>
      </c>
      <c r="U107" s="53">
        <v>12</v>
      </c>
      <c r="V107" s="186">
        <f>U107*M107%</f>
        <v>11.749999999999998</v>
      </c>
      <c r="W107" s="53">
        <v>1</v>
      </c>
      <c r="X107" s="53">
        <v>2</v>
      </c>
      <c r="Y107" s="53">
        <v>12</v>
      </c>
      <c r="Z107" s="53">
        <f t="shared" si="10"/>
        <v>24</v>
      </c>
      <c r="AA107" s="198">
        <f>M107*Z107%</f>
        <v>23.499999999999996</v>
      </c>
      <c r="AB107" s="53"/>
      <c r="AC107" s="53"/>
      <c r="AD107" s="46"/>
      <c r="AE107" s="46"/>
      <c r="AF107" s="46"/>
      <c r="AG107" s="46"/>
      <c r="AH107" s="46"/>
      <c r="AI107" s="46"/>
      <c r="AJ107" s="46"/>
      <c r="AK107" s="46"/>
    </row>
    <row r="108" spans="1:37" ht="23.25" customHeight="1">
      <c r="A108" s="1" t="s">
        <v>150</v>
      </c>
      <c r="B108" s="21" t="e">
        <f>#REF!</f>
        <v>#REF!</v>
      </c>
      <c r="C108" s="5" t="e">
        <f>#REF!</f>
        <v>#REF!</v>
      </c>
      <c r="D108" s="11"/>
      <c r="E108" s="11"/>
      <c r="F108" s="11"/>
      <c r="G108" s="8"/>
      <c r="H108" s="5" t="s">
        <v>30</v>
      </c>
      <c r="I108" s="5" t="s">
        <v>30</v>
      </c>
      <c r="J108" s="5" t="s">
        <v>31</v>
      </c>
      <c r="K108" s="9">
        <v>10</v>
      </c>
      <c r="L108" s="9">
        <v>42</v>
      </c>
      <c r="M108" s="196">
        <f t="shared" si="8"/>
        <v>23.809523809523807</v>
      </c>
      <c r="N108" s="10" t="e">
        <f>#REF!</f>
        <v>#REF!</v>
      </c>
      <c r="O108" s="10" t="e">
        <f>#REF!</f>
        <v>#REF!</v>
      </c>
      <c r="P108" s="26" t="e">
        <f>#REF!</f>
        <v>#REF!</v>
      </c>
      <c r="Q108" s="187">
        <f t="shared" si="9"/>
        <v>5.7142857142857135</v>
      </c>
      <c r="R108" s="52">
        <v>1.5</v>
      </c>
      <c r="S108" s="53">
        <v>1</v>
      </c>
      <c r="T108" s="53">
        <v>8</v>
      </c>
      <c r="U108" s="53">
        <v>12</v>
      </c>
      <c r="V108" s="186">
        <f>U108*M108%</f>
        <v>2.8571428571428568</v>
      </c>
      <c r="W108" s="53">
        <v>1</v>
      </c>
      <c r="X108" s="53">
        <v>1</v>
      </c>
      <c r="Y108" s="53">
        <v>12</v>
      </c>
      <c r="Z108" s="53">
        <f t="shared" si="10"/>
        <v>12</v>
      </c>
      <c r="AA108" s="198">
        <f>M108*Z108%</f>
        <v>2.8571428571428568</v>
      </c>
      <c r="AB108" s="53"/>
      <c r="AC108" s="53"/>
      <c r="AD108" s="46"/>
      <c r="AE108" s="46"/>
      <c r="AF108" s="46"/>
      <c r="AG108" s="46"/>
      <c r="AH108" s="46"/>
      <c r="AI108" s="46"/>
      <c r="AJ108" s="46"/>
      <c r="AK108" s="46"/>
    </row>
    <row r="109" spans="1:37" ht="27.75" customHeight="1">
      <c r="A109" s="47"/>
      <c r="B109" s="124" t="e">
        <f>#REF!</f>
        <v>#REF!</v>
      </c>
      <c r="C109" s="38" t="e">
        <f>#REF!</f>
        <v>#REF!</v>
      </c>
      <c r="D109" s="36"/>
      <c r="E109" s="36"/>
      <c r="F109" s="36"/>
      <c r="G109" s="40"/>
      <c r="H109" s="38"/>
      <c r="I109" s="38"/>
      <c r="J109" s="38"/>
      <c r="K109" s="47"/>
      <c r="L109" s="47"/>
      <c r="M109" s="47"/>
      <c r="N109" s="38"/>
      <c r="O109" s="38"/>
      <c r="P109" s="41"/>
      <c r="Q109" s="42"/>
      <c r="R109" s="125"/>
      <c r="S109" s="135"/>
      <c r="T109" s="135"/>
      <c r="U109" s="135"/>
      <c r="V109" s="135"/>
      <c r="W109" s="135"/>
      <c r="X109" s="135"/>
      <c r="Y109" s="135"/>
      <c r="Z109" s="135"/>
      <c r="AA109" s="135"/>
      <c r="AB109" s="135"/>
      <c r="AC109" s="135"/>
      <c r="AD109" s="89"/>
      <c r="AE109" s="89"/>
      <c r="AF109" s="89"/>
      <c r="AG109" s="89"/>
      <c r="AH109" s="89"/>
      <c r="AI109" s="89"/>
      <c r="AJ109" s="89"/>
      <c r="AK109" s="89"/>
    </row>
    <row r="110" spans="1:37" ht="23.25" customHeight="1">
      <c r="A110" s="1" t="s">
        <v>154</v>
      </c>
      <c r="B110" s="15" t="e">
        <f>#REF!</f>
        <v>#REF!</v>
      </c>
      <c r="C110" s="5" t="e">
        <f>#REF!</f>
        <v>#REF!</v>
      </c>
      <c r="D110" s="6" t="s">
        <v>120</v>
      </c>
      <c r="E110" s="6" t="s">
        <v>29</v>
      </c>
      <c r="F110" s="6" t="s">
        <v>41</v>
      </c>
      <c r="G110" s="8"/>
      <c r="H110" s="5" t="s">
        <v>56</v>
      </c>
      <c r="I110" s="5" t="s">
        <v>56</v>
      </c>
      <c r="J110" s="10"/>
      <c r="K110" s="9">
        <v>22</v>
      </c>
      <c r="L110" s="9">
        <v>22</v>
      </c>
      <c r="M110" s="196">
        <f t="shared" si="8"/>
        <v>100</v>
      </c>
      <c r="N110" s="10" t="e">
        <f>#REF!</f>
        <v>#REF!</v>
      </c>
      <c r="O110" s="10" t="e">
        <f>#REF!</f>
        <v>#REF!</v>
      </c>
      <c r="P110" s="26" t="e">
        <f>#REF!</f>
        <v>#REF!</v>
      </c>
      <c r="Q110" s="187">
        <f t="shared" si="9"/>
        <v>22.5</v>
      </c>
      <c r="R110" s="52">
        <v>1.5</v>
      </c>
      <c r="S110" s="53">
        <v>1</v>
      </c>
      <c r="T110" s="53">
        <v>15</v>
      </c>
      <c r="U110" s="53">
        <v>22.5</v>
      </c>
      <c r="V110" s="134">
        <f>U110*M110%</f>
        <v>22.5</v>
      </c>
      <c r="W110" s="53"/>
      <c r="X110" s="53"/>
      <c r="Y110" s="53"/>
      <c r="Z110" s="53"/>
      <c r="AA110" s="53"/>
      <c r="AB110" s="53"/>
      <c r="AC110" s="53"/>
      <c r="AD110" s="46"/>
      <c r="AE110" s="46"/>
      <c r="AF110" s="46"/>
      <c r="AG110" s="46"/>
      <c r="AH110" s="46"/>
      <c r="AI110" s="46"/>
      <c r="AJ110" s="46"/>
      <c r="AK110" s="46"/>
    </row>
    <row r="111" spans="1:37" ht="23.25" customHeight="1">
      <c r="A111" s="1" t="s">
        <v>58</v>
      </c>
      <c r="B111" s="15" t="e">
        <f>#REF!</f>
        <v>#REF!</v>
      </c>
      <c r="C111" s="5" t="e">
        <f>#REF!</f>
        <v>#REF!</v>
      </c>
      <c r="D111" s="6" t="s">
        <v>120</v>
      </c>
      <c r="E111" s="6" t="s">
        <v>29</v>
      </c>
      <c r="F111" s="6" t="s">
        <v>41</v>
      </c>
      <c r="G111" s="8"/>
      <c r="H111" s="5" t="s">
        <v>56</v>
      </c>
      <c r="I111" s="5" t="s">
        <v>56</v>
      </c>
      <c r="J111" s="10"/>
      <c r="K111" s="9">
        <v>18</v>
      </c>
      <c r="L111" s="9">
        <v>18</v>
      </c>
      <c r="M111" s="196">
        <f t="shared" si="8"/>
        <v>100</v>
      </c>
      <c r="N111" s="10" t="e">
        <f>#REF!</f>
        <v>#REF!</v>
      </c>
      <c r="O111" s="10" t="e">
        <f>#REF!</f>
        <v>#REF!</v>
      </c>
      <c r="P111" s="26" t="e">
        <f>#REF!</f>
        <v>#REF!</v>
      </c>
      <c r="Q111" s="187">
        <f t="shared" si="9"/>
        <v>22.5</v>
      </c>
      <c r="R111" s="52">
        <v>1.5</v>
      </c>
      <c r="S111" s="53">
        <v>1</v>
      </c>
      <c r="T111" s="53">
        <v>15</v>
      </c>
      <c r="U111" s="53">
        <v>22.5</v>
      </c>
      <c r="V111" s="134">
        <f>U111*M111%</f>
        <v>22.5</v>
      </c>
      <c r="W111" s="53"/>
      <c r="X111" s="53"/>
      <c r="Y111" s="53"/>
      <c r="Z111" s="53"/>
      <c r="AA111" s="53"/>
      <c r="AB111" s="53"/>
      <c r="AC111" s="53"/>
      <c r="AD111" s="46"/>
      <c r="AE111" s="46"/>
      <c r="AF111" s="46"/>
      <c r="AG111" s="46"/>
      <c r="AH111" s="46"/>
      <c r="AI111" s="46"/>
      <c r="AJ111" s="46"/>
      <c r="AK111" s="46"/>
    </row>
    <row r="112" spans="1:37" ht="23.25" customHeight="1">
      <c r="A112" s="1" t="s">
        <v>72</v>
      </c>
      <c r="B112" s="15" t="e">
        <f>#REF!</f>
        <v>#REF!</v>
      </c>
      <c r="C112" s="5" t="e">
        <f>#REF!</f>
        <v>#REF!</v>
      </c>
      <c r="D112" s="6" t="s">
        <v>120</v>
      </c>
      <c r="E112" s="6" t="s">
        <v>29</v>
      </c>
      <c r="F112" s="6" t="s">
        <v>41</v>
      </c>
      <c r="G112" s="8"/>
      <c r="H112" s="5" t="s">
        <v>30</v>
      </c>
      <c r="I112" s="5" t="s">
        <v>30</v>
      </c>
      <c r="J112" s="10"/>
      <c r="K112" s="9">
        <v>29</v>
      </c>
      <c r="L112" s="9">
        <v>152</v>
      </c>
      <c r="M112" s="196">
        <f t="shared" si="8"/>
        <v>19.078947368421055</v>
      </c>
      <c r="N112" s="10" t="e">
        <f>#REF!</f>
        <v>#REF!</v>
      </c>
      <c r="O112" s="10" t="e">
        <f>#REF!</f>
        <v>#REF!</v>
      </c>
      <c r="P112" s="26" t="e">
        <f>#REF!</f>
        <v>#REF!</v>
      </c>
      <c r="Q112" s="187">
        <f>V112+AA112+AF112+AK112</f>
        <v>16.503289473684212</v>
      </c>
      <c r="R112" s="52">
        <v>1.5</v>
      </c>
      <c r="S112" s="53">
        <v>1</v>
      </c>
      <c r="T112" s="53">
        <v>4</v>
      </c>
      <c r="U112" s="53">
        <v>22.5</v>
      </c>
      <c r="V112" s="186">
        <f>U112*M112%</f>
        <v>4.2927631578947372</v>
      </c>
      <c r="W112" s="53">
        <v>1</v>
      </c>
      <c r="X112" s="53">
        <v>4</v>
      </c>
      <c r="Y112" s="53">
        <v>16</v>
      </c>
      <c r="Z112" s="53">
        <f>X112*Y112</f>
        <v>64</v>
      </c>
      <c r="AA112" s="198">
        <f>M112*Z112%</f>
        <v>12.210526315789476</v>
      </c>
      <c r="AB112" s="53"/>
      <c r="AC112" s="53"/>
      <c r="AD112" s="46"/>
      <c r="AE112" s="46"/>
      <c r="AF112" s="46"/>
      <c r="AG112" s="46"/>
      <c r="AH112" s="46"/>
      <c r="AI112" s="46"/>
      <c r="AJ112" s="46"/>
      <c r="AK112" s="46"/>
    </row>
    <row r="113" spans="1:37" ht="23.25" customHeight="1">
      <c r="A113" s="47"/>
      <c r="B113" s="124" t="e">
        <f>#REF!</f>
        <v>#REF!</v>
      </c>
      <c r="C113" s="38" t="e">
        <f>#REF!</f>
        <v>#REF!</v>
      </c>
      <c r="D113" s="36"/>
      <c r="E113" s="36"/>
      <c r="F113" s="36"/>
      <c r="G113" s="40"/>
      <c r="H113" s="38"/>
      <c r="I113" s="38"/>
      <c r="J113" s="38"/>
      <c r="K113" s="47"/>
      <c r="L113" s="47"/>
      <c r="M113" s="47"/>
      <c r="N113" s="38"/>
      <c r="O113" s="38"/>
      <c r="P113" s="41"/>
      <c r="Q113" s="42"/>
      <c r="R113" s="125"/>
      <c r="S113" s="154"/>
      <c r="T113" s="135"/>
      <c r="U113" s="135"/>
      <c r="V113" s="135"/>
      <c r="W113" s="135"/>
      <c r="X113" s="135"/>
      <c r="Y113" s="135"/>
      <c r="Z113" s="135"/>
      <c r="AA113" s="135"/>
      <c r="AB113" s="135"/>
      <c r="AC113" s="135"/>
      <c r="AD113" s="89"/>
      <c r="AE113" s="89"/>
      <c r="AF113" s="89"/>
      <c r="AG113" s="89"/>
      <c r="AH113" s="89"/>
      <c r="AI113" s="89"/>
      <c r="AJ113" s="89"/>
      <c r="AK113" s="89"/>
    </row>
    <row r="114" spans="1:37" ht="23.25" customHeight="1">
      <c r="A114" s="1" t="s">
        <v>77</v>
      </c>
      <c r="B114" s="15" t="e">
        <f>#REF!</f>
        <v>#REF!</v>
      </c>
      <c r="C114" s="5" t="e">
        <f>#REF!</f>
        <v>#REF!</v>
      </c>
      <c r="D114" s="6" t="s">
        <v>120</v>
      </c>
      <c r="E114" s="6" t="s">
        <v>80</v>
      </c>
      <c r="F114" s="6" t="s">
        <v>41</v>
      </c>
      <c r="G114" s="8"/>
      <c r="H114" s="5" t="s">
        <v>30</v>
      </c>
      <c r="I114" s="5" t="s">
        <v>30</v>
      </c>
      <c r="J114" s="10"/>
      <c r="K114" s="9">
        <v>27</v>
      </c>
      <c r="L114" s="9">
        <v>41</v>
      </c>
      <c r="M114" s="196">
        <f t="shared" si="8"/>
        <v>65.853658536585371</v>
      </c>
      <c r="N114" s="10" t="e">
        <f>#REF!</f>
        <v>#REF!</v>
      </c>
      <c r="O114" s="10" t="e">
        <f>#REF!</f>
        <v>#REF!</v>
      </c>
      <c r="P114" s="26" t="e">
        <f>#REF!</f>
        <v>#REF!</v>
      </c>
      <c r="Q114" s="187">
        <f>V114+AA114+AF114+AK114</f>
        <v>11.853658536585366</v>
      </c>
      <c r="R114" s="52"/>
      <c r="S114" s="153"/>
      <c r="T114" s="53"/>
      <c r="U114" s="53"/>
      <c r="V114" s="53"/>
      <c r="W114" s="53">
        <v>1</v>
      </c>
      <c r="X114" s="53">
        <v>1</v>
      </c>
      <c r="Y114" s="53">
        <v>18</v>
      </c>
      <c r="Z114" s="53">
        <f>X114*Y114</f>
        <v>18</v>
      </c>
      <c r="AA114" s="198">
        <f>M114*Z114%</f>
        <v>11.853658536585366</v>
      </c>
      <c r="AB114" s="53"/>
      <c r="AC114" s="53"/>
      <c r="AD114" s="46"/>
      <c r="AE114" s="46"/>
      <c r="AF114" s="46"/>
      <c r="AG114" s="46"/>
      <c r="AH114" s="46"/>
      <c r="AI114" s="46"/>
      <c r="AJ114" s="46"/>
      <c r="AK114" s="46"/>
    </row>
    <row r="115" spans="1:37" ht="23.25" customHeight="1">
      <c r="A115" s="1" t="s">
        <v>81</v>
      </c>
      <c r="B115" s="15" t="e">
        <f>#REF!</f>
        <v>#REF!</v>
      </c>
      <c r="C115" s="5" t="e">
        <f>#REF!</f>
        <v>#REF!</v>
      </c>
      <c r="D115" s="6" t="s">
        <v>120</v>
      </c>
      <c r="E115" s="11"/>
      <c r="F115" s="6" t="s">
        <v>22</v>
      </c>
      <c r="G115" s="8"/>
      <c r="H115" s="5" t="s">
        <v>56</v>
      </c>
      <c r="I115" s="5" t="s">
        <v>56</v>
      </c>
      <c r="J115" s="5" t="s">
        <v>31</v>
      </c>
      <c r="K115" s="9">
        <v>42</v>
      </c>
      <c r="L115" s="9">
        <v>42</v>
      </c>
      <c r="M115" s="196">
        <f t="shared" si="8"/>
        <v>100</v>
      </c>
      <c r="N115" s="10" t="e">
        <f>#REF!</f>
        <v>#REF!</v>
      </c>
      <c r="O115" s="10" t="e">
        <f>#REF!</f>
        <v>#REF!</v>
      </c>
      <c r="P115" s="26" t="e">
        <f>#REF!</f>
        <v>#REF!</v>
      </c>
      <c r="Q115" s="187">
        <f t="shared" ref="Q115:Q131" si="12">V115+AA115+AF115+AK115</f>
        <v>16</v>
      </c>
      <c r="R115" s="52"/>
      <c r="S115" s="153"/>
      <c r="T115" s="53"/>
      <c r="U115" s="53"/>
      <c r="V115" s="53"/>
      <c r="W115" s="53">
        <v>1</v>
      </c>
      <c r="X115" s="53">
        <v>1</v>
      </c>
      <c r="Y115" s="53">
        <v>16</v>
      </c>
      <c r="Z115" s="53">
        <f>X115*Y115</f>
        <v>16</v>
      </c>
      <c r="AA115" s="198">
        <f>M115*Z115%</f>
        <v>16</v>
      </c>
      <c r="AB115" s="53"/>
      <c r="AC115" s="53"/>
      <c r="AD115" s="46"/>
      <c r="AE115" s="46"/>
      <c r="AF115" s="46"/>
      <c r="AG115" s="46"/>
      <c r="AH115" s="46"/>
      <c r="AI115" s="46"/>
      <c r="AJ115" s="46"/>
      <c r="AK115" s="46"/>
    </row>
    <row r="116" spans="1:37" ht="23.25" customHeight="1">
      <c r="A116" s="1" t="s">
        <v>86</v>
      </c>
      <c r="B116" s="15" t="e">
        <f>#REF!</f>
        <v>#REF!</v>
      </c>
      <c r="C116" s="5" t="e">
        <f>#REF!</f>
        <v>#REF!</v>
      </c>
      <c r="D116" s="6" t="s">
        <v>120</v>
      </c>
      <c r="E116" s="11"/>
      <c r="F116" s="6" t="s">
        <v>22</v>
      </c>
      <c r="G116" s="8"/>
      <c r="H116" s="5" t="s">
        <v>56</v>
      </c>
      <c r="I116" s="5" t="s">
        <v>56</v>
      </c>
      <c r="J116" s="10"/>
      <c r="K116" s="9">
        <v>42</v>
      </c>
      <c r="L116" s="9">
        <v>42</v>
      </c>
      <c r="M116" s="196">
        <f t="shared" si="8"/>
        <v>100</v>
      </c>
      <c r="N116" s="10" t="e">
        <f>#REF!</f>
        <v>#REF!</v>
      </c>
      <c r="O116" s="10" t="e">
        <f>#REF!</f>
        <v>#REF!</v>
      </c>
      <c r="P116" s="26" t="e">
        <f>#REF!</f>
        <v>#REF!</v>
      </c>
      <c r="Q116" s="187">
        <f t="shared" si="12"/>
        <v>12</v>
      </c>
      <c r="R116" s="52"/>
      <c r="S116" s="153"/>
      <c r="T116" s="53"/>
      <c r="U116" s="53"/>
      <c r="V116" s="53"/>
      <c r="W116" s="53">
        <v>1</v>
      </c>
      <c r="X116" s="53">
        <v>1</v>
      </c>
      <c r="Y116" s="53">
        <v>12</v>
      </c>
      <c r="Z116" s="53">
        <f>X116*Y116</f>
        <v>12</v>
      </c>
      <c r="AA116" s="198">
        <f>M116*Z116%</f>
        <v>12</v>
      </c>
      <c r="AB116" s="53"/>
      <c r="AC116" s="53"/>
      <c r="AD116" s="46"/>
      <c r="AE116" s="46"/>
      <c r="AF116" s="46"/>
      <c r="AG116" s="46"/>
      <c r="AH116" s="46"/>
      <c r="AI116" s="46"/>
      <c r="AJ116" s="46"/>
      <c r="AK116" s="46"/>
    </row>
    <row r="117" spans="1:37" ht="23.25" customHeight="1">
      <c r="A117" s="47"/>
      <c r="B117" s="124" t="e">
        <f>#REF!</f>
        <v>#REF!</v>
      </c>
      <c r="C117" s="38" t="e">
        <f>#REF!</f>
        <v>#REF!</v>
      </c>
      <c r="D117" s="36"/>
      <c r="E117" s="36"/>
      <c r="F117" s="36"/>
      <c r="G117" s="40"/>
      <c r="H117" s="38"/>
      <c r="I117" s="38"/>
      <c r="J117" s="38"/>
      <c r="K117" s="83">
        <v>20</v>
      </c>
      <c r="L117" s="83"/>
      <c r="M117" s="83"/>
      <c r="N117" s="38"/>
      <c r="O117" s="38"/>
      <c r="P117" s="41"/>
      <c r="Q117" s="42"/>
      <c r="R117" s="125"/>
      <c r="S117" s="154"/>
      <c r="T117" s="135"/>
      <c r="U117" s="135"/>
      <c r="V117" s="135"/>
      <c r="W117" s="135"/>
      <c r="X117" s="135"/>
      <c r="Y117" s="135"/>
      <c r="Z117" s="135"/>
      <c r="AA117" s="135"/>
      <c r="AB117" s="135"/>
      <c r="AC117" s="135"/>
      <c r="AD117" s="89"/>
      <c r="AE117" s="89"/>
      <c r="AF117" s="89"/>
      <c r="AG117" s="89"/>
      <c r="AH117" s="89"/>
      <c r="AI117" s="89"/>
      <c r="AJ117" s="89"/>
      <c r="AK117" s="89"/>
    </row>
    <row r="118" spans="1:37" ht="23.25" customHeight="1">
      <c r="A118" s="15" t="s">
        <v>88</v>
      </c>
      <c r="B118" s="20" t="e">
        <f>#REF!</f>
        <v>#REF!</v>
      </c>
      <c r="C118" s="5" t="e">
        <f>#REF!</f>
        <v>#REF!</v>
      </c>
      <c r="D118" s="6" t="s">
        <v>130</v>
      </c>
      <c r="E118" s="6" t="s">
        <v>21</v>
      </c>
      <c r="F118" s="7" t="s">
        <v>22</v>
      </c>
      <c r="G118" s="10"/>
      <c r="H118" s="5">
        <v>6</v>
      </c>
      <c r="I118" s="5">
        <v>6</v>
      </c>
      <c r="J118" s="5">
        <v>21</v>
      </c>
      <c r="K118" s="10">
        <v>2</v>
      </c>
      <c r="L118" s="10">
        <v>90</v>
      </c>
      <c r="M118" s="196">
        <f t="shared" si="8"/>
        <v>2.2222222222222223</v>
      </c>
      <c r="N118" s="10" t="e">
        <f>#REF!</f>
        <v>#REF!</v>
      </c>
      <c r="O118" s="10" t="e">
        <f>#REF!</f>
        <v>#REF!</v>
      </c>
      <c r="P118" s="90" t="e">
        <f>#REF!</f>
        <v>#REF!</v>
      </c>
      <c r="Q118" s="187">
        <f t="shared" si="12"/>
        <v>0.8</v>
      </c>
      <c r="R118" s="52">
        <v>1.5</v>
      </c>
      <c r="S118" s="53">
        <v>1</v>
      </c>
      <c r="T118" s="53">
        <v>24</v>
      </c>
      <c r="U118" s="53">
        <v>36</v>
      </c>
      <c r="V118" s="186">
        <f>U118*M118%</f>
        <v>0.8</v>
      </c>
      <c r="W118" s="53"/>
      <c r="X118" s="53"/>
      <c r="Y118" s="53"/>
      <c r="Z118" s="53"/>
      <c r="AA118" s="198"/>
      <c r="AB118" s="53"/>
      <c r="AC118" s="53"/>
      <c r="AD118" s="46"/>
      <c r="AE118" s="46"/>
      <c r="AF118" s="46"/>
      <c r="AG118" s="46"/>
      <c r="AH118" s="46"/>
      <c r="AI118" s="46"/>
      <c r="AJ118" s="46"/>
      <c r="AK118" s="46"/>
    </row>
    <row r="119" spans="1:37" ht="23.25" customHeight="1">
      <c r="A119" s="15" t="s">
        <v>88</v>
      </c>
      <c r="B119" s="20" t="e">
        <f>#REF!</f>
        <v>#REF!</v>
      </c>
      <c r="C119" s="5" t="e">
        <f>#REF!</f>
        <v>#REF!</v>
      </c>
      <c r="D119" s="6" t="s">
        <v>130</v>
      </c>
      <c r="E119" s="6" t="s">
        <v>21</v>
      </c>
      <c r="F119" s="7" t="s">
        <v>22</v>
      </c>
      <c r="G119" s="10"/>
      <c r="H119" s="5">
        <v>6</v>
      </c>
      <c r="I119" s="5">
        <v>6</v>
      </c>
      <c r="J119" s="5">
        <v>21</v>
      </c>
      <c r="K119" s="10">
        <v>2</v>
      </c>
      <c r="L119" s="10">
        <v>84</v>
      </c>
      <c r="M119" s="196">
        <f t="shared" si="8"/>
        <v>2.3809523809523809</v>
      </c>
      <c r="N119" s="10" t="e">
        <f>#REF!</f>
        <v>#REF!</v>
      </c>
      <c r="O119" s="10" t="e">
        <f>#REF!</f>
        <v>#REF!</v>
      </c>
      <c r="P119" s="90" t="e">
        <f>#REF!</f>
        <v>#REF!</v>
      </c>
      <c r="Q119" s="187">
        <f t="shared" si="12"/>
        <v>1.1428571428571428</v>
      </c>
      <c r="R119" s="52"/>
      <c r="S119" s="53"/>
      <c r="T119" s="53"/>
      <c r="U119" s="53"/>
      <c r="V119" s="186"/>
      <c r="W119" s="53">
        <v>1</v>
      </c>
      <c r="X119" s="53">
        <v>2</v>
      </c>
      <c r="Y119" s="53">
        <v>24</v>
      </c>
      <c r="Z119" s="53">
        <f>X119*Y119</f>
        <v>48</v>
      </c>
      <c r="AA119" s="198">
        <f>M119*Z119%</f>
        <v>1.1428571428571428</v>
      </c>
      <c r="AB119" s="53"/>
      <c r="AC119" s="53"/>
      <c r="AD119" s="46"/>
      <c r="AE119" s="46"/>
      <c r="AF119" s="46"/>
      <c r="AG119" s="46"/>
      <c r="AH119" s="46"/>
      <c r="AI119" s="46"/>
      <c r="AJ119" s="46"/>
      <c r="AK119" s="46"/>
    </row>
    <row r="120" spans="1:37" ht="23.25" customHeight="1">
      <c r="A120" s="15" t="s">
        <v>91</v>
      </c>
      <c r="B120" s="15" t="e">
        <f>#REF!</f>
        <v>#REF!</v>
      </c>
      <c r="C120" s="5" t="e">
        <f>#REF!</f>
        <v>#REF!</v>
      </c>
      <c r="D120" s="6" t="s">
        <v>130</v>
      </c>
      <c r="E120" s="6" t="s">
        <v>102</v>
      </c>
      <c r="F120" s="7" t="s">
        <v>22</v>
      </c>
      <c r="G120" s="10"/>
      <c r="H120" s="5">
        <v>3</v>
      </c>
      <c r="I120" s="5">
        <v>3</v>
      </c>
      <c r="J120" s="5">
        <v>22</v>
      </c>
      <c r="K120" s="10">
        <v>2</v>
      </c>
      <c r="L120" s="10">
        <v>61</v>
      </c>
      <c r="M120" s="196">
        <f t="shared" si="8"/>
        <v>3.278688524590164</v>
      </c>
      <c r="N120" s="10" t="e">
        <f>#REF!</f>
        <v>#REF!</v>
      </c>
      <c r="O120" s="10" t="e">
        <f>#REF!</f>
        <v>#REF!</v>
      </c>
      <c r="P120" s="90" t="e">
        <f>#REF!</f>
        <v>#REF!</v>
      </c>
      <c r="Q120" s="187">
        <f t="shared" si="12"/>
        <v>1.180327868852459</v>
      </c>
      <c r="R120" s="52">
        <v>1.5</v>
      </c>
      <c r="S120" s="53">
        <v>1</v>
      </c>
      <c r="T120" s="53">
        <v>24</v>
      </c>
      <c r="U120" s="53">
        <v>36</v>
      </c>
      <c r="V120" s="186">
        <f>U120*M120%</f>
        <v>1.180327868852459</v>
      </c>
      <c r="W120" s="53"/>
      <c r="X120" s="53"/>
      <c r="Y120" s="53"/>
      <c r="Z120" s="53"/>
      <c r="AA120" s="53"/>
      <c r="AB120" s="53"/>
      <c r="AC120" s="53"/>
      <c r="AD120" s="46"/>
      <c r="AE120" s="46"/>
      <c r="AF120" s="46"/>
      <c r="AG120" s="46"/>
      <c r="AH120" s="46"/>
      <c r="AI120" s="46"/>
      <c r="AJ120" s="46"/>
      <c r="AK120" s="46"/>
    </row>
    <row r="121" spans="1:37" ht="23.25" customHeight="1">
      <c r="A121" s="15" t="s">
        <v>95</v>
      </c>
      <c r="B121" s="15" t="e">
        <f>#REF!</f>
        <v>#REF!</v>
      </c>
      <c r="C121" s="5" t="e">
        <f>#REF!</f>
        <v>#REF!</v>
      </c>
      <c r="D121" s="6" t="s">
        <v>130</v>
      </c>
      <c r="E121" s="6" t="s">
        <v>191</v>
      </c>
      <c r="F121" s="6" t="s">
        <v>22</v>
      </c>
      <c r="G121" s="8"/>
      <c r="H121" s="5">
        <v>2</v>
      </c>
      <c r="I121" s="5">
        <v>2</v>
      </c>
      <c r="J121" s="10"/>
      <c r="K121" s="9">
        <v>2</v>
      </c>
      <c r="L121" s="9">
        <v>202</v>
      </c>
      <c r="M121" s="196">
        <f t="shared" si="8"/>
        <v>0.99009900990099009</v>
      </c>
      <c r="N121" s="10" t="e">
        <f>#REF!</f>
        <v>#REF!</v>
      </c>
      <c r="O121" s="10" t="e">
        <f>#REF!</f>
        <v>#REF!</v>
      </c>
      <c r="P121" s="26" t="e">
        <f>#REF!</f>
        <v>#REF!</v>
      </c>
      <c r="Q121" s="187">
        <f t="shared" si="12"/>
        <v>1.1881188118811881</v>
      </c>
      <c r="R121" s="52"/>
      <c r="S121" s="53"/>
      <c r="T121" s="53"/>
      <c r="U121" s="53"/>
      <c r="V121" s="53"/>
      <c r="W121" s="53">
        <v>1</v>
      </c>
      <c r="X121" s="53">
        <v>5</v>
      </c>
      <c r="Y121" s="53">
        <v>24</v>
      </c>
      <c r="Z121" s="53">
        <f t="shared" ref="Z121:Z128" si="13">X121*Y121</f>
        <v>120</v>
      </c>
      <c r="AA121" s="198">
        <f>M121*Z121%</f>
        <v>1.1881188118811881</v>
      </c>
      <c r="AB121" s="53"/>
      <c r="AC121" s="53"/>
      <c r="AD121" s="46"/>
      <c r="AE121" s="46"/>
      <c r="AF121" s="46"/>
      <c r="AG121" s="46"/>
      <c r="AH121" s="46"/>
      <c r="AI121" s="46"/>
      <c r="AJ121" s="46"/>
      <c r="AK121" s="46"/>
    </row>
    <row r="122" spans="1:37" ht="23.25" customHeight="1">
      <c r="A122" s="189" t="s">
        <v>98</v>
      </c>
      <c r="B122" s="189" t="e">
        <f>#REF!</f>
        <v>#REF!</v>
      </c>
      <c r="C122" s="165" t="e">
        <f>#REF!</f>
        <v>#REF!</v>
      </c>
      <c r="D122" s="166" t="s">
        <v>130</v>
      </c>
      <c r="E122" s="166" t="s">
        <v>102</v>
      </c>
      <c r="F122" s="166" t="s">
        <v>22</v>
      </c>
      <c r="G122" s="168">
        <v>1</v>
      </c>
      <c r="H122" s="169">
        <v>4</v>
      </c>
      <c r="I122" s="169">
        <v>4</v>
      </c>
      <c r="J122" s="169"/>
      <c r="K122" s="170"/>
      <c r="L122" s="170"/>
      <c r="M122" s="223"/>
      <c r="N122" s="169"/>
      <c r="O122" s="169"/>
      <c r="P122" s="171"/>
      <c r="Q122" s="224"/>
      <c r="R122" s="173"/>
      <c r="S122" s="174"/>
      <c r="T122" s="174"/>
      <c r="U122" s="174"/>
      <c r="V122" s="174"/>
      <c r="W122" s="174"/>
      <c r="X122" s="174"/>
      <c r="Y122" s="174"/>
      <c r="Z122" s="174"/>
      <c r="AA122" s="174"/>
      <c r="AB122" s="174"/>
      <c r="AC122" s="174"/>
      <c r="AD122" s="222"/>
      <c r="AE122" s="222"/>
      <c r="AF122" s="222"/>
      <c r="AG122" s="222"/>
      <c r="AH122" s="222"/>
      <c r="AI122" s="222"/>
      <c r="AJ122" s="222"/>
      <c r="AK122" s="222"/>
    </row>
    <row r="123" spans="1:37" ht="23.25" customHeight="1">
      <c r="A123" s="15" t="s">
        <v>192</v>
      </c>
      <c r="B123" s="21" t="e">
        <f>#REF!</f>
        <v>#REF!</v>
      </c>
      <c r="C123" s="5" t="e">
        <f>#REF!</f>
        <v>#REF!</v>
      </c>
      <c r="D123" s="11"/>
      <c r="E123" s="6" t="s">
        <v>102</v>
      </c>
      <c r="F123" s="11"/>
      <c r="G123" s="8"/>
      <c r="H123" s="5">
        <v>4</v>
      </c>
      <c r="I123" s="5">
        <v>4</v>
      </c>
      <c r="J123" s="5" t="s">
        <v>24</v>
      </c>
      <c r="K123" s="9">
        <v>1</v>
      </c>
      <c r="L123" s="9">
        <v>48</v>
      </c>
      <c r="M123" s="196">
        <f t="shared" si="8"/>
        <v>2.083333333333333</v>
      </c>
      <c r="N123" s="10" t="e">
        <f>#REF!</f>
        <v>#REF!</v>
      </c>
      <c r="O123" s="10" t="e">
        <f>#REF!</f>
        <v>#REF!</v>
      </c>
      <c r="P123" s="26" t="e">
        <f>#REF!</f>
        <v>#REF!</v>
      </c>
      <c r="Q123" s="187">
        <f t="shared" si="12"/>
        <v>0.74999999999999978</v>
      </c>
      <c r="R123" s="52">
        <v>1.5</v>
      </c>
      <c r="S123" s="53">
        <v>1</v>
      </c>
      <c r="T123" s="53">
        <v>8</v>
      </c>
      <c r="U123" s="53">
        <v>12</v>
      </c>
      <c r="V123" s="186">
        <f>U123*M123%</f>
        <v>0.24999999999999994</v>
      </c>
      <c r="W123" s="53">
        <v>1</v>
      </c>
      <c r="X123" s="53">
        <v>2</v>
      </c>
      <c r="Y123" s="53">
        <v>12</v>
      </c>
      <c r="Z123" s="53">
        <f t="shared" si="13"/>
        <v>24</v>
      </c>
      <c r="AA123" s="198">
        <f>M123*Z123%</f>
        <v>0.49999999999999989</v>
      </c>
      <c r="AB123" s="53"/>
      <c r="AC123" s="53"/>
      <c r="AD123" s="46"/>
      <c r="AE123" s="46"/>
      <c r="AF123" s="46"/>
      <c r="AG123" s="46"/>
      <c r="AH123" s="46"/>
      <c r="AI123" s="46"/>
      <c r="AJ123" s="46"/>
      <c r="AK123" s="46"/>
    </row>
    <row r="124" spans="1:37" ht="23.25" customHeight="1">
      <c r="A124" s="15" t="s">
        <v>193</v>
      </c>
      <c r="B124" s="21" t="e">
        <f>#REF!</f>
        <v>#REF!</v>
      </c>
      <c r="C124" s="5" t="e">
        <f>#REF!</f>
        <v>#REF!</v>
      </c>
      <c r="D124" s="11"/>
      <c r="E124" s="6" t="s">
        <v>102</v>
      </c>
      <c r="F124" s="11"/>
      <c r="G124" s="8"/>
      <c r="H124" s="5">
        <v>4</v>
      </c>
      <c r="I124" s="5">
        <v>4</v>
      </c>
      <c r="J124" s="5" t="s">
        <v>31</v>
      </c>
      <c r="K124" s="9">
        <v>1</v>
      </c>
      <c r="L124" s="9">
        <v>42</v>
      </c>
      <c r="M124" s="196">
        <f t="shared" si="8"/>
        <v>2.3809523809523809</v>
      </c>
      <c r="N124" s="10" t="e">
        <f>#REF!</f>
        <v>#REF!</v>
      </c>
      <c r="O124" s="10" t="e">
        <f>#REF!</f>
        <v>#REF!</v>
      </c>
      <c r="P124" s="26" t="e">
        <f>#REF!</f>
        <v>#REF!</v>
      </c>
      <c r="Q124" s="187">
        <f t="shared" si="12"/>
        <v>0.5714285714285714</v>
      </c>
      <c r="R124" s="52">
        <v>1.5</v>
      </c>
      <c r="S124" s="53">
        <v>1</v>
      </c>
      <c r="T124" s="53">
        <v>8</v>
      </c>
      <c r="U124" s="53">
        <v>12</v>
      </c>
      <c r="V124" s="186">
        <f>U124*M124%</f>
        <v>0.2857142857142857</v>
      </c>
      <c r="W124" s="53">
        <v>1</v>
      </c>
      <c r="X124" s="53">
        <v>1</v>
      </c>
      <c r="Y124" s="53">
        <v>12</v>
      </c>
      <c r="Z124" s="53">
        <f t="shared" si="13"/>
        <v>12</v>
      </c>
      <c r="AA124" s="198">
        <f>M124*Z124%</f>
        <v>0.2857142857142857</v>
      </c>
      <c r="AB124" s="53"/>
      <c r="AC124" s="53"/>
      <c r="AD124" s="46"/>
      <c r="AE124" s="46"/>
      <c r="AF124" s="46"/>
      <c r="AG124" s="46"/>
      <c r="AH124" s="46"/>
      <c r="AI124" s="46"/>
      <c r="AJ124" s="46"/>
      <c r="AK124" s="46"/>
    </row>
    <row r="125" spans="1:37" ht="23.25" customHeight="1">
      <c r="A125" s="15" t="s">
        <v>104</v>
      </c>
      <c r="B125" s="15" t="e">
        <f>#REF!</f>
        <v>#REF!</v>
      </c>
      <c r="C125" s="5" t="e">
        <f>#REF!</f>
        <v>#REF!</v>
      </c>
      <c r="D125" s="6" t="s">
        <v>130</v>
      </c>
      <c r="E125" s="6" t="s">
        <v>194</v>
      </c>
      <c r="F125" s="6" t="s">
        <v>41</v>
      </c>
      <c r="G125" s="8">
        <v>1</v>
      </c>
      <c r="H125" s="5" t="s">
        <v>56</v>
      </c>
      <c r="I125" s="5" t="s">
        <v>56</v>
      </c>
      <c r="J125" s="10"/>
      <c r="K125" s="9">
        <v>62</v>
      </c>
      <c r="L125" s="9">
        <v>62</v>
      </c>
      <c r="M125" s="196">
        <f t="shared" si="8"/>
        <v>100</v>
      </c>
      <c r="N125" s="10" t="e">
        <f>#REF!</f>
        <v>#REF!</v>
      </c>
      <c r="O125" s="10" t="e">
        <f>#REF!</f>
        <v>#REF!</v>
      </c>
      <c r="P125" s="26" t="e">
        <f>#REF!</f>
        <v>#REF!</v>
      </c>
      <c r="Q125" s="187">
        <f t="shared" si="12"/>
        <v>36</v>
      </c>
      <c r="R125" s="52"/>
      <c r="S125" s="53"/>
      <c r="T125" s="53"/>
      <c r="U125" s="53"/>
      <c r="V125" s="53"/>
      <c r="W125" s="53">
        <v>1</v>
      </c>
      <c r="X125" s="53">
        <v>2</v>
      </c>
      <c r="Y125" s="53">
        <v>18</v>
      </c>
      <c r="Z125" s="53">
        <f t="shared" si="13"/>
        <v>36</v>
      </c>
      <c r="AA125" s="198">
        <f>M125*Z125%</f>
        <v>36</v>
      </c>
      <c r="AB125" s="53"/>
      <c r="AC125" s="53"/>
      <c r="AD125" s="46"/>
      <c r="AE125" s="46"/>
      <c r="AF125" s="46"/>
      <c r="AG125" s="46"/>
      <c r="AH125" s="46"/>
      <c r="AI125" s="46"/>
      <c r="AJ125" s="46"/>
      <c r="AK125" s="46"/>
    </row>
    <row r="126" spans="1:37" ht="23.25" customHeight="1">
      <c r="A126" s="126"/>
      <c r="B126" s="235" t="e">
        <f>#REF!</f>
        <v>#REF!</v>
      </c>
      <c r="C126" s="87" t="e">
        <f>#REF!</f>
        <v>#REF!</v>
      </c>
      <c r="D126" s="88"/>
      <c r="E126" s="88"/>
      <c r="F126" s="88"/>
      <c r="G126" s="40"/>
      <c r="H126" s="87"/>
      <c r="I126" s="87"/>
      <c r="J126" s="38"/>
      <c r="K126" s="47"/>
      <c r="L126" s="47"/>
      <c r="M126" s="47"/>
      <c r="N126" s="38"/>
      <c r="O126" s="38"/>
      <c r="P126" s="41"/>
      <c r="Q126" s="42"/>
      <c r="R126" s="125"/>
      <c r="S126" s="135"/>
      <c r="T126" s="135"/>
      <c r="U126" s="135"/>
      <c r="V126" s="135"/>
      <c r="W126" s="135"/>
      <c r="X126" s="135"/>
      <c r="Y126" s="135"/>
      <c r="Z126" s="135"/>
      <c r="AA126" s="135"/>
      <c r="AB126" s="135"/>
      <c r="AC126" s="135"/>
      <c r="AD126" s="89"/>
      <c r="AE126" s="89"/>
      <c r="AF126" s="89"/>
      <c r="AG126" s="89"/>
      <c r="AH126" s="89"/>
      <c r="AI126" s="89"/>
      <c r="AJ126" s="89"/>
      <c r="AK126" s="89"/>
    </row>
    <row r="127" spans="1:37" ht="23.25" customHeight="1">
      <c r="A127" s="15" t="s">
        <v>107</v>
      </c>
      <c r="B127" s="15" t="e">
        <f>#REF!</f>
        <v>#REF!</v>
      </c>
      <c r="C127" s="5" t="e">
        <f>#REF!</f>
        <v>#REF!</v>
      </c>
      <c r="D127" s="6" t="s">
        <v>120</v>
      </c>
      <c r="E127" s="6" t="s">
        <v>179</v>
      </c>
      <c r="F127" s="6" t="s">
        <v>41</v>
      </c>
      <c r="G127" s="8"/>
      <c r="H127" s="5">
        <v>5</v>
      </c>
      <c r="I127" s="5">
        <v>5</v>
      </c>
      <c r="J127" s="5">
        <v>1</v>
      </c>
      <c r="K127" s="9">
        <v>7</v>
      </c>
      <c r="L127" s="9">
        <v>271</v>
      </c>
      <c r="M127" s="196">
        <f t="shared" si="8"/>
        <v>2.5830258302583027</v>
      </c>
      <c r="N127" s="10" t="e">
        <f>#REF!</f>
        <v>#REF!</v>
      </c>
      <c r="O127" s="10" t="e">
        <f>#REF!</f>
        <v>#REF!</v>
      </c>
      <c r="P127" s="26" t="e">
        <f>#REF!</f>
        <v>#REF!</v>
      </c>
      <c r="Q127" s="187">
        <f t="shared" si="12"/>
        <v>4.4944649446494465</v>
      </c>
      <c r="R127" s="52">
        <v>1.5</v>
      </c>
      <c r="S127" s="53">
        <v>1</v>
      </c>
      <c r="T127" s="53">
        <v>36</v>
      </c>
      <c r="U127" s="53">
        <v>54</v>
      </c>
      <c r="V127" s="186">
        <f>U127*M127%</f>
        <v>1.3948339483394834</v>
      </c>
      <c r="W127" s="53">
        <v>1</v>
      </c>
      <c r="X127" s="53">
        <v>8</v>
      </c>
      <c r="Y127" s="53">
        <v>15</v>
      </c>
      <c r="Z127" s="53">
        <f t="shared" si="13"/>
        <v>120</v>
      </c>
      <c r="AA127" s="198">
        <f>M127*Z127%</f>
        <v>3.0996309963099633</v>
      </c>
      <c r="AB127" s="53"/>
      <c r="AC127" s="53"/>
      <c r="AD127" s="46"/>
      <c r="AE127" s="46"/>
      <c r="AF127" s="46"/>
      <c r="AG127" s="46"/>
      <c r="AH127" s="46"/>
      <c r="AI127" s="46"/>
      <c r="AJ127" s="46"/>
      <c r="AK127" s="46"/>
    </row>
    <row r="128" spans="1:37" ht="23.25" customHeight="1">
      <c r="A128" s="15" t="s">
        <v>109</v>
      </c>
      <c r="B128" s="15" t="e">
        <f>#REF!</f>
        <v>#REF!</v>
      </c>
      <c r="C128" s="5" t="e">
        <f>#REF!</f>
        <v>#REF!</v>
      </c>
      <c r="D128" s="6" t="s">
        <v>120</v>
      </c>
      <c r="E128" s="6" t="s">
        <v>179</v>
      </c>
      <c r="F128" s="6" t="s">
        <v>41</v>
      </c>
      <c r="G128" s="8"/>
      <c r="H128" s="5">
        <v>5</v>
      </c>
      <c r="I128" s="5">
        <v>5</v>
      </c>
      <c r="J128" s="5">
        <v>2</v>
      </c>
      <c r="K128" s="9">
        <v>7</v>
      </c>
      <c r="L128" s="9">
        <v>297</v>
      </c>
      <c r="M128" s="9">
        <f t="shared" si="8"/>
        <v>2.3569023569023568</v>
      </c>
      <c r="N128" s="10" t="e">
        <f>#REF!</f>
        <v>#REF!</v>
      </c>
      <c r="O128" s="10" t="e">
        <f>#REF!</f>
        <v>#REF!</v>
      </c>
      <c r="P128" s="26" t="e">
        <f>#REF!</f>
        <v>#REF!</v>
      </c>
      <c r="Q128" s="187">
        <f t="shared" si="12"/>
        <v>4.1010101010101012</v>
      </c>
      <c r="R128" s="52">
        <v>1.5</v>
      </c>
      <c r="S128" s="53">
        <v>1</v>
      </c>
      <c r="T128" s="53">
        <v>36</v>
      </c>
      <c r="U128" s="53">
        <v>54</v>
      </c>
      <c r="V128" s="186">
        <f>U128*M128%</f>
        <v>1.2727272727272727</v>
      </c>
      <c r="W128" s="53">
        <v>1</v>
      </c>
      <c r="X128" s="53">
        <v>8</v>
      </c>
      <c r="Y128" s="53">
        <v>15</v>
      </c>
      <c r="Z128" s="53">
        <f t="shared" si="13"/>
        <v>120</v>
      </c>
      <c r="AA128" s="198">
        <f>M128*Z128%</f>
        <v>2.8282828282828283</v>
      </c>
      <c r="AB128" s="53"/>
      <c r="AC128" s="53"/>
      <c r="AD128" s="46"/>
      <c r="AE128" s="46"/>
      <c r="AF128" s="46"/>
      <c r="AG128" s="46"/>
      <c r="AH128" s="46"/>
      <c r="AI128" s="46"/>
      <c r="AJ128" s="46"/>
      <c r="AK128" s="46"/>
    </row>
    <row r="129" spans="1:37" ht="23.25" customHeight="1">
      <c r="A129" s="23"/>
      <c r="B129" s="15" t="e">
        <f>#REF!</f>
        <v>#REF!</v>
      </c>
      <c r="C129" s="10" t="e">
        <f>#REF!</f>
        <v>#REF!</v>
      </c>
      <c r="D129" s="166" t="s">
        <v>120</v>
      </c>
      <c r="E129" s="167"/>
      <c r="F129" s="167"/>
      <c r="G129" s="168">
        <v>1</v>
      </c>
      <c r="H129" s="165">
        <v>3</v>
      </c>
      <c r="I129" s="165">
        <v>3</v>
      </c>
      <c r="J129" s="169"/>
      <c r="K129" s="188"/>
      <c r="L129" s="188"/>
      <c r="M129" s="188"/>
      <c r="N129" s="169"/>
      <c r="O129" s="169"/>
      <c r="P129" s="171"/>
      <c r="Q129" s="224"/>
      <c r="R129" s="173"/>
      <c r="S129" s="174"/>
      <c r="T129" s="174"/>
      <c r="U129" s="174"/>
      <c r="V129" s="174"/>
      <c r="W129" s="174"/>
      <c r="X129" s="174"/>
      <c r="Y129" s="174"/>
      <c r="Z129" s="174"/>
      <c r="AA129" s="174"/>
      <c r="AB129" s="174"/>
      <c r="AC129" s="174"/>
      <c r="AD129" s="222"/>
      <c r="AE129" s="222"/>
      <c r="AF129" s="222"/>
      <c r="AG129" s="222"/>
      <c r="AH129" s="222"/>
      <c r="AI129" s="222"/>
      <c r="AJ129" s="222"/>
      <c r="AK129" s="222"/>
    </row>
    <row r="130" spans="1:37" ht="23.25" customHeight="1">
      <c r="A130" s="15" t="s">
        <v>113</v>
      </c>
      <c r="B130" s="21" t="e">
        <f>#REF!</f>
        <v>#REF!</v>
      </c>
      <c r="C130" s="5" t="e">
        <f>#REF!</f>
        <v>#REF!</v>
      </c>
      <c r="D130" s="11"/>
      <c r="E130" s="6" t="s">
        <v>179</v>
      </c>
      <c r="F130" s="6" t="s">
        <v>22</v>
      </c>
      <c r="G130" s="8"/>
      <c r="H130" s="10"/>
      <c r="I130" s="10"/>
      <c r="J130" s="5">
        <v>71</v>
      </c>
      <c r="K130" s="9">
        <v>6</v>
      </c>
      <c r="L130" s="9">
        <v>30</v>
      </c>
      <c r="M130" s="9">
        <f t="shared" si="8"/>
        <v>20</v>
      </c>
      <c r="N130" s="10" t="e">
        <f>#REF!</f>
        <v>#REF!</v>
      </c>
      <c r="O130" s="10" t="e">
        <f>#REF!</f>
        <v>#REF!</v>
      </c>
      <c r="P130" s="26" t="e">
        <f>#REF!</f>
        <v>#REF!</v>
      </c>
      <c r="Q130" s="187">
        <f t="shared" si="12"/>
        <v>7.2</v>
      </c>
      <c r="R130" s="52">
        <v>1.5</v>
      </c>
      <c r="S130" s="53">
        <v>1</v>
      </c>
      <c r="T130" s="53">
        <v>24</v>
      </c>
      <c r="U130" s="53">
        <v>36</v>
      </c>
      <c r="V130" s="134">
        <f>U130*M130%</f>
        <v>7.2</v>
      </c>
      <c r="W130" s="53"/>
      <c r="X130" s="53"/>
      <c r="Y130" s="53"/>
      <c r="Z130" s="53"/>
      <c r="AA130" s="53"/>
      <c r="AB130" s="53"/>
      <c r="AC130" s="53"/>
      <c r="AD130" s="46"/>
      <c r="AE130" s="46"/>
      <c r="AF130" s="46"/>
      <c r="AG130" s="46"/>
      <c r="AH130" s="46"/>
      <c r="AI130" s="46"/>
      <c r="AJ130" s="46"/>
      <c r="AK130" s="46"/>
    </row>
    <row r="131" spans="1:37" ht="23.25" customHeight="1">
      <c r="A131" s="15" t="s">
        <v>118</v>
      </c>
      <c r="B131" s="21" t="e">
        <f>#REF!</f>
        <v>#REF!</v>
      </c>
      <c r="C131" s="5" t="e">
        <f>#REF!</f>
        <v>#REF!</v>
      </c>
      <c r="D131" s="11"/>
      <c r="E131" s="6" t="s">
        <v>179</v>
      </c>
      <c r="F131" s="6" t="s">
        <v>41</v>
      </c>
      <c r="G131" s="8"/>
      <c r="H131" s="10"/>
      <c r="I131" s="10"/>
      <c r="J131" s="10"/>
      <c r="K131" s="9">
        <v>1</v>
      </c>
      <c r="L131" s="9">
        <v>310</v>
      </c>
      <c r="M131" s="196">
        <f t="shared" si="8"/>
        <v>0.32258064516129031</v>
      </c>
      <c r="N131" s="10" t="e">
        <f>#REF!</f>
        <v>#REF!</v>
      </c>
      <c r="O131" s="10" t="e">
        <f>#REF!</f>
        <v>#REF!</v>
      </c>
      <c r="P131" s="26" t="e">
        <f>#REF!</f>
        <v>#REF!</v>
      </c>
      <c r="Q131" s="187">
        <f t="shared" si="12"/>
        <v>0.14516129032258066</v>
      </c>
      <c r="R131" s="52">
        <v>1.5</v>
      </c>
      <c r="S131" s="53">
        <v>1</v>
      </c>
      <c r="T131" s="53">
        <v>30</v>
      </c>
      <c r="U131" s="53">
        <v>45</v>
      </c>
      <c r="V131" s="186">
        <f>U131*M131%</f>
        <v>0.14516129032258066</v>
      </c>
      <c r="W131" s="53"/>
      <c r="X131" s="53"/>
      <c r="Y131" s="53"/>
      <c r="Z131" s="53"/>
      <c r="AA131" s="53"/>
      <c r="AB131" s="53"/>
      <c r="AC131" s="53"/>
      <c r="AD131" s="46"/>
      <c r="AE131" s="46"/>
      <c r="AF131" s="46"/>
      <c r="AG131" s="46"/>
      <c r="AH131" s="46"/>
      <c r="AI131" s="46"/>
      <c r="AJ131" s="46"/>
      <c r="AK131" s="46"/>
    </row>
    <row r="132" spans="1:37" ht="23.25" customHeight="1">
      <c r="A132" s="199"/>
      <c r="B132" s="1462" t="s">
        <v>266</v>
      </c>
      <c r="C132" s="1463"/>
      <c r="D132" s="1463"/>
      <c r="E132" s="1463"/>
      <c r="F132" s="1463"/>
      <c r="G132" s="1463"/>
      <c r="H132" s="1463"/>
      <c r="I132" s="1463"/>
      <c r="J132" s="1463"/>
      <c r="K132" s="1463"/>
      <c r="L132" s="1463"/>
      <c r="M132" s="1463"/>
      <c r="N132" s="221">
        <v>86</v>
      </c>
      <c r="O132" s="209">
        <v>157</v>
      </c>
      <c r="P132" s="209"/>
      <c r="Q132" s="210"/>
      <c r="R132" s="148"/>
      <c r="S132" s="149"/>
      <c r="T132" s="149"/>
      <c r="U132" s="149"/>
      <c r="V132" s="149"/>
      <c r="W132" s="149"/>
      <c r="X132" s="149"/>
      <c r="Y132" s="149"/>
      <c r="Z132" s="149"/>
      <c r="AA132" s="149"/>
      <c r="AB132" s="149"/>
      <c r="AC132" s="149"/>
      <c r="AD132" s="112"/>
      <c r="AE132" s="112"/>
      <c r="AF132" s="112"/>
      <c r="AG132" s="112"/>
      <c r="AH132" s="112"/>
      <c r="AI132" s="112"/>
      <c r="AJ132" s="112"/>
      <c r="AK132" s="112"/>
    </row>
    <row r="133" spans="1:37" ht="23.25" customHeight="1">
      <c r="A133" s="214"/>
      <c r="B133" s="1462" t="s">
        <v>267</v>
      </c>
      <c r="C133" s="1463"/>
      <c r="D133" s="1463"/>
      <c r="E133" s="1463"/>
      <c r="F133" s="1463"/>
      <c r="G133" s="1463"/>
      <c r="H133" s="1463"/>
      <c r="I133" s="1463"/>
      <c r="J133" s="1463"/>
      <c r="K133" s="1463"/>
      <c r="L133" s="1463"/>
      <c r="M133" s="1463"/>
      <c r="N133" s="209">
        <v>56</v>
      </c>
      <c r="O133" s="209">
        <v>183</v>
      </c>
      <c r="P133" s="209"/>
      <c r="Q133" s="210"/>
      <c r="R133" s="148"/>
      <c r="S133" s="149"/>
      <c r="T133" s="149"/>
      <c r="U133" s="149"/>
      <c r="V133" s="149"/>
      <c r="W133" s="149"/>
      <c r="X133" s="149"/>
      <c r="Y133" s="149"/>
      <c r="Z133" s="149"/>
      <c r="AA133" s="149"/>
      <c r="AB133" s="149"/>
      <c r="AC133" s="149"/>
      <c r="AD133" s="112"/>
      <c r="AE133" s="112"/>
      <c r="AF133" s="218"/>
      <c r="AG133" s="112"/>
      <c r="AH133" s="218"/>
      <c r="AI133" s="112"/>
      <c r="AJ133" s="218"/>
      <c r="AK133" s="218"/>
    </row>
    <row r="134" spans="1:37" ht="23.25" customHeight="1">
      <c r="A134" s="214"/>
      <c r="B134" s="1462" t="s">
        <v>268</v>
      </c>
      <c r="C134" s="1463"/>
      <c r="D134" s="1463"/>
      <c r="E134" s="1463"/>
      <c r="F134" s="1463"/>
      <c r="G134" s="1463"/>
      <c r="H134" s="1463"/>
      <c r="I134" s="1463"/>
      <c r="J134" s="1463"/>
      <c r="K134" s="1463"/>
      <c r="L134" s="1463"/>
      <c r="M134" s="1463"/>
      <c r="N134" s="209">
        <v>158</v>
      </c>
      <c r="O134" s="209">
        <v>108</v>
      </c>
      <c r="P134" s="209"/>
      <c r="Q134" s="210"/>
      <c r="R134" s="148"/>
      <c r="S134" s="149"/>
      <c r="T134" s="149"/>
      <c r="U134" s="149"/>
      <c r="V134" s="149"/>
      <c r="W134" s="149"/>
      <c r="X134" s="149"/>
      <c r="Y134" s="149"/>
      <c r="Z134" s="149"/>
      <c r="AA134" s="149"/>
      <c r="AB134" s="149"/>
      <c r="AC134" s="149"/>
      <c r="AD134" s="112"/>
      <c r="AE134" s="112"/>
      <c r="AF134" s="218"/>
      <c r="AG134" s="112"/>
      <c r="AH134" s="218"/>
      <c r="AI134" s="112"/>
      <c r="AJ134" s="218"/>
      <c r="AK134" s="218"/>
    </row>
    <row r="135" spans="1:37" ht="23.25" customHeight="1">
      <c r="A135" s="113"/>
      <c r="B135" s="114"/>
      <c r="C135" s="115"/>
      <c r="D135" s="1459" t="s">
        <v>269</v>
      </c>
      <c r="E135" s="1460"/>
      <c r="F135" s="1460"/>
      <c r="G135" s="1460"/>
      <c r="H135" s="1460"/>
      <c r="I135" s="1460"/>
      <c r="J135" s="1460"/>
      <c r="K135" s="1460"/>
      <c r="L135" s="1460"/>
      <c r="M135" s="1460"/>
      <c r="N135" s="1460"/>
      <c r="O135" s="1460"/>
      <c r="P135" s="1461"/>
      <c r="Q135" s="210">
        <f>SUM(Q95:Q131)</f>
        <v>460.55621490251582</v>
      </c>
      <c r="R135" s="148"/>
      <c r="S135" s="155"/>
      <c r="T135" s="149"/>
      <c r="U135" s="149"/>
      <c r="V135" s="149"/>
      <c r="W135" s="149"/>
      <c r="X135" s="149"/>
      <c r="Y135" s="149"/>
      <c r="Z135" s="149"/>
      <c r="AA135" s="149"/>
      <c r="AB135" s="149"/>
      <c r="AC135" s="149"/>
      <c r="AD135" s="117"/>
      <c r="AE135" s="117"/>
      <c r="AF135" s="117"/>
      <c r="AG135" s="117"/>
      <c r="AH135" s="117"/>
      <c r="AI135" s="117"/>
      <c r="AJ135" s="117"/>
      <c r="AK135" s="117"/>
    </row>
    <row r="136" spans="1:37" ht="23.25" customHeight="1">
      <c r="A136" s="118"/>
      <c r="B136" s="119"/>
      <c r="C136" s="119"/>
      <c r="D136" s="119"/>
      <c r="E136" s="119"/>
      <c r="F136" s="119"/>
      <c r="G136" s="119"/>
      <c r="H136" s="119"/>
      <c r="I136" s="119"/>
      <c r="J136" s="119"/>
      <c r="K136" s="119"/>
      <c r="L136" s="119"/>
      <c r="M136" s="119"/>
      <c r="N136" s="119"/>
      <c r="O136" s="119"/>
      <c r="P136" s="119"/>
      <c r="Q136" s="120"/>
      <c r="R136" s="156"/>
      <c r="S136" s="157"/>
      <c r="T136" s="158"/>
      <c r="U136" s="158"/>
      <c r="V136" s="158"/>
      <c r="W136" s="158"/>
      <c r="X136" s="158"/>
      <c r="Y136" s="158"/>
      <c r="Z136" s="158"/>
      <c r="AA136" s="158"/>
      <c r="AB136" s="158"/>
      <c r="AC136" s="158"/>
      <c r="AD136" s="121"/>
      <c r="AE136" s="121"/>
      <c r="AF136" s="121"/>
      <c r="AG136" s="121"/>
      <c r="AH136" s="121"/>
      <c r="AI136" s="121"/>
      <c r="AJ136" s="121"/>
      <c r="AK136" s="121"/>
    </row>
    <row r="137" spans="1:37" ht="23.25" customHeight="1">
      <c r="A137" s="80"/>
      <c r="B137" s="96" t="e">
        <f>#REF!</f>
        <v>#REF!</v>
      </c>
      <c r="C137" s="80" t="e">
        <f>#REF!</f>
        <v>#REF!</v>
      </c>
      <c r="D137" s="80"/>
      <c r="E137" s="80"/>
      <c r="F137" s="80"/>
      <c r="G137" s="80"/>
      <c r="H137" s="80"/>
      <c r="I137" s="80"/>
      <c r="J137" s="80"/>
      <c r="K137" s="97">
        <v>120</v>
      </c>
      <c r="L137" s="97"/>
      <c r="M137" s="97"/>
      <c r="N137" s="80"/>
      <c r="O137" s="80"/>
      <c r="P137" s="98"/>
      <c r="Q137" s="99"/>
      <c r="R137" s="133"/>
      <c r="S137" s="159"/>
      <c r="T137" s="152"/>
      <c r="U137" s="152"/>
      <c r="V137" s="152"/>
      <c r="W137" s="152"/>
      <c r="X137" s="152"/>
      <c r="Y137" s="152"/>
      <c r="Z137" s="152"/>
      <c r="AA137" s="152"/>
      <c r="AB137" s="152"/>
      <c r="AC137" s="152"/>
      <c r="AD137" s="123"/>
      <c r="AE137" s="123"/>
      <c r="AF137" s="123"/>
      <c r="AG137" s="123"/>
      <c r="AH137" s="123"/>
      <c r="AI137" s="123"/>
      <c r="AJ137" s="123"/>
      <c r="AK137" s="123"/>
    </row>
    <row r="138" spans="1:37" ht="30.75" customHeight="1">
      <c r="A138" s="1" t="s">
        <v>17</v>
      </c>
      <c r="B138" s="15" t="e">
        <f>#REF!</f>
        <v>#REF!</v>
      </c>
      <c r="C138" s="5" t="e">
        <f>#REF!</f>
        <v>#REF!</v>
      </c>
      <c r="D138" s="6" t="s">
        <v>130</v>
      </c>
      <c r="E138" s="11"/>
      <c r="F138" s="6" t="s">
        <v>22</v>
      </c>
      <c r="G138" s="8"/>
      <c r="H138" s="5" t="s">
        <v>84</v>
      </c>
      <c r="I138" s="5" t="s">
        <v>84</v>
      </c>
      <c r="J138" s="5" t="s">
        <v>31</v>
      </c>
      <c r="K138" s="9">
        <v>65</v>
      </c>
      <c r="L138" s="9">
        <v>79</v>
      </c>
      <c r="M138" s="196">
        <f>(K138/L138)*100</f>
        <v>82.278481012658233</v>
      </c>
      <c r="N138" s="10" t="e">
        <f>#REF!</f>
        <v>#REF!</v>
      </c>
      <c r="O138" s="10" t="e">
        <f>#REF!</f>
        <v>#REF!</v>
      </c>
      <c r="P138" s="26" t="e">
        <f>#REF!</f>
        <v>#REF!</v>
      </c>
      <c r="Q138" s="187">
        <f t="shared" ref="Q138:Q170" si="14">V138+AA138+AF138+AK138</f>
        <v>29.620253164556964</v>
      </c>
      <c r="R138" s="52">
        <v>1.5</v>
      </c>
      <c r="S138" s="53">
        <v>1</v>
      </c>
      <c r="T138" s="53">
        <v>24</v>
      </c>
      <c r="U138" s="53">
        <v>36</v>
      </c>
      <c r="V138" s="186">
        <f>U138*M138%</f>
        <v>29.620253164556964</v>
      </c>
      <c r="W138" s="53"/>
      <c r="X138" s="53"/>
      <c r="Y138" s="53"/>
      <c r="Z138" s="53"/>
      <c r="AA138" s="198"/>
      <c r="AB138" s="53"/>
      <c r="AC138" s="53"/>
      <c r="AD138" s="46"/>
      <c r="AE138" s="46"/>
      <c r="AF138" s="46"/>
      <c r="AG138" s="46"/>
      <c r="AH138" s="46"/>
      <c r="AI138" s="46"/>
      <c r="AJ138" s="46"/>
      <c r="AK138" s="46"/>
    </row>
    <row r="139" spans="1:37" ht="30.75" customHeight="1">
      <c r="A139" s="1" t="s">
        <v>17</v>
      </c>
      <c r="B139" s="15" t="e">
        <f>#REF!</f>
        <v>#REF!</v>
      </c>
      <c r="C139" s="5" t="e">
        <f>#REF!</f>
        <v>#REF!</v>
      </c>
      <c r="D139" s="6" t="s">
        <v>130</v>
      </c>
      <c r="E139" s="11"/>
      <c r="F139" s="6" t="s">
        <v>22</v>
      </c>
      <c r="G139" s="8"/>
      <c r="H139" s="5" t="s">
        <v>84</v>
      </c>
      <c r="I139" s="5" t="s">
        <v>84</v>
      </c>
      <c r="J139" s="5" t="s">
        <v>31</v>
      </c>
      <c r="K139" s="9">
        <v>65</v>
      </c>
      <c r="L139" s="9">
        <v>74</v>
      </c>
      <c r="M139" s="196">
        <f>(K139/L139)*100</f>
        <v>87.837837837837839</v>
      </c>
      <c r="N139" s="10" t="e">
        <f>#REF!</f>
        <v>#REF!</v>
      </c>
      <c r="O139" s="10" t="e">
        <f>#REF!</f>
        <v>#REF!</v>
      </c>
      <c r="P139" s="26" t="e">
        <f>#REF!</f>
        <v>#REF!</v>
      </c>
      <c r="Q139" s="187">
        <f t="shared" si="14"/>
        <v>42.162162162162161</v>
      </c>
      <c r="R139" s="52"/>
      <c r="S139" s="53"/>
      <c r="T139" s="53"/>
      <c r="U139" s="53"/>
      <c r="V139" s="186"/>
      <c r="W139" s="53">
        <v>1</v>
      </c>
      <c r="X139" s="53">
        <v>2</v>
      </c>
      <c r="Y139" s="53">
        <v>24</v>
      </c>
      <c r="Z139" s="53">
        <f>X139*Y139</f>
        <v>48</v>
      </c>
      <c r="AA139" s="198">
        <f>M139*Z139%</f>
        <v>42.162162162162161</v>
      </c>
      <c r="AB139" s="53"/>
      <c r="AC139" s="53"/>
      <c r="AD139" s="46"/>
      <c r="AE139" s="46"/>
      <c r="AF139" s="46"/>
      <c r="AG139" s="46"/>
      <c r="AH139" s="46"/>
      <c r="AI139" s="46"/>
      <c r="AJ139" s="46"/>
      <c r="AK139" s="46"/>
    </row>
    <row r="140" spans="1:37" ht="30.75" customHeight="1">
      <c r="A140" s="1" t="s">
        <v>25</v>
      </c>
      <c r="B140" s="15" t="e">
        <f>#REF!</f>
        <v>#REF!</v>
      </c>
      <c r="C140" s="5" t="e">
        <f>#REF!</f>
        <v>#REF!</v>
      </c>
      <c r="D140" s="6" t="s">
        <v>130</v>
      </c>
      <c r="E140" s="11"/>
      <c r="F140" s="6" t="s">
        <v>22</v>
      </c>
      <c r="G140" s="8"/>
      <c r="H140" s="5" t="s">
        <v>84</v>
      </c>
      <c r="I140" s="5" t="s">
        <v>84</v>
      </c>
      <c r="J140" s="5" t="s">
        <v>24</v>
      </c>
      <c r="K140" s="9">
        <v>9</v>
      </c>
      <c r="L140" s="9">
        <v>101</v>
      </c>
      <c r="M140" s="196">
        <f>(K140/L140)*100</f>
        <v>8.9108910891089099</v>
      </c>
      <c r="N140" s="10" t="e">
        <f>#REF!</f>
        <v>#REF!</v>
      </c>
      <c r="O140" s="10" t="e">
        <f>#REF!</f>
        <v>#REF!</v>
      </c>
      <c r="P140" s="26" t="e">
        <f>#REF!</f>
        <v>#REF!</v>
      </c>
      <c r="Q140" s="187">
        <f t="shared" si="14"/>
        <v>6.4158415841584153</v>
      </c>
      <c r="R140" s="52"/>
      <c r="S140" s="53"/>
      <c r="T140" s="53"/>
      <c r="U140" s="53"/>
      <c r="V140" s="53"/>
      <c r="W140" s="53">
        <v>1</v>
      </c>
      <c r="X140" s="53">
        <v>3</v>
      </c>
      <c r="Y140" s="53">
        <v>24</v>
      </c>
      <c r="Z140" s="53">
        <f>X140*Y140</f>
        <v>72</v>
      </c>
      <c r="AA140" s="198">
        <f>M140*Z140%</f>
        <v>6.4158415841584153</v>
      </c>
      <c r="AB140" s="53"/>
      <c r="AC140" s="53"/>
      <c r="AD140" s="46"/>
      <c r="AE140" s="46"/>
      <c r="AF140" s="46"/>
      <c r="AG140" s="46"/>
      <c r="AH140" s="46"/>
      <c r="AI140" s="46"/>
      <c r="AJ140" s="46"/>
      <c r="AK140" s="46"/>
    </row>
    <row r="141" spans="1:37" ht="30.75" customHeight="1">
      <c r="A141" s="1" t="s">
        <v>32</v>
      </c>
      <c r="B141" s="15" t="e">
        <f>#REF!</f>
        <v>#REF!</v>
      </c>
      <c r="C141" s="5" t="e">
        <f>#REF!</f>
        <v>#REF!</v>
      </c>
      <c r="D141" s="6" t="s">
        <v>130</v>
      </c>
      <c r="E141" s="11"/>
      <c r="F141" s="6" t="s">
        <v>22</v>
      </c>
      <c r="G141" s="8"/>
      <c r="H141" s="5" t="s">
        <v>30</v>
      </c>
      <c r="I141" s="5" t="s">
        <v>30</v>
      </c>
      <c r="J141" s="5" t="s">
        <v>31</v>
      </c>
      <c r="K141" s="9">
        <v>66</v>
      </c>
      <c r="L141" s="9">
        <v>75</v>
      </c>
      <c r="M141" s="196">
        <f>(K141/L141)*100</f>
        <v>88</v>
      </c>
      <c r="N141" s="10" t="e">
        <f>#REF!</f>
        <v>#REF!</v>
      </c>
      <c r="O141" s="10" t="e">
        <f>#REF!</f>
        <v>#REF!</v>
      </c>
      <c r="P141" s="26" t="e">
        <f>#REF!</f>
        <v>#REF!</v>
      </c>
      <c r="Q141" s="187">
        <f t="shared" si="14"/>
        <v>31.68</v>
      </c>
      <c r="R141" s="52">
        <v>1.5</v>
      </c>
      <c r="S141" s="53">
        <v>1</v>
      </c>
      <c r="T141" s="53">
        <v>24</v>
      </c>
      <c r="U141" s="53">
        <v>36</v>
      </c>
      <c r="V141" s="134">
        <f>U141*M141%</f>
        <v>31.68</v>
      </c>
      <c r="W141" s="53"/>
      <c r="X141" s="53"/>
      <c r="Y141" s="53"/>
      <c r="Z141" s="53"/>
      <c r="AA141" s="53"/>
      <c r="AB141" s="53"/>
      <c r="AC141" s="53"/>
      <c r="AD141" s="46"/>
      <c r="AE141" s="46"/>
      <c r="AF141" s="46"/>
      <c r="AG141" s="46"/>
      <c r="AH141" s="46"/>
      <c r="AI141" s="46"/>
      <c r="AJ141" s="46"/>
      <c r="AK141" s="46"/>
    </row>
    <row r="142" spans="1:37" ht="30.75" customHeight="1">
      <c r="A142" s="1" t="s">
        <v>37</v>
      </c>
      <c r="B142" s="15" t="e">
        <f>#REF!</f>
        <v>#REF!</v>
      </c>
      <c r="C142" s="5" t="e">
        <f>#REF!</f>
        <v>#REF!</v>
      </c>
      <c r="D142" s="6" t="s">
        <v>130</v>
      </c>
      <c r="E142" s="11"/>
      <c r="F142" s="6" t="s">
        <v>22</v>
      </c>
      <c r="G142" s="8"/>
      <c r="H142" s="5" t="s">
        <v>30</v>
      </c>
      <c r="I142" s="5" t="s">
        <v>30</v>
      </c>
      <c r="J142" s="5" t="s">
        <v>57</v>
      </c>
      <c r="K142" s="9">
        <v>64</v>
      </c>
      <c r="L142" s="9">
        <v>64</v>
      </c>
      <c r="M142" s="196">
        <f>(K142/L142)*100</f>
        <v>100</v>
      </c>
      <c r="N142" s="10" t="e">
        <f>#REF!</f>
        <v>#REF!</v>
      </c>
      <c r="O142" s="10" t="e">
        <f>#REF!</f>
        <v>#REF!</v>
      </c>
      <c r="P142" s="26" t="e">
        <f>#REF!</f>
        <v>#REF!</v>
      </c>
      <c r="Q142" s="187">
        <f t="shared" si="14"/>
        <v>36</v>
      </c>
      <c r="R142" s="52">
        <v>1.5</v>
      </c>
      <c r="S142" s="53">
        <v>1</v>
      </c>
      <c r="T142" s="53">
        <v>24</v>
      </c>
      <c r="U142" s="53">
        <v>36</v>
      </c>
      <c r="V142" s="186">
        <f>U142*M142%</f>
        <v>36</v>
      </c>
      <c r="W142" s="53"/>
      <c r="X142" s="53"/>
      <c r="Y142" s="53"/>
      <c r="Z142" s="53"/>
      <c r="AA142" s="53"/>
      <c r="AB142" s="53"/>
      <c r="AC142" s="53"/>
      <c r="AD142" s="46"/>
      <c r="AE142" s="46"/>
      <c r="AF142" s="46"/>
      <c r="AG142" s="46"/>
      <c r="AH142" s="46"/>
      <c r="AI142" s="46"/>
      <c r="AJ142" s="46"/>
      <c r="AK142" s="46"/>
    </row>
    <row r="143" spans="1:37" ht="30.75" customHeight="1">
      <c r="A143" s="1" t="s">
        <v>43</v>
      </c>
      <c r="B143" s="15" t="e">
        <f>#REF!</f>
        <v>#REF!</v>
      </c>
      <c r="C143" s="5" t="e">
        <f>#REF!</f>
        <v>#REF!</v>
      </c>
      <c r="D143" s="6" t="s">
        <v>130</v>
      </c>
      <c r="E143" s="6" t="s">
        <v>199</v>
      </c>
      <c r="F143" s="6" t="s">
        <v>41</v>
      </c>
      <c r="G143" s="8">
        <v>1</v>
      </c>
      <c r="H143" s="5" t="s">
        <v>56</v>
      </c>
      <c r="I143" s="5" t="s">
        <v>56</v>
      </c>
      <c r="J143" s="10"/>
      <c r="K143" s="14"/>
      <c r="L143" s="14"/>
      <c r="M143" s="14"/>
      <c r="N143" s="10" t="e">
        <f>#REF!</f>
        <v>#REF!</v>
      </c>
      <c r="O143" s="10" t="e">
        <f>#REF!</f>
        <v>#REF!</v>
      </c>
      <c r="P143" s="26" t="e">
        <f>#REF!</f>
        <v>#REF!</v>
      </c>
      <c r="Q143" s="187">
        <f t="shared" si="14"/>
        <v>0</v>
      </c>
      <c r="R143" s="52"/>
      <c r="S143" s="53"/>
      <c r="T143" s="53"/>
      <c r="U143" s="53"/>
      <c r="V143" s="53"/>
      <c r="W143" s="53">
        <v>1</v>
      </c>
      <c r="X143" s="53"/>
      <c r="Y143" s="53">
        <v>15</v>
      </c>
      <c r="Z143" s="53">
        <f>X143*Y143</f>
        <v>0</v>
      </c>
      <c r="AA143" s="53">
        <f>Y143*Z143%</f>
        <v>0</v>
      </c>
      <c r="AB143" s="53"/>
      <c r="AC143" s="53"/>
      <c r="AD143" s="46"/>
      <c r="AE143" s="46"/>
      <c r="AF143" s="46"/>
      <c r="AG143" s="46"/>
      <c r="AH143" s="46"/>
      <c r="AI143" s="46"/>
      <c r="AJ143" s="46"/>
      <c r="AK143" s="46"/>
    </row>
    <row r="144" spans="1:37" ht="30.75" customHeight="1">
      <c r="A144" s="1" t="s">
        <v>235</v>
      </c>
      <c r="B144" s="21" t="e">
        <f>#REF!</f>
        <v>#REF!</v>
      </c>
      <c r="C144" s="5" t="e">
        <f>#REF!</f>
        <v>#REF!</v>
      </c>
      <c r="D144" s="6" t="s">
        <v>130</v>
      </c>
      <c r="E144" s="11"/>
      <c r="F144" s="6" t="s">
        <v>41</v>
      </c>
      <c r="G144" s="8"/>
      <c r="H144" s="10"/>
      <c r="I144" s="10"/>
      <c r="J144" s="10"/>
      <c r="K144" s="9">
        <v>10</v>
      </c>
      <c r="L144" s="9">
        <v>10</v>
      </c>
      <c r="M144" s="196">
        <f>(K144/L144)*100</f>
        <v>100</v>
      </c>
      <c r="N144" s="5" t="e">
        <f>#REF!</f>
        <v>#REF!</v>
      </c>
      <c r="O144" s="10" t="e">
        <f>#REF!</f>
        <v>#REF!</v>
      </c>
      <c r="P144" s="26" t="e">
        <f>#REF!</f>
        <v>#REF!</v>
      </c>
      <c r="Q144" s="187">
        <v>0</v>
      </c>
      <c r="R144" s="52">
        <v>1.5</v>
      </c>
      <c r="S144" s="53">
        <v>1</v>
      </c>
      <c r="T144" s="53">
        <v>15</v>
      </c>
      <c r="U144" s="53">
        <v>22.5</v>
      </c>
      <c r="V144" s="134">
        <f>U144*M144%</f>
        <v>22.5</v>
      </c>
      <c r="W144" s="53"/>
      <c r="X144" s="53"/>
      <c r="Y144" s="53"/>
      <c r="Z144" s="53"/>
      <c r="AA144" s="53"/>
      <c r="AB144" s="53"/>
      <c r="AC144" s="53"/>
      <c r="AD144" s="46"/>
      <c r="AE144" s="46"/>
      <c r="AF144" s="46"/>
      <c r="AG144" s="46"/>
      <c r="AH144" s="46"/>
      <c r="AI144" s="46"/>
      <c r="AJ144" s="46"/>
      <c r="AK144" s="46"/>
    </row>
    <row r="145" spans="1:37" ht="30.75" customHeight="1">
      <c r="A145" s="184" t="s">
        <v>46</v>
      </c>
      <c r="B145" s="189" t="e">
        <f>#REF!</f>
        <v>#REF!</v>
      </c>
      <c r="C145" s="165" t="e">
        <f>#REF!</f>
        <v>#REF!</v>
      </c>
      <c r="D145" s="166" t="s">
        <v>130</v>
      </c>
      <c r="E145" s="166" t="s">
        <v>199</v>
      </c>
      <c r="F145" s="166" t="s">
        <v>41</v>
      </c>
      <c r="G145" s="168">
        <v>1</v>
      </c>
      <c r="H145" s="169"/>
      <c r="I145" s="169"/>
      <c r="J145" s="169"/>
      <c r="K145" s="188"/>
      <c r="L145" s="188"/>
      <c r="M145" s="188"/>
      <c r="N145" s="169"/>
      <c r="O145" s="169"/>
      <c r="P145" s="171"/>
      <c r="Q145" s="224"/>
      <c r="R145" s="173"/>
      <c r="S145" s="174"/>
      <c r="T145" s="174"/>
      <c r="U145" s="174"/>
      <c r="V145" s="174"/>
      <c r="W145" s="174"/>
      <c r="X145" s="174"/>
      <c r="Y145" s="174"/>
      <c r="Z145" s="174"/>
      <c r="AA145" s="174"/>
      <c r="AB145" s="174"/>
      <c r="AC145" s="174"/>
      <c r="AD145" s="222"/>
      <c r="AE145" s="222"/>
      <c r="AF145" s="222"/>
      <c r="AG145" s="222"/>
      <c r="AH145" s="222"/>
      <c r="AI145" s="222"/>
      <c r="AJ145" s="222"/>
      <c r="AK145" s="222"/>
    </row>
    <row r="146" spans="1:37" ht="30.75" customHeight="1">
      <c r="A146" s="1" t="s">
        <v>200</v>
      </c>
      <c r="B146" s="19" t="e">
        <f>#REF!</f>
        <v>#REF!</v>
      </c>
      <c r="C146" s="5" t="e">
        <f>#REF!</f>
        <v>#REF!</v>
      </c>
      <c r="D146" s="6" t="s">
        <v>130</v>
      </c>
      <c r="E146" s="11"/>
      <c r="F146" s="11"/>
      <c r="G146" s="8"/>
      <c r="H146" s="5" t="s">
        <v>56</v>
      </c>
      <c r="I146" s="5" t="s">
        <v>56</v>
      </c>
      <c r="J146" s="10"/>
      <c r="K146" s="9">
        <v>0</v>
      </c>
      <c r="L146" s="9">
        <v>71</v>
      </c>
      <c r="M146" s="196">
        <f>(K146/L146)*100</f>
        <v>0</v>
      </c>
      <c r="N146" s="256" t="e">
        <f>#REF!</f>
        <v>#REF!</v>
      </c>
      <c r="O146" s="256" t="e">
        <f>#REF!</f>
        <v>#REF!</v>
      </c>
      <c r="P146" s="26" t="e">
        <f>#REF!</f>
        <v>#REF!</v>
      </c>
      <c r="Q146" s="187">
        <f t="shared" si="14"/>
        <v>0</v>
      </c>
      <c r="R146" s="52"/>
      <c r="S146" s="53"/>
      <c r="T146" s="53"/>
      <c r="U146" s="53"/>
      <c r="V146" s="53"/>
      <c r="W146" s="53">
        <v>1</v>
      </c>
      <c r="X146" s="53">
        <v>1</v>
      </c>
      <c r="Y146" s="53">
        <v>18</v>
      </c>
      <c r="Z146" s="53">
        <f>X146*Y146</f>
        <v>18</v>
      </c>
      <c r="AA146" s="198">
        <f>M146*Z146%</f>
        <v>0</v>
      </c>
      <c r="AB146" s="53"/>
      <c r="AC146" s="53"/>
      <c r="AD146" s="46"/>
      <c r="AE146" s="46"/>
      <c r="AF146" s="46"/>
      <c r="AG146" s="46"/>
      <c r="AH146" s="46"/>
      <c r="AI146" s="46"/>
      <c r="AJ146" s="46"/>
      <c r="AK146" s="46"/>
    </row>
    <row r="147" spans="1:37" ht="30.75" customHeight="1">
      <c r="A147" s="1" t="s">
        <v>201</v>
      </c>
      <c r="B147" s="19" t="e">
        <f>#REF!</f>
        <v>#REF!</v>
      </c>
      <c r="C147" s="5" t="e">
        <f>#REF!</f>
        <v>#REF!</v>
      </c>
      <c r="D147" s="6" t="s">
        <v>130</v>
      </c>
      <c r="E147" s="11"/>
      <c r="F147" s="11"/>
      <c r="G147" s="8"/>
      <c r="H147" s="5" t="s">
        <v>56</v>
      </c>
      <c r="I147" s="5" t="s">
        <v>56</v>
      </c>
      <c r="J147" s="10"/>
      <c r="K147" s="9">
        <v>45</v>
      </c>
      <c r="L147" s="9">
        <v>45</v>
      </c>
      <c r="M147" s="196">
        <f>(K147/L147)*100</f>
        <v>100</v>
      </c>
      <c r="N147" s="256" t="e">
        <f>#REF!</f>
        <v>#REF!</v>
      </c>
      <c r="O147" s="256" t="e">
        <f>#REF!</f>
        <v>#REF!</v>
      </c>
      <c r="P147" s="26" t="e">
        <f>#REF!</f>
        <v>#REF!</v>
      </c>
      <c r="Q147" s="187">
        <f t="shared" si="14"/>
        <v>18</v>
      </c>
      <c r="R147" s="52"/>
      <c r="S147" s="53"/>
      <c r="T147" s="53"/>
      <c r="U147" s="53"/>
      <c r="V147" s="53"/>
      <c r="W147" s="53">
        <v>1</v>
      </c>
      <c r="X147" s="53">
        <v>1</v>
      </c>
      <c r="Y147" s="53">
        <v>18</v>
      </c>
      <c r="Z147" s="53">
        <f>X147*Y147</f>
        <v>18</v>
      </c>
      <c r="AA147" s="198">
        <f>M147*Z147%</f>
        <v>18</v>
      </c>
      <c r="AB147" s="53"/>
      <c r="AC147" s="53"/>
      <c r="AD147" s="46"/>
      <c r="AE147" s="46"/>
      <c r="AF147" s="46"/>
      <c r="AG147" s="46"/>
      <c r="AH147" s="46"/>
      <c r="AI147" s="46"/>
      <c r="AJ147" s="46"/>
      <c r="AK147" s="46"/>
    </row>
    <row r="148" spans="1:37" ht="30.75" customHeight="1">
      <c r="A148" s="1" t="s">
        <v>202</v>
      </c>
      <c r="B148" s="19" t="e">
        <f>#REF!</f>
        <v>#REF!</v>
      </c>
      <c r="C148" s="5" t="e">
        <f>#REF!</f>
        <v>#REF!</v>
      </c>
      <c r="D148" s="6" t="s">
        <v>130</v>
      </c>
      <c r="E148" s="11"/>
      <c r="F148" s="11"/>
      <c r="G148" s="8"/>
      <c r="H148" s="5" t="s">
        <v>56</v>
      </c>
      <c r="I148" s="5" t="s">
        <v>56</v>
      </c>
      <c r="J148" s="10"/>
      <c r="K148" s="9">
        <v>10</v>
      </c>
      <c r="L148" s="9">
        <v>16</v>
      </c>
      <c r="M148" s="196">
        <f>(K148/L148)*100</f>
        <v>62.5</v>
      </c>
      <c r="N148" s="256" t="e">
        <f>#REF!</f>
        <v>#REF!</v>
      </c>
      <c r="O148" s="256" t="e">
        <f>#REF!</f>
        <v>#REF!</v>
      </c>
      <c r="P148" s="26" t="e">
        <f>#REF!</f>
        <v>#REF!</v>
      </c>
      <c r="Q148" s="187">
        <f t="shared" si="14"/>
        <v>11.25</v>
      </c>
      <c r="R148" s="52"/>
      <c r="S148" s="53"/>
      <c r="T148" s="53"/>
      <c r="U148" s="53"/>
      <c r="V148" s="53"/>
      <c r="W148" s="53">
        <v>1</v>
      </c>
      <c r="X148" s="53">
        <v>1</v>
      </c>
      <c r="Y148" s="53">
        <v>18</v>
      </c>
      <c r="Z148" s="53">
        <f>X148*Y148</f>
        <v>18</v>
      </c>
      <c r="AA148" s="198">
        <f>M148*Z148%</f>
        <v>11.25</v>
      </c>
      <c r="AB148" s="53"/>
      <c r="AC148" s="53"/>
      <c r="AD148" s="46"/>
      <c r="AE148" s="46"/>
      <c r="AF148" s="46"/>
      <c r="AG148" s="46"/>
      <c r="AH148" s="46"/>
      <c r="AI148" s="46"/>
      <c r="AJ148" s="46"/>
      <c r="AK148" s="46"/>
    </row>
    <row r="149" spans="1:37" ht="30.75" customHeight="1">
      <c r="A149" s="188"/>
      <c r="B149" s="189" t="e">
        <f>#REF!</f>
        <v>#REF!</v>
      </c>
      <c r="C149" s="165" t="e">
        <f>#REF!</f>
        <v>#REF!</v>
      </c>
      <c r="D149" s="166" t="s">
        <v>130</v>
      </c>
      <c r="E149" s="167"/>
      <c r="F149" s="166" t="s">
        <v>22</v>
      </c>
      <c r="G149" s="168">
        <v>1</v>
      </c>
      <c r="H149" s="165" t="s">
        <v>30</v>
      </c>
      <c r="I149" s="165" t="s">
        <v>30</v>
      </c>
      <c r="J149" s="169"/>
      <c r="K149" s="188"/>
      <c r="L149" s="188"/>
      <c r="M149" s="188"/>
      <c r="N149" s="169"/>
      <c r="O149" s="169"/>
      <c r="P149" s="171"/>
      <c r="Q149" s="172"/>
      <c r="R149" s="173"/>
      <c r="S149" s="174"/>
      <c r="T149" s="174"/>
      <c r="U149" s="174"/>
      <c r="V149" s="174"/>
      <c r="W149" s="174"/>
      <c r="X149" s="174"/>
      <c r="Y149" s="174"/>
      <c r="Z149" s="174"/>
      <c r="AA149" s="174"/>
      <c r="AB149" s="174"/>
      <c r="AC149" s="174"/>
      <c r="AD149" s="222"/>
      <c r="AE149" s="222"/>
      <c r="AF149" s="222"/>
      <c r="AG149" s="222"/>
      <c r="AH149" s="222"/>
      <c r="AI149" s="222"/>
      <c r="AJ149" s="222"/>
      <c r="AK149" s="222"/>
    </row>
    <row r="150" spans="1:37" ht="30.75" customHeight="1">
      <c r="A150" s="2"/>
      <c r="B150" s="225" t="e">
        <f>#REF!</f>
        <v>#REF!</v>
      </c>
      <c r="C150" s="5" t="e">
        <f>#REF!</f>
        <v>#REF!</v>
      </c>
      <c r="D150" s="6" t="s">
        <v>130</v>
      </c>
      <c r="E150" s="11"/>
      <c r="F150" s="6" t="s">
        <v>22</v>
      </c>
      <c r="G150" s="8"/>
      <c r="H150" s="10"/>
      <c r="I150" s="10"/>
      <c r="J150" s="5" t="s">
        <v>24</v>
      </c>
      <c r="K150" s="9">
        <v>42</v>
      </c>
      <c r="L150" s="9">
        <v>42</v>
      </c>
      <c r="M150" s="196">
        <f t="shared" ref="M150:M159" si="15">(K150/L150)*100</f>
        <v>100</v>
      </c>
      <c r="N150" s="10" t="e">
        <f>#REF!</f>
        <v>#REF!</v>
      </c>
      <c r="O150" s="10" t="e">
        <f>#REF!</f>
        <v>#REF!</v>
      </c>
      <c r="P150" s="26" t="e">
        <f>#REF!</f>
        <v>#REF!</v>
      </c>
      <c r="Q150" s="187">
        <f t="shared" si="14"/>
        <v>24</v>
      </c>
      <c r="R150" s="52">
        <v>1.5</v>
      </c>
      <c r="S150" s="53">
        <v>1</v>
      </c>
      <c r="T150" s="53">
        <v>8</v>
      </c>
      <c r="U150" s="53">
        <v>12</v>
      </c>
      <c r="V150" s="134">
        <f>U150*M150%</f>
        <v>12</v>
      </c>
      <c r="W150" s="53">
        <v>1</v>
      </c>
      <c r="X150" s="53">
        <v>1</v>
      </c>
      <c r="Y150" s="53">
        <v>12</v>
      </c>
      <c r="Z150" s="53">
        <f>X150*Y150</f>
        <v>12</v>
      </c>
      <c r="AA150" s="198">
        <f>M150*Z150%</f>
        <v>12</v>
      </c>
      <c r="AB150" s="53"/>
      <c r="AC150" s="53"/>
      <c r="AD150" s="46"/>
      <c r="AE150" s="46"/>
      <c r="AF150" s="46"/>
      <c r="AG150" s="46"/>
      <c r="AH150" s="46"/>
      <c r="AI150" s="46"/>
      <c r="AJ150" s="46"/>
      <c r="AK150" s="46"/>
    </row>
    <row r="151" spans="1:37" ht="30.75" customHeight="1">
      <c r="A151" s="2"/>
      <c r="B151" s="19" t="e">
        <f>#REF!</f>
        <v>#REF!</v>
      </c>
      <c r="C151" s="5" t="e">
        <f>#REF!</f>
        <v>#REF!</v>
      </c>
      <c r="D151" s="6" t="s">
        <v>130</v>
      </c>
      <c r="E151" s="11"/>
      <c r="F151" s="6" t="s">
        <v>22</v>
      </c>
      <c r="G151" s="8"/>
      <c r="H151" s="10"/>
      <c r="I151" s="10"/>
      <c r="J151" s="5" t="s">
        <v>31</v>
      </c>
      <c r="K151" s="9">
        <v>21</v>
      </c>
      <c r="L151" s="9">
        <v>21</v>
      </c>
      <c r="M151" s="196">
        <f t="shared" si="15"/>
        <v>100</v>
      </c>
      <c r="N151" s="10" t="e">
        <f>#REF!</f>
        <v>#REF!</v>
      </c>
      <c r="O151" s="10" t="e">
        <f>#REF!</f>
        <v>#REF!</v>
      </c>
      <c r="P151" s="26" t="e">
        <f>#REF!</f>
        <v>#REF!</v>
      </c>
      <c r="Q151" s="187">
        <f t="shared" si="14"/>
        <v>24</v>
      </c>
      <c r="R151" s="52">
        <v>1.5</v>
      </c>
      <c r="S151" s="53">
        <v>1</v>
      </c>
      <c r="T151" s="53">
        <v>8</v>
      </c>
      <c r="U151" s="53">
        <v>12</v>
      </c>
      <c r="V151" s="134">
        <f>U151*M151%</f>
        <v>12</v>
      </c>
      <c r="W151" s="53">
        <v>1</v>
      </c>
      <c r="X151" s="53">
        <v>1</v>
      </c>
      <c r="Y151" s="53">
        <v>12</v>
      </c>
      <c r="Z151" s="53">
        <f>X151*Y151</f>
        <v>12</v>
      </c>
      <c r="AA151" s="198">
        <f>M151*Z151%</f>
        <v>12</v>
      </c>
      <c r="AB151" s="53"/>
      <c r="AC151" s="53"/>
      <c r="AD151" s="46"/>
      <c r="AE151" s="46"/>
      <c r="AF151" s="46"/>
      <c r="AG151" s="46"/>
      <c r="AH151" s="46"/>
      <c r="AI151" s="46"/>
      <c r="AJ151" s="46"/>
      <c r="AK151" s="46"/>
    </row>
    <row r="152" spans="1:37" ht="30.75" customHeight="1">
      <c r="A152" s="47"/>
      <c r="B152" s="124" t="e">
        <f>#REF!</f>
        <v>#REF!</v>
      </c>
      <c r="C152" s="38" t="e">
        <f>#REF!</f>
        <v>#REF!</v>
      </c>
      <c r="D152" s="36"/>
      <c r="E152" s="36"/>
      <c r="F152" s="36"/>
      <c r="G152" s="40"/>
      <c r="H152" s="38"/>
      <c r="I152" s="38"/>
      <c r="J152" s="38"/>
      <c r="K152" s="47"/>
      <c r="L152" s="47"/>
      <c r="M152" s="47"/>
      <c r="N152" s="38"/>
      <c r="O152" s="38"/>
      <c r="P152" s="41"/>
      <c r="Q152" s="211"/>
      <c r="R152" s="125"/>
      <c r="S152" s="135"/>
      <c r="T152" s="135"/>
      <c r="U152" s="135"/>
      <c r="V152" s="135"/>
      <c r="W152" s="135"/>
      <c r="X152" s="135"/>
      <c r="Y152" s="135"/>
      <c r="Z152" s="135"/>
      <c r="AA152" s="135"/>
      <c r="AB152" s="135"/>
      <c r="AC152" s="135"/>
      <c r="AD152" s="89"/>
      <c r="AE152" s="89"/>
      <c r="AF152" s="89"/>
      <c r="AG152" s="89"/>
      <c r="AH152" s="89"/>
      <c r="AI152" s="89"/>
      <c r="AJ152" s="89"/>
      <c r="AK152" s="89"/>
    </row>
    <row r="153" spans="1:37" ht="30.75" customHeight="1">
      <c r="A153" s="1" t="s">
        <v>49</v>
      </c>
      <c r="B153" s="15" t="e">
        <f>#REF!</f>
        <v>#REF!</v>
      </c>
      <c r="C153" s="5" t="e">
        <f>#REF!</f>
        <v>#REF!</v>
      </c>
      <c r="D153" s="6" t="s">
        <v>120</v>
      </c>
      <c r="E153" s="6" t="s">
        <v>29</v>
      </c>
      <c r="F153" s="6" t="s">
        <v>41</v>
      </c>
      <c r="G153" s="8"/>
      <c r="H153" s="5" t="s">
        <v>56</v>
      </c>
      <c r="I153" s="5" t="s">
        <v>56</v>
      </c>
      <c r="J153" s="10"/>
      <c r="K153" s="9">
        <v>6</v>
      </c>
      <c r="L153" s="9">
        <v>49</v>
      </c>
      <c r="M153" s="196">
        <f t="shared" si="15"/>
        <v>12.244897959183673</v>
      </c>
      <c r="N153" s="10" t="e">
        <f>#REF!</f>
        <v>#REF!</v>
      </c>
      <c r="O153" s="10" t="e">
        <f>#REF!</f>
        <v>#REF!</v>
      </c>
      <c r="P153" s="26" t="e">
        <f>#REF!</f>
        <v>#REF!</v>
      </c>
      <c r="Q153" s="187">
        <f t="shared" si="14"/>
        <v>2.7551020408163263</v>
      </c>
      <c r="R153" s="52">
        <v>1.5</v>
      </c>
      <c r="S153" s="53">
        <v>1</v>
      </c>
      <c r="T153" s="53">
        <v>15</v>
      </c>
      <c r="U153" s="53">
        <v>22.5</v>
      </c>
      <c r="V153" s="186">
        <f>U153*M153%</f>
        <v>2.7551020408163263</v>
      </c>
      <c r="W153" s="53"/>
      <c r="X153" s="53"/>
      <c r="Y153" s="53"/>
      <c r="Z153" s="53"/>
      <c r="AA153" s="53"/>
      <c r="AB153" s="53"/>
      <c r="AC153" s="53"/>
      <c r="AD153" s="46"/>
      <c r="AE153" s="46"/>
      <c r="AF153" s="46"/>
      <c r="AG153" s="46"/>
      <c r="AH153" s="46"/>
      <c r="AI153" s="46"/>
      <c r="AJ153" s="46"/>
      <c r="AK153" s="46"/>
    </row>
    <row r="154" spans="1:37" ht="30.75" customHeight="1">
      <c r="A154" s="1" t="s">
        <v>154</v>
      </c>
      <c r="B154" s="15" t="e">
        <f>#REF!</f>
        <v>#REF!</v>
      </c>
      <c r="C154" s="5" t="e">
        <f>#REF!</f>
        <v>#REF!</v>
      </c>
      <c r="D154" s="6" t="s">
        <v>120</v>
      </c>
      <c r="E154" s="6" t="s">
        <v>29</v>
      </c>
      <c r="F154" s="6" t="s">
        <v>41</v>
      </c>
      <c r="G154" s="8"/>
      <c r="H154" s="5" t="s">
        <v>56</v>
      </c>
      <c r="I154" s="5" t="s">
        <v>56</v>
      </c>
      <c r="J154" s="10"/>
      <c r="K154" s="9">
        <v>23</v>
      </c>
      <c r="L154" s="9">
        <v>46</v>
      </c>
      <c r="M154" s="196">
        <f t="shared" si="15"/>
        <v>50</v>
      </c>
      <c r="N154" s="10" t="e">
        <f>#REF!</f>
        <v>#REF!</v>
      </c>
      <c r="O154" s="10" t="e">
        <f>#REF!</f>
        <v>#REF!</v>
      </c>
      <c r="P154" s="26" t="e">
        <f>#REF!</f>
        <v>#REF!</v>
      </c>
      <c r="Q154" s="187">
        <f t="shared" si="14"/>
        <v>11.25</v>
      </c>
      <c r="R154" s="52">
        <v>1.5</v>
      </c>
      <c r="S154" s="53">
        <v>1</v>
      </c>
      <c r="T154" s="53">
        <v>15</v>
      </c>
      <c r="U154" s="53">
        <v>22.5</v>
      </c>
      <c r="V154" s="134">
        <f>U154*M154%</f>
        <v>11.25</v>
      </c>
      <c r="W154" s="53"/>
      <c r="X154" s="53"/>
      <c r="Y154" s="53"/>
      <c r="Z154" s="53"/>
      <c r="AA154" s="53"/>
      <c r="AB154" s="53"/>
      <c r="AC154" s="53"/>
      <c r="AD154" s="46"/>
      <c r="AE154" s="46"/>
      <c r="AF154" s="46"/>
      <c r="AG154" s="46"/>
      <c r="AH154" s="46"/>
      <c r="AI154" s="46"/>
      <c r="AJ154" s="46"/>
      <c r="AK154" s="46"/>
    </row>
    <row r="155" spans="1:37" ht="30.75" customHeight="1">
      <c r="A155" s="1" t="s">
        <v>58</v>
      </c>
      <c r="B155" s="257" t="e">
        <f>#REF!</f>
        <v>#REF!</v>
      </c>
      <c r="C155" s="5" t="e">
        <f>#REF!</f>
        <v>#REF!</v>
      </c>
      <c r="D155" s="6" t="s">
        <v>120</v>
      </c>
      <c r="E155" s="6" t="s">
        <v>29</v>
      </c>
      <c r="F155" s="6" t="s">
        <v>41</v>
      </c>
      <c r="G155" s="8"/>
      <c r="H155" s="5" t="s">
        <v>30</v>
      </c>
      <c r="I155" s="5" t="s">
        <v>30</v>
      </c>
      <c r="J155" s="10"/>
      <c r="K155" s="9">
        <v>22</v>
      </c>
      <c r="L155" s="9">
        <v>152</v>
      </c>
      <c r="M155" s="196">
        <f t="shared" si="15"/>
        <v>14.473684210526317</v>
      </c>
      <c r="N155" s="10" t="e">
        <f>#REF!</f>
        <v>#REF!</v>
      </c>
      <c r="O155" s="258" t="e">
        <f>#REF!</f>
        <v>#REF!</v>
      </c>
      <c r="P155" s="26" t="e">
        <f>#REF!</f>
        <v>#REF!</v>
      </c>
      <c r="Q155" s="187">
        <f t="shared" si="14"/>
        <v>11.578947368421055</v>
      </c>
      <c r="R155" s="52"/>
      <c r="S155" s="53"/>
      <c r="T155" s="53"/>
      <c r="U155" s="53"/>
      <c r="V155" s="53"/>
      <c r="W155" s="53">
        <v>1</v>
      </c>
      <c r="X155" s="53">
        <v>4</v>
      </c>
      <c r="Y155" s="53">
        <v>20</v>
      </c>
      <c r="Z155" s="53">
        <f>X155*Y155</f>
        <v>80</v>
      </c>
      <c r="AA155" s="198">
        <f>M155*Z155%</f>
        <v>11.578947368421055</v>
      </c>
      <c r="AB155" s="53"/>
      <c r="AC155" s="53"/>
      <c r="AD155" s="46"/>
      <c r="AE155" s="46"/>
      <c r="AF155" s="46"/>
      <c r="AG155" s="46"/>
      <c r="AH155" s="46"/>
      <c r="AI155" s="46"/>
      <c r="AJ155" s="46"/>
      <c r="AK155" s="46"/>
    </row>
    <row r="156" spans="1:37" ht="30.75" customHeight="1">
      <c r="A156" s="47"/>
      <c r="B156" s="124" t="e">
        <f>#REF!</f>
        <v>#REF!</v>
      </c>
      <c r="C156" s="38" t="e">
        <f>#REF!</f>
        <v>#REF!</v>
      </c>
      <c r="D156" s="36"/>
      <c r="E156" s="36"/>
      <c r="F156" s="36"/>
      <c r="G156" s="40"/>
      <c r="H156" s="38"/>
      <c r="I156" s="38"/>
      <c r="J156" s="38"/>
      <c r="K156" s="47"/>
      <c r="L156" s="47"/>
      <c r="M156" s="47"/>
      <c r="N156" s="38"/>
      <c r="O156" s="38"/>
      <c r="P156" s="41"/>
      <c r="Q156" s="42"/>
      <c r="R156" s="125"/>
      <c r="S156" s="135"/>
      <c r="T156" s="135"/>
      <c r="U156" s="135"/>
      <c r="V156" s="135"/>
      <c r="W156" s="135"/>
      <c r="X156" s="135"/>
      <c r="Y156" s="135"/>
      <c r="Z156" s="135"/>
      <c r="AA156" s="135"/>
      <c r="AB156" s="135"/>
      <c r="AC156" s="135"/>
      <c r="AD156" s="89"/>
      <c r="AE156" s="89"/>
      <c r="AF156" s="89"/>
      <c r="AG156" s="89"/>
      <c r="AH156" s="89"/>
      <c r="AI156" s="89"/>
      <c r="AJ156" s="89"/>
      <c r="AK156" s="89"/>
    </row>
    <row r="157" spans="1:37" ht="30.75" customHeight="1">
      <c r="A157" s="1" t="s">
        <v>72</v>
      </c>
      <c r="B157" s="15" t="e">
        <f>#REF!</f>
        <v>#REF!</v>
      </c>
      <c r="C157" s="5" t="e">
        <f>#REF!</f>
        <v>#REF!</v>
      </c>
      <c r="D157" s="6" t="s">
        <v>120</v>
      </c>
      <c r="E157" s="11"/>
      <c r="F157" s="6" t="s">
        <v>22</v>
      </c>
      <c r="G157" s="8"/>
      <c r="H157" s="5" t="s">
        <v>30</v>
      </c>
      <c r="I157" s="5" t="s">
        <v>30</v>
      </c>
      <c r="J157" s="5" t="s">
        <v>31</v>
      </c>
      <c r="K157" s="9">
        <v>36</v>
      </c>
      <c r="L157" s="9">
        <v>36</v>
      </c>
      <c r="M157" s="196">
        <f t="shared" si="15"/>
        <v>100</v>
      </c>
      <c r="N157" s="10" t="e">
        <f>#REF!</f>
        <v>#REF!</v>
      </c>
      <c r="O157" s="10" t="e">
        <f>#REF!</f>
        <v>#REF!</v>
      </c>
      <c r="P157" s="26" t="e">
        <f>#REF!</f>
        <v>#REF!</v>
      </c>
      <c r="Q157" s="187">
        <f t="shared" si="14"/>
        <v>35</v>
      </c>
      <c r="R157" s="52">
        <v>1.5</v>
      </c>
      <c r="S157" s="53">
        <v>1</v>
      </c>
      <c r="T157" s="53">
        <v>18</v>
      </c>
      <c r="U157" s="53">
        <v>27</v>
      </c>
      <c r="V157" s="134">
        <f>U157*M157%</f>
        <v>27</v>
      </c>
      <c r="W157" s="53">
        <v>1</v>
      </c>
      <c r="X157" s="53">
        <v>1</v>
      </c>
      <c r="Y157" s="53">
        <v>8</v>
      </c>
      <c r="Z157" s="53">
        <f>X157*Y157</f>
        <v>8</v>
      </c>
      <c r="AA157" s="198">
        <f>M157*Z157%</f>
        <v>8</v>
      </c>
      <c r="AB157" s="53"/>
      <c r="AC157" s="53"/>
      <c r="AD157" s="46"/>
      <c r="AE157" s="46"/>
      <c r="AF157" s="46"/>
      <c r="AG157" s="46"/>
      <c r="AH157" s="46"/>
      <c r="AI157" s="46"/>
      <c r="AJ157" s="46"/>
      <c r="AK157" s="46"/>
    </row>
    <row r="158" spans="1:37" ht="33.75" customHeight="1">
      <c r="A158" s="1" t="s">
        <v>58</v>
      </c>
      <c r="B158" s="15" t="e">
        <f>#REF!</f>
        <v>#REF!</v>
      </c>
      <c r="C158" s="5" t="e">
        <f>#REF!</f>
        <v>#REF!</v>
      </c>
      <c r="D158" s="6" t="s">
        <v>120</v>
      </c>
      <c r="E158" s="267"/>
      <c r="F158" s="6" t="s">
        <v>41</v>
      </c>
      <c r="G158" s="8"/>
      <c r="H158" s="5" t="s">
        <v>56</v>
      </c>
      <c r="I158" s="5" t="s">
        <v>56</v>
      </c>
      <c r="J158" s="10"/>
      <c r="K158" s="9">
        <v>37</v>
      </c>
      <c r="L158" s="9">
        <v>37</v>
      </c>
      <c r="M158" s="196">
        <f t="shared" si="15"/>
        <v>100</v>
      </c>
      <c r="N158" s="10" t="e">
        <f>#REF!</f>
        <v>#REF!</v>
      </c>
      <c r="O158" s="10" t="e">
        <f>#REF!</f>
        <v>#REF!</v>
      </c>
      <c r="P158" s="26" t="e">
        <f>#REF!</f>
        <v>#REF!</v>
      </c>
      <c r="Q158" s="187">
        <f t="shared" si="14"/>
        <v>27</v>
      </c>
      <c r="R158" s="52">
        <v>1.5</v>
      </c>
      <c r="S158" s="53">
        <v>1</v>
      </c>
      <c r="T158" s="53">
        <v>18</v>
      </c>
      <c r="U158" s="53">
        <v>27</v>
      </c>
      <c r="V158" s="134">
        <f>U158*M158%</f>
        <v>27</v>
      </c>
      <c r="W158" s="53"/>
      <c r="X158" s="53"/>
      <c r="Y158" s="53"/>
      <c r="Z158" s="53"/>
      <c r="AA158" s="53"/>
      <c r="AB158" s="53"/>
      <c r="AC158" s="53"/>
      <c r="AD158" s="46"/>
      <c r="AE158" s="46"/>
      <c r="AF158" s="46"/>
      <c r="AG158" s="46"/>
      <c r="AH158" s="46"/>
      <c r="AI158" s="46"/>
      <c r="AJ158" s="46"/>
      <c r="AK158" s="46"/>
    </row>
    <row r="159" spans="1:37" ht="30.75" customHeight="1">
      <c r="A159" s="1" t="s">
        <v>81</v>
      </c>
      <c r="B159" s="15" t="e">
        <f>#REF!</f>
        <v>#REF!</v>
      </c>
      <c r="C159" s="5" t="e">
        <f>#REF!</f>
        <v>#REF!</v>
      </c>
      <c r="D159" s="6" t="s">
        <v>120</v>
      </c>
      <c r="E159" s="11"/>
      <c r="F159" s="6" t="s">
        <v>22</v>
      </c>
      <c r="G159" s="8"/>
      <c r="H159" s="5" t="s">
        <v>56</v>
      </c>
      <c r="I159" s="5" t="s">
        <v>56</v>
      </c>
      <c r="J159" s="5" t="s">
        <v>31</v>
      </c>
      <c r="K159" s="9">
        <v>36</v>
      </c>
      <c r="L159" s="9">
        <v>36</v>
      </c>
      <c r="M159" s="196">
        <f t="shared" si="15"/>
        <v>100</v>
      </c>
      <c r="N159" s="10" t="e">
        <f>#REF!</f>
        <v>#REF!</v>
      </c>
      <c r="O159" s="10" t="e">
        <f>#REF!</f>
        <v>#REF!</v>
      </c>
      <c r="P159" s="26" t="e">
        <f>#REF!</f>
        <v>#REF!</v>
      </c>
      <c r="Q159" s="187">
        <f t="shared" si="14"/>
        <v>16</v>
      </c>
      <c r="R159" s="52"/>
      <c r="S159" s="53"/>
      <c r="T159" s="53"/>
      <c r="U159" s="53"/>
      <c r="V159" s="53"/>
      <c r="W159" s="53">
        <v>1</v>
      </c>
      <c r="X159" s="53">
        <v>1</v>
      </c>
      <c r="Y159" s="53">
        <v>16</v>
      </c>
      <c r="Z159" s="53">
        <f>X159*Y159</f>
        <v>16</v>
      </c>
      <c r="AA159" s="198">
        <f>M159*Z159%</f>
        <v>16</v>
      </c>
      <c r="AB159" s="53"/>
      <c r="AC159" s="53"/>
      <c r="AD159" s="46"/>
      <c r="AE159" s="46"/>
      <c r="AF159" s="46"/>
      <c r="AG159" s="46"/>
      <c r="AH159" s="46"/>
      <c r="AI159" s="46"/>
      <c r="AJ159" s="46"/>
      <c r="AK159" s="46"/>
    </row>
    <row r="160" spans="1:37" ht="30.75" customHeight="1">
      <c r="A160" s="47"/>
      <c r="B160" s="43" t="e">
        <f>#REF!</f>
        <v>#REF!</v>
      </c>
      <c r="C160" s="38" t="e">
        <f>#REF!</f>
        <v>#REF!</v>
      </c>
      <c r="D160" s="36"/>
      <c r="E160" s="36"/>
      <c r="F160" s="36"/>
      <c r="G160" s="40"/>
      <c r="H160" s="38"/>
      <c r="I160" s="38"/>
      <c r="J160" s="38"/>
      <c r="K160" s="83">
        <v>20</v>
      </c>
      <c r="L160" s="83"/>
      <c r="M160" s="83"/>
      <c r="N160" s="38"/>
      <c r="O160" s="38"/>
      <c r="P160" s="41"/>
      <c r="Q160" s="42"/>
      <c r="R160" s="125"/>
      <c r="S160" s="135"/>
      <c r="T160" s="135"/>
      <c r="U160" s="135"/>
      <c r="V160" s="135"/>
      <c r="W160" s="135"/>
      <c r="X160" s="135"/>
      <c r="Y160" s="135"/>
      <c r="Z160" s="135"/>
      <c r="AA160" s="135"/>
      <c r="AB160" s="135"/>
      <c r="AC160" s="135"/>
      <c r="AD160" s="89"/>
      <c r="AE160" s="89"/>
      <c r="AF160" s="89"/>
      <c r="AG160" s="89"/>
      <c r="AH160" s="89"/>
      <c r="AI160" s="89"/>
      <c r="AJ160" s="89"/>
      <c r="AK160" s="89"/>
    </row>
    <row r="161" spans="1:37" ht="30.75" customHeight="1">
      <c r="A161" s="1" t="s">
        <v>86</v>
      </c>
      <c r="B161" s="15" t="e">
        <f>#REF!</f>
        <v>#REF!</v>
      </c>
      <c r="C161" s="5" t="e">
        <f>#REF!</f>
        <v>#REF!</v>
      </c>
      <c r="D161" s="6" t="s">
        <v>208</v>
      </c>
      <c r="E161" s="6" t="s">
        <v>102</v>
      </c>
      <c r="F161" s="6" t="s">
        <v>22</v>
      </c>
      <c r="G161" s="8"/>
      <c r="H161" s="5">
        <v>6</v>
      </c>
      <c r="I161" s="5">
        <v>6</v>
      </c>
      <c r="J161" s="5">
        <v>22</v>
      </c>
      <c r="K161" s="9">
        <v>9</v>
      </c>
      <c r="L161" s="9">
        <v>101</v>
      </c>
      <c r="M161" s="196">
        <f t="shared" ref="M161:M170" si="16">(K161/L161)*100</f>
        <v>8.9108910891089099</v>
      </c>
      <c r="N161" s="10" t="e">
        <f>#REF!</f>
        <v>#REF!</v>
      </c>
      <c r="O161" s="10" t="e">
        <f>#REF!</f>
        <v>#REF!</v>
      </c>
      <c r="P161" s="26" t="e">
        <f>#REF!</f>
        <v>#REF!</v>
      </c>
      <c r="Q161" s="187">
        <f t="shared" si="14"/>
        <v>3.2079207920792077</v>
      </c>
      <c r="R161" s="52">
        <v>1.5</v>
      </c>
      <c r="S161" s="53">
        <v>1</v>
      </c>
      <c r="T161" s="53">
        <v>24</v>
      </c>
      <c r="U161" s="53">
        <v>36</v>
      </c>
      <c r="V161" s="226">
        <f>U161*M161%</f>
        <v>3.2079207920792077</v>
      </c>
      <c r="W161" s="53"/>
      <c r="X161" s="53"/>
      <c r="Y161" s="53"/>
      <c r="Z161" s="53"/>
      <c r="AA161" s="53"/>
      <c r="AB161" s="53"/>
      <c r="AC161" s="53"/>
      <c r="AD161" s="46"/>
      <c r="AE161" s="46"/>
      <c r="AF161" s="46"/>
      <c r="AG161" s="46"/>
      <c r="AH161" s="46"/>
      <c r="AI161" s="46"/>
      <c r="AJ161" s="46"/>
      <c r="AK161" s="46"/>
    </row>
    <row r="162" spans="1:37" ht="30.75" customHeight="1">
      <c r="A162" s="1" t="s">
        <v>88</v>
      </c>
      <c r="B162" s="15" t="e">
        <f>#REF!</f>
        <v>#REF!</v>
      </c>
      <c r="C162" s="5" t="e">
        <f>#REF!</f>
        <v>#REF!</v>
      </c>
      <c r="D162" s="6" t="s">
        <v>208</v>
      </c>
      <c r="E162" s="11"/>
      <c r="F162" s="6" t="s">
        <v>22</v>
      </c>
      <c r="G162" s="8"/>
      <c r="H162" s="5">
        <v>6</v>
      </c>
      <c r="I162" s="5">
        <v>6</v>
      </c>
      <c r="J162" s="5">
        <v>21</v>
      </c>
      <c r="K162" s="9">
        <v>9</v>
      </c>
      <c r="L162" s="9">
        <v>79</v>
      </c>
      <c r="M162" s="196">
        <f t="shared" si="16"/>
        <v>11.39240506329114</v>
      </c>
      <c r="N162" s="10" t="e">
        <f>#REF!</f>
        <v>#REF!</v>
      </c>
      <c r="O162" s="10" t="e">
        <f>#REF!</f>
        <v>#REF!</v>
      </c>
      <c r="P162" s="26" t="e">
        <f>#REF!</f>
        <v>#REF!</v>
      </c>
      <c r="Q162" s="187">
        <f t="shared" si="14"/>
        <v>4.1012658227848098</v>
      </c>
      <c r="R162" s="52">
        <v>1.5</v>
      </c>
      <c r="S162" s="53">
        <v>1</v>
      </c>
      <c r="T162" s="53">
        <v>24</v>
      </c>
      <c r="U162" s="53">
        <v>36</v>
      </c>
      <c r="V162" s="226">
        <f>U162*M162%</f>
        <v>4.1012658227848098</v>
      </c>
      <c r="W162" s="53"/>
      <c r="X162" s="53"/>
      <c r="Y162" s="53"/>
      <c r="Z162" s="53"/>
      <c r="AA162" s="53"/>
      <c r="AB162" s="53"/>
      <c r="AC162" s="53"/>
      <c r="AD162" s="46"/>
      <c r="AE162" s="46"/>
      <c r="AF162" s="46"/>
      <c r="AG162" s="46"/>
      <c r="AH162" s="46"/>
      <c r="AI162" s="46"/>
      <c r="AJ162" s="46"/>
      <c r="AK162" s="46"/>
    </row>
    <row r="163" spans="1:37" ht="30.75" customHeight="1">
      <c r="A163" s="1" t="s">
        <v>88</v>
      </c>
      <c r="B163" s="15" t="e">
        <f>#REF!</f>
        <v>#REF!</v>
      </c>
      <c r="C163" s="5" t="e">
        <f>#REF!</f>
        <v>#REF!</v>
      </c>
      <c r="D163" s="6" t="s">
        <v>208</v>
      </c>
      <c r="E163" s="11"/>
      <c r="F163" s="6" t="s">
        <v>22</v>
      </c>
      <c r="G163" s="8"/>
      <c r="H163" s="5">
        <v>6</v>
      </c>
      <c r="I163" s="5">
        <v>6</v>
      </c>
      <c r="J163" s="5">
        <v>21</v>
      </c>
      <c r="K163" s="9">
        <v>9</v>
      </c>
      <c r="L163" s="9">
        <v>74</v>
      </c>
      <c r="M163" s="196">
        <f t="shared" si="16"/>
        <v>12.162162162162163</v>
      </c>
      <c r="N163" s="10" t="e">
        <f>#REF!</f>
        <v>#REF!</v>
      </c>
      <c r="O163" s="10" t="e">
        <f>#REF!</f>
        <v>#REF!</v>
      </c>
      <c r="P163" s="26" t="e">
        <f>#REF!</f>
        <v>#REF!</v>
      </c>
      <c r="Q163" s="187">
        <f t="shared" si="14"/>
        <v>5.8378378378378377</v>
      </c>
      <c r="R163" s="52"/>
      <c r="S163" s="53"/>
      <c r="T163" s="53"/>
      <c r="U163" s="53"/>
      <c r="V163" s="226"/>
      <c r="W163" s="53">
        <v>1</v>
      </c>
      <c r="X163" s="53">
        <v>2</v>
      </c>
      <c r="Y163" s="53">
        <v>24</v>
      </c>
      <c r="Z163" s="53">
        <f>X163*Y163</f>
        <v>48</v>
      </c>
      <c r="AA163" s="198">
        <f>M163*Z163%</f>
        <v>5.8378378378378377</v>
      </c>
      <c r="AB163" s="53"/>
      <c r="AC163" s="53"/>
      <c r="AD163" s="46"/>
      <c r="AE163" s="46"/>
      <c r="AF163" s="46"/>
      <c r="AG163" s="46"/>
      <c r="AH163" s="46"/>
      <c r="AI163" s="46"/>
      <c r="AJ163" s="46"/>
      <c r="AK163" s="46"/>
    </row>
    <row r="164" spans="1:37" ht="30.75" customHeight="1">
      <c r="A164" s="1" t="s">
        <v>91</v>
      </c>
      <c r="B164" s="15" t="e">
        <f>#REF!</f>
        <v>#REF!</v>
      </c>
      <c r="C164" s="5" t="e">
        <f>#REF!</f>
        <v>#REF!</v>
      </c>
      <c r="D164" s="6" t="s">
        <v>208</v>
      </c>
      <c r="E164" s="11"/>
      <c r="F164" s="6" t="s">
        <v>22</v>
      </c>
      <c r="G164" s="8"/>
      <c r="H164" s="5">
        <v>3</v>
      </c>
      <c r="I164" s="5">
        <v>3</v>
      </c>
      <c r="J164" s="5">
        <v>21</v>
      </c>
      <c r="K164" s="9">
        <v>8</v>
      </c>
      <c r="L164" s="9">
        <v>75</v>
      </c>
      <c r="M164" s="196">
        <f t="shared" si="16"/>
        <v>10.666666666666668</v>
      </c>
      <c r="N164" s="10" t="e">
        <f>#REF!</f>
        <v>#REF!</v>
      </c>
      <c r="O164" s="10" t="e">
        <f>#REF!</f>
        <v>#REF!</v>
      </c>
      <c r="P164" s="26" t="e">
        <f>#REF!</f>
        <v>#REF!</v>
      </c>
      <c r="Q164" s="187">
        <f t="shared" si="14"/>
        <v>3.8400000000000003</v>
      </c>
      <c r="R164" s="52">
        <v>1.5</v>
      </c>
      <c r="S164" s="53">
        <v>1</v>
      </c>
      <c r="T164" s="53">
        <v>24</v>
      </c>
      <c r="U164" s="53">
        <v>36</v>
      </c>
      <c r="V164" s="226">
        <f>U164*M164%</f>
        <v>3.8400000000000003</v>
      </c>
      <c r="W164" s="53"/>
      <c r="X164" s="53"/>
      <c r="Y164" s="53"/>
      <c r="Z164" s="53"/>
      <c r="AA164" s="53"/>
      <c r="AB164" s="53"/>
      <c r="AC164" s="53"/>
      <c r="AD164" s="46"/>
      <c r="AE164" s="46"/>
      <c r="AF164" s="46"/>
      <c r="AG164" s="46"/>
      <c r="AH164" s="46"/>
      <c r="AI164" s="46"/>
      <c r="AJ164" s="46"/>
      <c r="AK164" s="46"/>
    </row>
    <row r="165" spans="1:37" ht="30.75" customHeight="1">
      <c r="A165" s="1" t="s">
        <v>95</v>
      </c>
      <c r="B165" s="15" t="e">
        <f>#REF!</f>
        <v>#REF!</v>
      </c>
      <c r="C165" s="5" t="e">
        <f>#REF!</f>
        <v>#REF!</v>
      </c>
      <c r="D165" s="6" t="s">
        <v>208</v>
      </c>
      <c r="E165" s="6" t="s">
        <v>64</v>
      </c>
      <c r="F165" s="6" t="s">
        <v>22</v>
      </c>
      <c r="G165" s="8"/>
      <c r="H165" s="5">
        <v>2</v>
      </c>
      <c r="I165" s="5">
        <v>2</v>
      </c>
      <c r="J165" s="10"/>
      <c r="K165" s="14"/>
      <c r="L165" s="14"/>
      <c r="M165" s="14"/>
      <c r="N165" s="10" t="e">
        <f>#REF!</f>
        <v>#REF!</v>
      </c>
      <c r="O165" s="10" t="e">
        <f>#REF!</f>
        <v>#REF!</v>
      </c>
      <c r="P165" s="26" t="e">
        <f>#REF!</f>
        <v>#REF!</v>
      </c>
      <c r="Q165" s="187">
        <f t="shared" si="14"/>
        <v>0</v>
      </c>
      <c r="R165" s="52"/>
      <c r="S165" s="53"/>
      <c r="T165" s="53"/>
      <c r="U165" s="53"/>
      <c r="V165" s="53"/>
      <c r="W165" s="53">
        <v>1</v>
      </c>
      <c r="X165" s="53"/>
      <c r="Y165" s="53">
        <v>18</v>
      </c>
      <c r="Z165" s="53">
        <f>X165*Y165</f>
        <v>0</v>
      </c>
      <c r="AA165" s="53">
        <f>Y165*Z165%</f>
        <v>0</v>
      </c>
      <c r="AB165" s="53"/>
      <c r="AC165" s="53"/>
      <c r="AD165" s="46"/>
      <c r="AE165" s="46"/>
      <c r="AF165" s="46"/>
      <c r="AG165" s="46"/>
      <c r="AH165" s="46"/>
      <c r="AI165" s="46"/>
      <c r="AJ165" s="46"/>
      <c r="AK165" s="46"/>
    </row>
    <row r="166" spans="1:37" ht="30.75" customHeight="1">
      <c r="A166" s="85"/>
      <c r="B166" s="235" t="e">
        <f>#REF!</f>
        <v>#REF!</v>
      </c>
      <c r="C166" s="87" t="e">
        <f>#REF!</f>
        <v>#REF!</v>
      </c>
      <c r="D166" s="88"/>
      <c r="E166" s="88"/>
      <c r="F166" s="88"/>
      <c r="G166" s="40"/>
      <c r="H166" s="87"/>
      <c r="I166" s="87"/>
      <c r="J166" s="38"/>
      <c r="K166" s="47"/>
      <c r="L166" s="47"/>
      <c r="M166" s="47"/>
      <c r="N166" s="38"/>
      <c r="O166" s="38"/>
      <c r="P166" s="41"/>
      <c r="Q166" s="42"/>
      <c r="R166" s="125"/>
      <c r="S166" s="135"/>
      <c r="T166" s="135"/>
      <c r="U166" s="135"/>
      <c r="V166" s="135"/>
      <c r="W166" s="135"/>
      <c r="X166" s="135"/>
      <c r="Y166" s="135"/>
      <c r="Z166" s="135"/>
      <c r="AA166" s="135"/>
      <c r="AB166" s="135"/>
      <c r="AC166" s="135"/>
      <c r="AD166" s="89"/>
      <c r="AE166" s="89"/>
      <c r="AF166" s="89"/>
      <c r="AG166" s="89"/>
      <c r="AH166" s="89"/>
      <c r="AI166" s="89"/>
      <c r="AJ166" s="89"/>
      <c r="AK166" s="89"/>
    </row>
    <row r="167" spans="1:37" ht="30.75" customHeight="1">
      <c r="A167" s="1" t="s">
        <v>98</v>
      </c>
      <c r="B167" s="15" t="e">
        <f>#REF!</f>
        <v>#REF!</v>
      </c>
      <c r="C167" s="5" t="e">
        <f>#REF!</f>
        <v>#REF!</v>
      </c>
      <c r="D167" s="6" t="s">
        <v>120</v>
      </c>
      <c r="E167" s="6" t="s">
        <v>179</v>
      </c>
      <c r="F167" s="6" t="s">
        <v>41</v>
      </c>
      <c r="G167" s="8"/>
      <c r="H167" s="5">
        <v>3</v>
      </c>
      <c r="I167" s="5">
        <v>3</v>
      </c>
      <c r="J167" s="5">
        <v>3</v>
      </c>
      <c r="K167" s="9">
        <v>4</v>
      </c>
      <c r="L167" s="9">
        <v>27</v>
      </c>
      <c r="M167" s="196">
        <f t="shared" si="16"/>
        <v>14.814814814814813</v>
      </c>
      <c r="N167" s="10" t="e">
        <f>#REF!</f>
        <v>#REF!</v>
      </c>
      <c r="O167" s="10" t="e">
        <f>#REF!</f>
        <v>#REF!</v>
      </c>
      <c r="P167" s="26" t="e">
        <f>#REF!</f>
        <v>#REF!</v>
      </c>
      <c r="Q167" s="187">
        <f t="shared" si="14"/>
        <v>5.333333333333333</v>
      </c>
      <c r="R167" s="52">
        <v>1.5</v>
      </c>
      <c r="S167" s="53">
        <v>1</v>
      </c>
      <c r="T167" s="53">
        <v>24</v>
      </c>
      <c r="U167" s="53">
        <v>36</v>
      </c>
      <c r="V167" s="186">
        <f>U167*M167%</f>
        <v>5.333333333333333</v>
      </c>
      <c r="W167" s="53"/>
      <c r="X167" s="53"/>
      <c r="Y167" s="53"/>
      <c r="Z167" s="53"/>
      <c r="AA167" s="53"/>
      <c r="AB167" s="53"/>
      <c r="AC167" s="53"/>
      <c r="AD167" s="46"/>
      <c r="AE167" s="46"/>
      <c r="AF167" s="46"/>
      <c r="AG167" s="46"/>
      <c r="AH167" s="46"/>
      <c r="AI167" s="46"/>
      <c r="AJ167" s="46"/>
      <c r="AK167" s="46"/>
    </row>
    <row r="168" spans="1:37" ht="30.75" customHeight="1">
      <c r="A168" s="1" t="s">
        <v>104</v>
      </c>
      <c r="B168" s="15" t="e">
        <f>#REF!</f>
        <v>#REF!</v>
      </c>
      <c r="C168" s="5" t="e">
        <f>#REF!</f>
        <v>#REF!</v>
      </c>
      <c r="D168" s="6" t="s">
        <v>120</v>
      </c>
      <c r="E168" s="6" t="s">
        <v>179</v>
      </c>
      <c r="F168" s="6" t="s">
        <v>41</v>
      </c>
      <c r="G168" s="8"/>
      <c r="H168" s="5">
        <v>4</v>
      </c>
      <c r="I168" s="5">
        <v>4</v>
      </c>
      <c r="J168" s="5">
        <v>2</v>
      </c>
      <c r="K168" s="9">
        <v>4</v>
      </c>
      <c r="L168" s="9">
        <v>300</v>
      </c>
      <c r="M168" s="196">
        <f t="shared" si="16"/>
        <v>1.3333333333333335</v>
      </c>
      <c r="N168" s="10" t="e">
        <f>#REF!</f>
        <v>#REF!</v>
      </c>
      <c r="O168" s="10" t="e">
        <f>#REF!</f>
        <v>#REF!</v>
      </c>
      <c r="P168" s="26" t="e">
        <f>#REF!</f>
        <v>#REF!</v>
      </c>
      <c r="Q168" s="187">
        <f t="shared" si="14"/>
        <v>2.3200000000000003</v>
      </c>
      <c r="R168" s="52">
        <v>1.5</v>
      </c>
      <c r="S168" s="53">
        <v>1</v>
      </c>
      <c r="T168" s="53">
        <v>36</v>
      </c>
      <c r="U168" s="53">
        <v>54</v>
      </c>
      <c r="V168" s="186">
        <f>U168*M168%</f>
        <v>0.72000000000000008</v>
      </c>
      <c r="W168" s="53">
        <v>1</v>
      </c>
      <c r="X168" s="53">
        <v>8</v>
      </c>
      <c r="Y168" s="53">
        <v>15</v>
      </c>
      <c r="Z168" s="53">
        <f>X168*Y168</f>
        <v>120</v>
      </c>
      <c r="AA168" s="198">
        <f>M168*Z168%</f>
        <v>1.6</v>
      </c>
      <c r="AB168" s="53"/>
      <c r="AC168" s="53"/>
      <c r="AD168" s="46"/>
      <c r="AE168" s="46"/>
      <c r="AF168" s="46"/>
      <c r="AG168" s="46"/>
      <c r="AH168" s="46"/>
      <c r="AI168" s="46"/>
      <c r="AJ168" s="46"/>
      <c r="AK168" s="46"/>
    </row>
    <row r="169" spans="1:37" ht="30.75" customHeight="1">
      <c r="A169" s="1" t="s">
        <v>107</v>
      </c>
      <c r="B169" s="15" t="e">
        <f>#REF!</f>
        <v>#REF!</v>
      </c>
      <c r="C169" s="5" t="e">
        <f>#REF!</f>
        <v>#REF!</v>
      </c>
      <c r="D169" s="6" t="s">
        <v>120</v>
      </c>
      <c r="E169" s="6" t="s">
        <v>179</v>
      </c>
      <c r="F169" s="6" t="s">
        <v>41</v>
      </c>
      <c r="G169" s="8"/>
      <c r="H169" s="5">
        <v>4</v>
      </c>
      <c r="I169" s="5">
        <v>4</v>
      </c>
      <c r="J169" s="5">
        <v>1</v>
      </c>
      <c r="K169" s="9">
        <v>4</v>
      </c>
      <c r="L169" s="9">
        <v>270</v>
      </c>
      <c r="M169" s="196">
        <f t="shared" si="16"/>
        <v>1.4814814814814816</v>
      </c>
      <c r="N169" s="10" t="e">
        <f>#REF!</f>
        <v>#REF!</v>
      </c>
      <c r="O169" s="10" t="e">
        <f>#REF!</f>
        <v>#REF!</v>
      </c>
      <c r="P169" s="26" t="e">
        <f>#REF!</f>
        <v>#REF!</v>
      </c>
      <c r="Q169" s="187">
        <f t="shared" si="14"/>
        <v>2.5777777777777779</v>
      </c>
      <c r="R169" s="52">
        <v>1.5</v>
      </c>
      <c r="S169" s="53">
        <v>1</v>
      </c>
      <c r="T169" s="53">
        <v>36</v>
      </c>
      <c r="U169" s="53">
        <v>54</v>
      </c>
      <c r="V169" s="186">
        <f>U169*M169%</f>
        <v>0.8</v>
      </c>
      <c r="W169" s="53">
        <v>1</v>
      </c>
      <c r="X169" s="53">
        <v>8</v>
      </c>
      <c r="Y169" s="53">
        <v>15</v>
      </c>
      <c r="Z169" s="53">
        <f>X169*Y169</f>
        <v>120</v>
      </c>
      <c r="AA169" s="198">
        <f>M169*Z169%</f>
        <v>1.7777777777777779</v>
      </c>
      <c r="AB169" s="53"/>
      <c r="AC169" s="53"/>
      <c r="AD169" s="46"/>
      <c r="AE169" s="46"/>
      <c r="AF169" s="46"/>
      <c r="AG169" s="46"/>
      <c r="AH169" s="46"/>
      <c r="AI169" s="46"/>
      <c r="AJ169" s="46"/>
      <c r="AK169" s="46"/>
    </row>
    <row r="170" spans="1:37" ht="30.75" customHeight="1">
      <c r="A170" s="1" t="s">
        <v>109</v>
      </c>
      <c r="B170" s="15" t="e">
        <f>#REF!</f>
        <v>#REF!</v>
      </c>
      <c r="C170" s="5" t="e">
        <f>#REF!</f>
        <v>#REF!</v>
      </c>
      <c r="D170" s="6" t="s">
        <v>120</v>
      </c>
      <c r="E170" s="6" t="s">
        <v>179</v>
      </c>
      <c r="F170" s="6" t="s">
        <v>22</v>
      </c>
      <c r="G170" s="8"/>
      <c r="H170" s="5">
        <v>2</v>
      </c>
      <c r="I170" s="5">
        <v>2</v>
      </c>
      <c r="J170" s="10"/>
      <c r="K170" s="9">
        <v>8</v>
      </c>
      <c r="L170" s="9">
        <v>59</v>
      </c>
      <c r="M170" s="196">
        <f t="shared" si="16"/>
        <v>13.559322033898304</v>
      </c>
      <c r="N170" s="10" t="e">
        <f>#REF!</f>
        <v>#REF!</v>
      </c>
      <c r="O170" s="10" t="e">
        <f>#REF!</f>
        <v>#REF!</v>
      </c>
      <c r="P170" s="26" t="e">
        <f>#REF!</f>
        <v>#REF!</v>
      </c>
      <c r="Q170" s="187">
        <f t="shared" si="14"/>
        <v>3.0508474576271185</v>
      </c>
      <c r="R170" s="52">
        <v>1.5</v>
      </c>
      <c r="S170" s="53">
        <v>1</v>
      </c>
      <c r="T170" s="53">
        <v>15</v>
      </c>
      <c r="U170" s="53">
        <v>22.5</v>
      </c>
      <c r="V170" s="186">
        <f>U170*M170%</f>
        <v>3.0508474576271185</v>
      </c>
      <c r="W170" s="53"/>
      <c r="X170" s="53"/>
      <c r="Y170" s="53"/>
      <c r="Z170" s="53"/>
      <c r="AA170" s="53"/>
      <c r="AB170" s="53"/>
      <c r="AC170" s="53"/>
      <c r="AD170" s="46"/>
      <c r="AE170" s="46"/>
      <c r="AF170" s="46"/>
      <c r="AG170" s="46"/>
      <c r="AH170" s="46"/>
      <c r="AI170" s="46"/>
      <c r="AJ170" s="46"/>
      <c r="AK170" s="46"/>
    </row>
    <row r="171" spans="1:37" ht="23.25" customHeight="1">
      <c r="A171" s="199"/>
      <c r="B171" s="1462" t="s">
        <v>270</v>
      </c>
      <c r="C171" s="1463"/>
      <c r="D171" s="1463"/>
      <c r="E171" s="1463"/>
      <c r="F171" s="1463"/>
      <c r="G171" s="1463"/>
      <c r="H171" s="1463"/>
      <c r="I171" s="1463"/>
      <c r="J171" s="1463"/>
      <c r="K171" s="1463"/>
      <c r="L171" s="1463"/>
      <c r="M171" s="1463"/>
      <c r="N171" s="221">
        <v>134</v>
      </c>
      <c r="O171" s="209">
        <v>113</v>
      </c>
      <c r="P171" s="209"/>
      <c r="Q171" s="210"/>
      <c r="R171" s="148"/>
      <c r="S171" s="149"/>
      <c r="T171" s="149"/>
      <c r="U171" s="149"/>
      <c r="V171" s="149"/>
      <c r="W171" s="149"/>
      <c r="X171" s="149"/>
      <c r="Y171" s="149"/>
      <c r="Z171" s="149"/>
      <c r="AA171" s="149"/>
      <c r="AB171" s="149"/>
      <c r="AC171" s="149"/>
      <c r="AD171" s="112"/>
      <c r="AE171" s="112"/>
      <c r="AF171" s="112"/>
      <c r="AG171" s="112"/>
      <c r="AH171" s="112"/>
      <c r="AI171" s="112"/>
      <c r="AJ171" s="112"/>
      <c r="AK171" s="112"/>
    </row>
    <row r="172" spans="1:37" ht="23.25" customHeight="1">
      <c r="A172" s="214"/>
      <c r="B172" s="1462" t="s">
        <v>271</v>
      </c>
      <c r="C172" s="1463"/>
      <c r="D172" s="1463"/>
      <c r="E172" s="1463"/>
      <c r="F172" s="1463"/>
      <c r="G172" s="1463"/>
      <c r="H172" s="1463"/>
      <c r="I172" s="1463"/>
      <c r="J172" s="1463"/>
      <c r="K172" s="1463"/>
      <c r="L172" s="1463"/>
      <c r="M172" s="1463"/>
      <c r="N172" s="209">
        <v>122</v>
      </c>
      <c r="O172" s="209">
        <v>141</v>
      </c>
      <c r="P172" s="209"/>
      <c r="Q172" s="210"/>
      <c r="R172" s="148"/>
      <c r="S172" s="149"/>
      <c r="T172" s="149"/>
      <c r="U172" s="149"/>
      <c r="V172" s="149"/>
      <c r="W172" s="149"/>
      <c r="X172" s="149"/>
      <c r="Y172" s="149"/>
      <c r="Z172" s="149"/>
      <c r="AA172" s="149"/>
      <c r="AB172" s="149"/>
      <c r="AC172" s="149"/>
      <c r="AD172" s="112"/>
      <c r="AE172" s="112"/>
      <c r="AF172" s="218"/>
      <c r="AG172" s="112"/>
      <c r="AH172" s="218"/>
      <c r="AI172" s="112"/>
      <c r="AJ172" s="218"/>
      <c r="AK172" s="218"/>
    </row>
    <row r="173" spans="1:37" ht="23.25" customHeight="1">
      <c r="A173" s="214"/>
      <c r="B173" s="1462" t="s">
        <v>272</v>
      </c>
      <c r="C173" s="1463"/>
      <c r="D173" s="1463"/>
      <c r="E173" s="1463"/>
      <c r="F173" s="1463"/>
      <c r="G173" s="1463"/>
      <c r="H173" s="1463"/>
      <c r="I173" s="1463"/>
      <c r="J173" s="1463"/>
      <c r="K173" s="1463"/>
      <c r="L173" s="1463"/>
      <c r="M173" s="1463"/>
      <c r="N173" s="209">
        <v>189</v>
      </c>
      <c r="O173" s="209">
        <v>96</v>
      </c>
      <c r="P173" s="209"/>
      <c r="Q173" s="210"/>
      <c r="R173" s="148"/>
      <c r="S173" s="149"/>
      <c r="T173" s="149"/>
      <c r="U173" s="149"/>
      <c r="V173" s="149"/>
      <c r="W173" s="149"/>
      <c r="X173" s="149"/>
      <c r="Y173" s="149"/>
      <c r="Z173" s="149"/>
      <c r="AA173" s="149"/>
      <c r="AB173" s="149"/>
      <c r="AC173" s="149"/>
      <c r="AD173" s="112"/>
      <c r="AE173" s="112"/>
      <c r="AF173" s="218"/>
      <c r="AG173" s="112"/>
      <c r="AH173" s="218"/>
      <c r="AI173" s="112"/>
      <c r="AJ173" s="218"/>
      <c r="AK173" s="218"/>
    </row>
    <row r="174" spans="1:37" ht="23.25" customHeight="1">
      <c r="A174" s="113"/>
      <c r="B174" s="114"/>
      <c r="C174" s="115"/>
      <c r="D174" s="1459" t="s">
        <v>273</v>
      </c>
      <c r="E174" s="1460"/>
      <c r="F174" s="1460"/>
      <c r="G174" s="1460"/>
      <c r="H174" s="1460"/>
      <c r="I174" s="1460"/>
      <c r="J174" s="1460"/>
      <c r="K174" s="1460"/>
      <c r="L174" s="1460"/>
      <c r="M174" s="1460"/>
      <c r="N174" s="1460"/>
      <c r="O174" s="1460"/>
      <c r="P174" s="1461"/>
      <c r="Q174" s="210">
        <f>SUM(Q138:Q170)</f>
        <v>356.98128934155494</v>
      </c>
      <c r="R174" s="148"/>
      <c r="S174" s="155"/>
      <c r="T174" s="149"/>
      <c r="U174" s="149"/>
      <c r="V174" s="149"/>
      <c r="W174" s="149"/>
      <c r="X174" s="149"/>
      <c r="Y174" s="149"/>
      <c r="Z174" s="149"/>
      <c r="AA174" s="149"/>
      <c r="AB174" s="149"/>
      <c r="AC174" s="149"/>
      <c r="AD174" s="117"/>
      <c r="AE174" s="117"/>
      <c r="AF174" s="117"/>
      <c r="AG174" s="117"/>
      <c r="AH174" s="117"/>
      <c r="AI174" s="117"/>
      <c r="AJ174" s="117"/>
      <c r="AK174" s="117"/>
    </row>
    <row r="175" spans="1:37" ht="30.75" customHeight="1">
      <c r="A175" s="118"/>
      <c r="B175" s="119"/>
      <c r="C175" s="119"/>
      <c r="D175" s="119"/>
      <c r="E175" s="119"/>
      <c r="F175" s="119"/>
      <c r="G175" s="119"/>
      <c r="H175" s="119"/>
      <c r="I175" s="119"/>
      <c r="J175" s="119"/>
      <c r="K175" s="119"/>
      <c r="L175" s="119"/>
      <c r="M175" s="119"/>
      <c r="N175" s="119"/>
      <c r="O175" s="119"/>
      <c r="P175" s="119"/>
      <c r="Q175" s="120"/>
      <c r="R175" s="156"/>
      <c r="S175" s="158"/>
      <c r="T175" s="158"/>
      <c r="U175" s="158"/>
      <c r="V175" s="158"/>
      <c r="W175" s="158"/>
      <c r="X175" s="158"/>
      <c r="Y175" s="158"/>
      <c r="Z175" s="158"/>
      <c r="AA175" s="158"/>
      <c r="AB175" s="158"/>
      <c r="AC175" s="158"/>
      <c r="AD175" s="121"/>
      <c r="AE175" s="121"/>
      <c r="AF175" s="121"/>
      <c r="AG175" s="121"/>
      <c r="AH175" s="121"/>
      <c r="AI175" s="121"/>
      <c r="AJ175" s="121"/>
      <c r="AK175" s="121"/>
    </row>
    <row r="176" spans="1:37" ht="30.75" customHeight="1">
      <c r="A176" s="91"/>
      <c r="B176" s="92" t="e">
        <f>#REF!</f>
        <v>#REF!</v>
      </c>
      <c r="C176" s="91" t="e">
        <f>#REF!</f>
        <v>#REF!</v>
      </c>
      <c r="D176" s="91"/>
      <c r="E176" s="91"/>
      <c r="F176" s="91"/>
      <c r="G176" s="91"/>
      <c r="H176" s="91"/>
      <c r="I176" s="91"/>
      <c r="J176" s="91"/>
      <c r="K176" s="93">
        <v>90</v>
      </c>
      <c r="L176" s="93"/>
      <c r="M176" s="93"/>
      <c r="N176" s="91"/>
      <c r="O176" s="91"/>
      <c r="P176" s="94"/>
      <c r="Q176" s="95"/>
      <c r="R176" s="160"/>
      <c r="S176" s="161"/>
      <c r="T176" s="161"/>
      <c r="U176" s="161"/>
      <c r="V176" s="161"/>
      <c r="W176" s="161"/>
      <c r="X176" s="161"/>
      <c r="Y176" s="161"/>
      <c r="Z176" s="161"/>
      <c r="AA176" s="161"/>
      <c r="AB176" s="161"/>
      <c r="AC176" s="161"/>
      <c r="AD176" s="122"/>
      <c r="AE176" s="122"/>
      <c r="AF176" s="122"/>
      <c r="AG176" s="122"/>
      <c r="AH176" s="122"/>
      <c r="AI176" s="122"/>
      <c r="AJ176" s="122"/>
      <c r="AK176" s="122"/>
    </row>
    <row r="177" spans="1:37" ht="60" customHeight="1">
      <c r="A177" s="1" t="s">
        <v>17</v>
      </c>
      <c r="B177" s="15" t="e">
        <f>#REF!</f>
        <v>#REF!</v>
      </c>
      <c r="C177" s="5" t="e">
        <f>#REF!</f>
        <v>#REF!</v>
      </c>
      <c r="D177" s="6" t="s">
        <v>130</v>
      </c>
      <c r="E177" s="166"/>
      <c r="F177" s="6" t="s">
        <v>22</v>
      </c>
      <c r="G177" s="8"/>
      <c r="H177" s="5" t="s">
        <v>23</v>
      </c>
      <c r="I177" s="5" t="s">
        <v>23</v>
      </c>
      <c r="J177" s="5" t="s">
        <v>31</v>
      </c>
      <c r="K177" s="9">
        <v>60</v>
      </c>
      <c r="L177" s="9">
        <v>67</v>
      </c>
      <c r="M177" s="196">
        <f>(K177/L177)*100</f>
        <v>89.552238805970148</v>
      </c>
      <c r="N177" s="10" t="e">
        <f>#REF!</f>
        <v>#REF!</v>
      </c>
      <c r="O177" s="10" t="e">
        <f>#REF!</f>
        <v>#REF!</v>
      </c>
      <c r="P177" s="26" t="e">
        <f>#REF!</f>
        <v>#REF!</v>
      </c>
      <c r="Q177" s="187">
        <f t="shared" ref="Q177:Q199" si="17">V177+AA177+AF177+AK177</f>
        <v>32.238805970149258</v>
      </c>
      <c r="R177" s="52">
        <v>1.5</v>
      </c>
      <c r="S177" s="53">
        <v>1</v>
      </c>
      <c r="T177" s="53">
        <v>24</v>
      </c>
      <c r="U177" s="53">
        <v>36</v>
      </c>
      <c r="V177" s="186">
        <f>U177*M177%</f>
        <v>32.238805970149258</v>
      </c>
      <c r="W177" s="53"/>
      <c r="X177" s="53"/>
      <c r="Y177" s="53"/>
      <c r="Z177" s="53"/>
      <c r="AA177" s="53"/>
      <c r="AB177" s="53"/>
      <c r="AC177" s="53"/>
      <c r="AD177" s="46"/>
      <c r="AE177" s="46"/>
      <c r="AF177" s="46"/>
      <c r="AG177" s="46"/>
      <c r="AH177" s="46"/>
      <c r="AI177" s="46"/>
      <c r="AJ177" s="46"/>
      <c r="AK177" s="46"/>
    </row>
    <row r="178" spans="1:37" ht="30.75" customHeight="1">
      <c r="A178" s="1" t="s">
        <v>25</v>
      </c>
      <c r="B178" s="15" t="e">
        <f>#REF!</f>
        <v>#REF!</v>
      </c>
      <c r="C178" s="5" t="e">
        <f>#REF!</f>
        <v>#REF!</v>
      </c>
      <c r="D178" s="6" t="s">
        <v>130</v>
      </c>
      <c r="E178" s="6" t="s">
        <v>102</v>
      </c>
      <c r="F178" s="6" t="s">
        <v>22</v>
      </c>
      <c r="G178" s="8"/>
      <c r="H178" s="5" t="s">
        <v>23</v>
      </c>
      <c r="I178" s="5" t="s">
        <v>23</v>
      </c>
      <c r="J178" s="5" t="s">
        <v>24</v>
      </c>
      <c r="K178" s="9">
        <v>60</v>
      </c>
      <c r="L178" s="9">
        <v>75</v>
      </c>
      <c r="M178" s="196">
        <f>(K178/L178)*100</f>
        <v>80</v>
      </c>
      <c r="N178" s="256" t="e">
        <f>#REF!</f>
        <v>#REF!</v>
      </c>
      <c r="O178" s="256" t="e">
        <f>#REF!</f>
        <v>#REF!</v>
      </c>
      <c r="P178" s="26" t="e">
        <f>#REF!</f>
        <v>#REF!</v>
      </c>
      <c r="Q178" s="187">
        <f t="shared" si="17"/>
        <v>28.8</v>
      </c>
      <c r="R178" s="52">
        <v>1.5</v>
      </c>
      <c r="S178" s="53">
        <v>1</v>
      </c>
      <c r="T178" s="53">
        <v>24</v>
      </c>
      <c r="U178" s="53">
        <v>36</v>
      </c>
      <c r="V178" s="134">
        <f>U178*M178%</f>
        <v>28.8</v>
      </c>
      <c r="W178" s="53"/>
      <c r="X178" s="53"/>
      <c r="Y178" s="53"/>
      <c r="Z178" s="53"/>
      <c r="AA178" s="53"/>
      <c r="AB178" s="53"/>
      <c r="AC178" s="53"/>
      <c r="AD178" s="46"/>
      <c r="AE178" s="46"/>
      <c r="AF178" s="46"/>
      <c r="AG178" s="46"/>
      <c r="AH178" s="46"/>
      <c r="AI178" s="46"/>
      <c r="AJ178" s="46"/>
      <c r="AK178" s="46"/>
    </row>
    <row r="179" spans="1:37" ht="30.75" customHeight="1">
      <c r="A179" s="1" t="s">
        <v>25</v>
      </c>
      <c r="B179" s="15" t="e">
        <f>#REF!</f>
        <v>#REF!</v>
      </c>
      <c r="C179" s="5" t="e">
        <f>#REF!</f>
        <v>#REF!</v>
      </c>
      <c r="D179" s="6" t="s">
        <v>130</v>
      </c>
      <c r="E179" s="6" t="s">
        <v>102</v>
      </c>
      <c r="F179" s="6" t="s">
        <v>22</v>
      </c>
      <c r="G179" s="8"/>
      <c r="H179" s="5" t="s">
        <v>23</v>
      </c>
      <c r="I179" s="5" t="s">
        <v>23</v>
      </c>
      <c r="J179" s="5" t="s">
        <v>24</v>
      </c>
      <c r="K179" s="9">
        <v>60</v>
      </c>
      <c r="L179" s="9">
        <v>67</v>
      </c>
      <c r="M179" s="196">
        <f>(K179/L179)*100</f>
        <v>89.552238805970148</v>
      </c>
      <c r="N179" s="256" t="e">
        <f>#REF!</f>
        <v>#REF!</v>
      </c>
      <c r="O179" s="256" t="e">
        <f>#REF!</f>
        <v>#REF!</v>
      </c>
      <c r="P179" s="26" t="e">
        <f>#REF!</f>
        <v>#REF!</v>
      </c>
      <c r="Q179" s="187">
        <f t="shared" si="17"/>
        <v>42.985074626865668</v>
      </c>
      <c r="R179" s="52"/>
      <c r="S179" s="53"/>
      <c r="T179" s="53"/>
      <c r="U179" s="53"/>
      <c r="V179" s="134"/>
      <c r="W179" s="53">
        <v>1</v>
      </c>
      <c r="X179" s="53">
        <v>2</v>
      </c>
      <c r="Y179" s="53">
        <v>24</v>
      </c>
      <c r="Z179" s="53">
        <f>X179*Y179</f>
        <v>48</v>
      </c>
      <c r="AA179" s="198">
        <f>M179*Z179%</f>
        <v>42.985074626865668</v>
      </c>
      <c r="AB179" s="53"/>
      <c r="AC179" s="53"/>
      <c r="AD179" s="46"/>
      <c r="AE179" s="46"/>
      <c r="AF179" s="46"/>
      <c r="AG179" s="46"/>
      <c r="AH179" s="46"/>
      <c r="AI179" s="46"/>
      <c r="AJ179" s="46"/>
      <c r="AK179" s="46"/>
    </row>
    <row r="180" spans="1:37" ht="30.75" customHeight="1">
      <c r="A180" s="184" t="s">
        <v>215</v>
      </c>
      <c r="B180" s="189" t="e">
        <f>#REF!</f>
        <v>#REF!</v>
      </c>
      <c r="C180" s="165" t="e">
        <f>#REF!</f>
        <v>#REF!</v>
      </c>
      <c r="D180" s="166" t="s">
        <v>216</v>
      </c>
      <c r="E180" s="166" t="s">
        <v>199</v>
      </c>
      <c r="F180" s="166" t="s">
        <v>41</v>
      </c>
      <c r="G180" s="168">
        <v>1</v>
      </c>
      <c r="H180" s="169"/>
      <c r="I180" s="169"/>
      <c r="J180" s="169"/>
      <c r="K180" s="188"/>
      <c r="L180" s="188"/>
      <c r="M180" s="188"/>
      <c r="N180" s="169"/>
      <c r="O180" s="169"/>
      <c r="P180" s="171"/>
      <c r="Q180" s="172"/>
      <c r="R180" s="173"/>
      <c r="S180" s="174"/>
      <c r="T180" s="174"/>
      <c r="U180" s="174"/>
      <c r="V180" s="174"/>
      <c r="W180" s="174"/>
      <c r="X180" s="174"/>
      <c r="Y180" s="174"/>
      <c r="Z180" s="174"/>
      <c r="AA180" s="174"/>
      <c r="AB180" s="174"/>
      <c r="AC180" s="174"/>
      <c r="AD180" s="222"/>
      <c r="AE180" s="222"/>
      <c r="AF180" s="222"/>
      <c r="AG180" s="222"/>
      <c r="AH180" s="222"/>
      <c r="AI180" s="222"/>
      <c r="AJ180" s="222"/>
      <c r="AK180" s="222"/>
    </row>
    <row r="181" spans="1:37" ht="30.75" customHeight="1">
      <c r="A181" s="1" t="s">
        <v>184</v>
      </c>
      <c r="B181" s="19" t="e">
        <f>#REF!</f>
        <v>#REF!</v>
      </c>
      <c r="C181" s="5" t="e">
        <f>#REF!</f>
        <v>#REF!</v>
      </c>
      <c r="D181" s="6" t="s">
        <v>130</v>
      </c>
      <c r="E181" s="6" t="s">
        <v>199</v>
      </c>
      <c r="F181" s="11"/>
      <c r="G181" s="8"/>
      <c r="H181" s="5" t="s">
        <v>56</v>
      </c>
      <c r="I181" s="5" t="s">
        <v>56</v>
      </c>
      <c r="J181" s="10"/>
      <c r="K181" s="9">
        <v>2</v>
      </c>
      <c r="L181" s="9">
        <v>71</v>
      </c>
      <c r="M181" s="196">
        <f>(K181/L181)*100</f>
        <v>2.8169014084507045</v>
      </c>
      <c r="N181" s="10" t="e">
        <f>#REF!</f>
        <v>#REF!</v>
      </c>
      <c r="O181" s="10" t="e">
        <f>#REF!</f>
        <v>#REF!</v>
      </c>
      <c r="P181" s="26" t="e">
        <f>#REF!</f>
        <v>#REF!</v>
      </c>
      <c r="Q181" s="187">
        <f t="shared" si="17"/>
        <v>0.50704225352112675</v>
      </c>
      <c r="R181" s="52"/>
      <c r="S181" s="53"/>
      <c r="T181" s="53"/>
      <c r="U181" s="53"/>
      <c r="V181" s="53"/>
      <c r="W181" s="53">
        <v>1</v>
      </c>
      <c r="X181" s="53">
        <v>1</v>
      </c>
      <c r="Y181" s="53">
        <v>18</v>
      </c>
      <c r="Z181" s="53">
        <f>X181*Y181</f>
        <v>18</v>
      </c>
      <c r="AA181" s="198">
        <f>M181*Z181%</f>
        <v>0.50704225352112675</v>
      </c>
      <c r="AB181" s="53"/>
      <c r="AC181" s="53"/>
      <c r="AD181" s="46"/>
      <c r="AE181" s="46"/>
      <c r="AF181" s="46"/>
      <c r="AG181" s="46"/>
      <c r="AH181" s="46"/>
      <c r="AI181" s="46"/>
      <c r="AJ181" s="46"/>
      <c r="AK181" s="46"/>
    </row>
    <row r="182" spans="1:37" ht="30.75" customHeight="1">
      <c r="A182" s="1" t="s">
        <v>185</v>
      </c>
      <c r="B182" s="19" t="e">
        <f>#REF!</f>
        <v>#REF!</v>
      </c>
      <c r="C182" s="5" t="e">
        <f>#REF!</f>
        <v>#REF!</v>
      </c>
      <c r="D182" s="6" t="s">
        <v>130</v>
      </c>
      <c r="E182" s="6" t="s">
        <v>199</v>
      </c>
      <c r="F182" s="11"/>
      <c r="G182" s="8"/>
      <c r="H182" s="5" t="s">
        <v>56</v>
      </c>
      <c r="I182" s="5" t="s">
        <v>56</v>
      </c>
      <c r="J182" s="10"/>
      <c r="K182" s="9">
        <v>48</v>
      </c>
      <c r="L182" s="9">
        <v>48</v>
      </c>
      <c r="M182" s="196">
        <f>(K182/L182)*100</f>
        <v>100</v>
      </c>
      <c r="N182" s="10" t="e">
        <f>#REF!</f>
        <v>#REF!</v>
      </c>
      <c r="O182" s="10" t="e">
        <f>#REF!</f>
        <v>#REF!</v>
      </c>
      <c r="P182" s="26" t="e">
        <f>#REF!</f>
        <v>#REF!</v>
      </c>
      <c r="Q182" s="187">
        <f t="shared" si="17"/>
        <v>18</v>
      </c>
      <c r="R182" s="52"/>
      <c r="S182" s="53"/>
      <c r="T182" s="53"/>
      <c r="U182" s="53"/>
      <c r="V182" s="53"/>
      <c r="W182" s="53">
        <v>1</v>
      </c>
      <c r="X182" s="53">
        <v>1</v>
      </c>
      <c r="Y182" s="53">
        <v>18</v>
      </c>
      <c r="Z182" s="53">
        <f>X182*Y182</f>
        <v>18</v>
      </c>
      <c r="AA182" s="198">
        <f>M182*Z182%</f>
        <v>18</v>
      </c>
      <c r="AB182" s="53"/>
      <c r="AC182" s="53"/>
      <c r="AD182" s="46"/>
      <c r="AE182" s="46"/>
      <c r="AF182" s="46"/>
      <c r="AG182" s="46"/>
      <c r="AH182" s="46"/>
      <c r="AI182" s="46"/>
      <c r="AJ182" s="46"/>
      <c r="AK182" s="46"/>
    </row>
    <row r="183" spans="1:37" ht="30.75" customHeight="1">
      <c r="A183" s="1" t="s">
        <v>186</v>
      </c>
      <c r="B183" s="19" t="e">
        <f>#REF!</f>
        <v>#REF!</v>
      </c>
      <c r="C183" s="5" t="e">
        <f>#REF!</f>
        <v>#REF!</v>
      </c>
      <c r="D183" s="6" t="s">
        <v>130</v>
      </c>
      <c r="E183" s="6" t="s">
        <v>199</v>
      </c>
      <c r="F183" s="11"/>
      <c r="G183" s="8"/>
      <c r="H183" s="5" t="s">
        <v>56</v>
      </c>
      <c r="I183" s="5" t="s">
        <v>56</v>
      </c>
      <c r="J183" s="10"/>
      <c r="K183" s="9">
        <v>10</v>
      </c>
      <c r="L183" s="9">
        <v>26</v>
      </c>
      <c r="M183" s="196">
        <f>(K183/L183)*100</f>
        <v>38.461538461538467</v>
      </c>
      <c r="N183" s="10" t="e">
        <f>#REF!</f>
        <v>#REF!</v>
      </c>
      <c r="O183" s="10" t="e">
        <f>#REF!</f>
        <v>#REF!</v>
      </c>
      <c r="P183" s="26" t="e">
        <f>#REF!</f>
        <v>#REF!</v>
      </c>
      <c r="Q183" s="187">
        <f t="shared" si="17"/>
        <v>6.9230769230769242</v>
      </c>
      <c r="R183" s="52"/>
      <c r="S183" s="53"/>
      <c r="T183" s="53"/>
      <c r="U183" s="53"/>
      <c r="V183" s="53"/>
      <c r="W183" s="53">
        <v>1</v>
      </c>
      <c r="X183" s="53">
        <v>1</v>
      </c>
      <c r="Y183" s="53">
        <v>18</v>
      </c>
      <c r="Z183" s="53">
        <f>X183*Y183</f>
        <v>18</v>
      </c>
      <c r="AA183" s="198">
        <f>M183*Z183%</f>
        <v>6.9230769230769242</v>
      </c>
      <c r="AB183" s="53"/>
      <c r="AC183" s="53"/>
      <c r="AD183" s="46"/>
      <c r="AE183" s="46"/>
      <c r="AF183" s="46"/>
      <c r="AG183" s="46"/>
      <c r="AH183" s="46"/>
      <c r="AI183" s="46"/>
      <c r="AJ183" s="46"/>
      <c r="AK183" s="46"/>
    </row>
    <row r="184" spans="1:37" ht="30.75" customHeight="1">
      <c r="A184" s="184" t="s">
        <v>37</v>
      </c>
      <c r="B184" s="189" t="e">
        <f>#REF!</f>
        <v>#REF!</v>
      </c>
      <c r="C184" s="165" t="e">
        <f>#REF!</f>
        <v>#REF!</v>
      </c>
      <c r="D184" s="166" t="s">
        <v>130</v>
      </c>
      <c r="E184" s="167"/>
      <c r="F184" s="166" t="s">
        <v>22</v>
      </c>
      <c r="G184" s="168">
        <v>1</v>
      </c>
      <c r="H184" s="169"/>
      <c r="I184" s="169"/>
      <c r="J184" s="169"/>
      <c r="K184" s="188"/>
      <c r="L184" s="188"/>
      <c r="M184" s="188"/>
      <c r="N184" s="169"/>
      <c r="O184" s="169"/>
      <c r="P184" s="171"/>
      <c r="Q184" s="172"/>
      <c r="R184" s="173"/>
      <c r="S184" s="174"/>
      <c r="T184" s="174"/>
      <c r="U184" s="174"/>
      <c r="V184" s="174"/>
      <c r="W184" s="174"/>
      <c r="X184" s="174"/>
      <c r="Y184" s="174"/>
      <c r="Z184" s="174"/>
      <c r="AA184" s="174"/>
      <c r="AB184" s="174"/>
      <c r="AC184" s="174"/>
      <c r="AD184" s="222"/>
      <c r="AE184" s="222"/>
      <c r="AF184" s="222"/>
      <c r="AG184" s="222"/>
      <c r="AH184" s="222"/>
      <c r="AI184" s="222"/>
      <c r="AJ184" s="222"/>
      <c r="AK184" s="222"/>
    </row>
    <row r="185" spans="1:37" ht="30.75" customHeight="1">
      <c r="A185" s="1" t="s">
        <v>217</v>
      </c>
      <c r="B185" s="21" t="e">
        <f>#REF!</f>
        <v>#REF!</v>
      </c>
      <c r="C185" s="5" t="e">
        <f>#REF!</f>
        <v>#REF!</v>
      </c>
      <c r="D185" s="11"/>
      <c r="E185" s="255" t="s">
        <v>102</v>
      </c>
      <c r="F185" s="11"/>
      <c r="G185" s="8"/>
      <c r="H185" s="5" t="s">
        <v>30</v>
      </c>
      <c r="I185" s="5" t="s">
        <v>30</v>
      </c>
      <c r="J185" s="5" t="s">
        <v>24</v>
      </c>
      <c r="K185" s="9">
        <v>26</v>
      </c>
      <c r="L185" s="9">
        <v>48</v>
      </c>
      <c r="M185" s="196">
        <f>(K185/L185)*100</f>
        <v>54.166666666666664</v>
      </c>
      <c r="N185" s="10">
        <v>12</v>
      </c>
      <c r="O185" s="10">
        <v>12</v>
      </c>
      <c r="P185" s="26"/>
      <c r="Q185" s="187">
        <f t="shared" si="17"/>
        <v>29.25</v>
      </c>
      <c r="R185" s="52">
        <v>1.5</v>
      </c>
      <c r="S185" s="53">
        <v>1</v>
      </c>
      <c r="T185" s="53">
        <v>12</v>
      </c>
      <c r="U185" s="53">
        <v>18</v>
      </c>
      <c r="V185" s="134">
        <f>U185*M185%</f>
        <v>9.75</v>
      </c>
      <c r="W185" s="53">
        <v>1</v>
      </c>
      <c r="X185" s="53">
        <v>2</v>
      </c>
      <c r="Y185" s="53">
        <v>18</v>
      </c>
      <c r="Z185" s="53">
        <f>X185*Y185</f>
        <v>36</v>
      </c>
      <c r="AA185" s="198">
        <f>M185*Z185%</f>
        <v>19.5</v>
      </c>
      <c r="AB185" s="53"/>
      <c r="AC185" s="53"/>
      <c r="AD185" s="46"/>
      <c r="AE185" s="46"/>
      <c r="AF185" s="46"/>
      <c r="AG185" s="46"/>
      <c r="AH185" s="46"/>
      <c r="AI185" s="46"/>
      <c r="AJ185" s="46"/>
      <c r="AK185" s="46"/>
    </row>
    <row r="186" spans="1:37" ht="31.5" customHeight="1">
      <c r="A186" s="1" t="s">
        <v>218</v>
      </c>
      <c r="B186" s="21" t="e">
        <f>#REF!</f>
        <v>#REF!</v>
      </c>
      <c r="C186" s="5" t="e">
        <f>#REF!</f>
        <v>#REF!</v>
      </c>
      <c r="D186" s="11"/>
      <c r="E186" s="11"/>
      <c r="F186" s="11"/>
      <c r="G186" s="8"/>
      <c r="H186" s="5" t="s">
        <v>30</v>
      </c>
      <c r="I186" s="5" t="s">
        <v>30</v>
      </c>
      <c r="J186" s="5" t="s">
        <v>31</v>
      </c>
      <c r="K186" s="9">
        <v>33</v>
      </c>
      <c r="L186" s="9">
        <v>33</v>
      </c>
      <c r="M186" s="196">
        <f>(K186/L186)*100</f>
        <v>100</v>
      </c>
      <c r="N186" s="10">
        <v>12</v>
      </c>
      <c r="O186" s="10">
        <v>12</v>
      </c>
      <c r="P186" s="26"/>
      <c r="Q186" s="187">
        <f t="shared" si="17"/>
        <v>36</v>
      </c>
      <c r="R186" s="52">
        <v>1.5</v>
      </c>
      <c r="S186" s="53">
        <v>1</v>
      </c>
      <c r="T186" s="53">
        <v>12</v>
      </c>
      <c r="U186" s="53">
        <v>18</v>
      </c>
      <c r="V186" s="134">
        <f>U186*M186%</f>
        <v>18</v>
      </c>
      <c r="W186" s="53">
        <v>1</v>
      </c>
      <c r="X186" s="53">
        <v>1</v>
      </c>
      <c r="Y186" s="53">
        <v>18</v>
      </c>
      <c r="Z186" s="53">
        <f>X186*Y186</f>
        <v>18</v>
      </c>
      <c r="AA186" s="198">
        <f>M186*Z186%</f>
        <v>18</v>
      </c>
      <c r="AB186" s="53"/>
      <c r="AC186" s="53"/>
      <c r="AD186" s="46"/>
      <c r="AE186" s="46"/>
      <c r="AF186" s="46"/>
      <c r="AG186" s="46"/>
      <c r="AH186" s="46"/>
      <c r="AI186" s="46"/>
      <c r="AJ186" s="46"/>
      <c r="AK186" s="46"/>
    </row>
    <row r="187" spans="1:37" ht="30.75" customHeight="1">
      <c r="A187" s="184" t="s">
        <v>43</v>
      </c>
      <c r="B187" s="189" t="e">
        <f>#REF!</f>
        <v>#REF!</v>
      </c>
      <c r="C187" s="165" t="e">
        <f>#REF!</f>
        <v>#REF!</v>
      </c>
      <c r="D187" s="166" t="s">
        <v>130</v>
      </c>
      <c r="E187" s="167"/>
      <c r="F187" s="166" t="s">
        <v>22</v>
      </c>
      <c r="G187" s="168">
        <v>2</v>
      </c>
      <c r="H187" s="169"/>
      <c r="I187" s="169"/>
      <c r="J187" s="169"/>
      <c r="K187" s="188"/>
      <c r="L187" s="188"/>
      <c r="M187" s="188"/>
      <c r="N187" s="169"/>
      <c r="O187" s="169"/>
      <c r="P187" s="171"/>
      <c r="Q187" s="172"/>
      <c r="R187" s="173"/>
      <c r="S187" s="174"/>
      <c r="T187" s="174"/>
      <c r="U187" s="174"/>
      <c r="V187" s="174"/>
      <c r="W187" s="174"/>
      <c r="X187" s="174"/>
      <c r="Y187" s="174"/>
      <c r="Z187" s="174"/>
      <c r="AA187" s="174"/>
      <c r="AB187" s="174"/>
      <c r="AC187" s="174"/>
      <c r="AD187" s="222"/>
      <c r="AE187" s="222"/>
      <c r="AF187" s="222"/>
      <c r="AG187" s="222"/>
      <c r="AH187" s="222"/>
      <c r="AI187" s="222"/>
      <c r="AJ187" s="222"/>
      <c r="AK187" s="222"/>
    </row>
    <row r="188" spans="1:37" ht="30.75" customHeight="1">
      <c r="A188" s="1" t="s">
        <v>219</v>
      </c>
      <c r="B188" s="21" t="e">
        <f>#REF!</f>
        <v>#REF!</v>
      </c>
      <c r="C188" s="5" t="e">
        <f>#REF!</f>
        <v>#REF!</v>
      </c>
      <c r="D188" s="11"/>
      <c r="E188" s="11"/>
      <c r="F188" s="6" t="s">
        <v>22</v>
      </c>
      <c r="G188" s="8"/>
      <c r="H188" s="5" t="s">
        <v>30</v>
      </c>
      <c r="I188" s="5" t="s">
        <v>30</v>
      </c>
      <c r="J188" s="5" t="s">
        <v>57</v>
      </c>
      <c r="K188" s="9">
        <v>33</v>
      </c>
      <c r="L188" s="9">
        <v>33</v>
      </c>
      <c r="M188" s="196">
        <f>(K188/L188)*100</f>
        <v>100</v>
      </c>
      <c r="N188" s="10" t="e">
        <f>#REF!</f>
        <v>#REF!</v>
      </c>
      <c r="O188" s="10" t="e">
        <f>#REF!</f>
        <v>#REF!</v>
      </c>
      <c r="P188" s="26" t="e">
        <f>#REF!</f>
        <v>#REF!</v>
      </c>
      <c r="Q188" s="187">
        <f t="shared" si="17"/>
        <v>24</v>
      </c>
      <c r="R188" s="52"/>
      <c r="S188" s="53"/>
      <c r="T188" s="53"/>
      <c r="U188" s="53"/>
      <c r="V188" s="53"/>
      <c r="W188" s="53">
        <v>1</v>
      </c>
      <c r="X188" s="53">
        <v>1</v>
      </c>
      <c r="Y188" s="53">
        <v>24</v>
      </c>
      <c r="Z188" s="53">
        <f>X188*Y188</f>
        <v>24</v>
      </c>
      <c r="AA188" s="198">
        <f>M188*Z188%</f>
        <v>24</v>
      </c>
      <c r="AB188" s="53"/>
      <c r="AC188" s="53"/>
      <c r="AD188" s="46"/>
      <c r="AE188" s="46"/>
      <c r="AF188" s="46"/>
      <c r="AG188" s="46"/>
      <c r="AH188" s="46"/>
      <c r="AI188" s="46"/>
      <c r="AJ188" s="46"/>
      <c r="AK188" s="46"/>
    </row>
    <row r="189" spans="1:37" ht="30.75" customHeight="1">
      <c r="A189" s="1" t="s">
        <v>221</v>
      </c>
      <c r="B189" s="21" t="e">
        <f>#REF!</f>
        <v>#REF!</v>
      </c>
      <c r="C189" s="5" t="e">
        <f>#REF!</f>
        <v>#REF!</v>
      </c>
      <c r="D189" s="11"/>
      <c r="E189" s="6" t="s">
        <v>64</v>
      </c>
      <c r="F189" s="6" t="s">
        <v>22</v>
      </c>
      <c r="G189" s="8"/>
      <c r="H189" s="5" t="s">
        <v>30</v>
      </c>
      <c r="I189" s="5" t="s">
        <v>30</v>
      </c>
      <c r="J189" s="5" t="s">
        <v>31</v>
      </c>
      <c r="K189" s="9">
        <v>19</v>
      </c>
      <c r="L189" s="9">
        <v>19</v>
      </c>
      <c r="M189" s="196">
        <f t="shared" ref="M189:M205" si="18">(K189/L189)*100</f>
        <v>100</v>
      </c>
      <c r="N189" s="10" t="e">
        <f>#REF!</f>
        <v>#REF!</v>
      </c>
      <c r="O189" s="10" t="e">
        <f>#REF!</f>
        <v>#REF!</v>
      </c>
      <c r="P189" s="26" t="e">
        <f>#REF!</f>
        <v>#REF!</v>
      </c>
      <c r="Q189" s="187">
        <f t="shared" si="17"/>
        <v>24</v>
      </c>
      <c r="R189" s="52"/>
      <c r="S189" s="53"/>
      <c r="T189" s="53"/>
      <c r="U189" s="53"/>
      <c r="V189" s="53"/>
      <c r="W189" s="53">
        <v>1</v>
      </c>
      <c r="X189" s="53">
        <v>1</v>
      </c>
      <c r="Y189" s="53">
        <v>24</v>
      </c>
      <c r="Z189" s="53">
        <f>X189*Y189</f>
        <v>24</v>
      </c>
      <c r="AA189" s="198">
        <f>M189*Z189%</f>
        <v>24</v>
      </c>
      <c r="AB189" s="53"/>
      <c r="AC189" s="53"/>
      <c r="AD189" s="46"/>
      <c r="AE189" s="46"/>
      <c r="AF189" s="46"/>
      <c r="AG189" s="46"/>
      <c r="AH189" s="46"/>
      <c r="AI189" s="46"/>
      <c r="AJ189" s="46"/>
      <c r="AK189" s="46"/>
    </row>
    <row r="190" spans="1:37" ht="30.75" customHeight="1">
      <c r="A190" s="1" t="s">
        <v>222</v>
      </c>
      <c r="B190" s="21" t="e">
        <f>#REF!</f>
        <v>#REF!</v>
      </c>
      <c r="C190" s="5" t="e">
        <f>#REF!</f>
        <v>#REF!</v>
      </c>
      <c r="D190" s="11"/>
      <c r="E190" s="11"/>
      <c r="F190" s="11"/>
      <c r="G190" s="8"/>
      <c r="H190" s="5" t="s">
        <v>30</v>
      </c>
      <c r="I190" s="5" t="s">
        <v>30</v>
      </c>
      <c r="J190" s="10"/>
      <c r="K190" s="9">
        <v>27</v>
      </c>
      <c r="L190" s="9">
        <v>27</v>
      </c>
      <c r="M190" s="196">
        <f t="shared" si="18"/>
        <v>100</v>
      </c>
      <c r="N190" s="10" t="e">
        <f>#REF!</f>
        <v>#REF!</v>
      </c>
      <c r="O190" s="10" t="e">
        <f>#REF!</f>
        <v>#REF!</v>
      </c>
      <c r="P190" s="26" t="e">
        <f>#REF!</f>
        <v>#REF!</v>
      </c>
      <c r="Q190" s="187">
        <f t="shared" si="17"/>
        <v>22.5</v>
      </c>
      <c r="R190" s="52">
        <v>1.5</v>
      </c>
      <c r="S190" s="53">
        <v>1</v>
      </c>
      <c r="T190" s="53">
        <v>15</v>
      </c>
      <c r="U190" s="53">
        <v>22.5</v>
      </c>
      <c r="V190" s="134">
        <f>U190*M190%</f>
        <v>22.5</v>
      </c>
      <c r="W190" s="53"/>
      <c r="X190" s="53"/>
      <c r="Y190" s="53"/>
      <c r="Z190" s="53"/>
      <c r="AA190" s="53"/>
      <c r="AB190" s="53"/>
      <c r="AC190" s="53"/>
      <c r="AD190" s="46"/>
      <c r="AE190" s="46"/>
      <c r="AF190" s="46"/>
      <c r="AG190" s="46"/>
      <c r="AH190" s="46"/>
      <c r="AI190" s="46"/>
      <c r="AJ190" s="46"/>
      <c r="AK190" s="46"/>
    </row>
    <row r="191" spans="1:37" ht="30.75" customHeight="1">
      <c r="A191" s="1" t="s">
        <v>223</v>
      </c>
      <c r="B191" s="21" t="e">
        <f>#REF!</f>
        <v>#REF!</v>
      </c>
      <c r="C191" s="5" t="e">
        <f>#REF!</f>
        <v>#REF!</v>
      </c>
      <c r="D191" s="11"/>
      <c r="E191" s="11"/>
      <c r="F191" s="11"/>
      <c r="G191" s="8"/>
      <c r="H191" s="5" t="s">
        <v>30</v>
      </c>
      <c r="I191" s="5" t="s">
        <v>30</v>
      </c>
      <c r="J191" s="10"/>
      <c r="K191" s="9">
        <v>6</v>
      </c>
      <c r="L191" s="9">
        <v>6</v>
      </c>
      <c r="M191" s="196">
        <f t="shared" si="18"/>
        <v>100</v>
      </c>
      <c r="N191" s="10" t="e">
        <f>#REF!</f>
        <v>#REF!</v>
      </c>
      <c r="O191" s="10" t="e">
        <f>#REF!</f>
        <v>#REF!</v>
      </c>
      <c r="P191" s="26" t="e">
        <f>#REF!</f>
        <v>#REF!</v>
      </c>
      <c r="Q191" s="187">
        <f t="shared" si="17"/>
        <v>24</v>
      </c>
      <c r="R191" s="52"/>
      <c r="S191" s="53"/>
      <c r="T191" s="53"/>
      <c r="U191" s="53"/>
      <c r="V191" s="53"/>
      <c r="W191" s="53">
        <v>1</v>
      </c>
      <c r="X191" s="53">
        <v>1</v>
      </c>
      <c r="Y191" s="53">
        <v>24</v>
      </c>
      <c r="Z191" s="53">
        <f>X191*Y191</f>
        <v>24</v>
      </c>
      <c r="AA191" s="198">
        <f>M191*Z191%</f>
        <v>24</v>
      </c>
      <c r="AB191" s="53"/>
      <c r="AC191" s="53"/>
      <c r="AD191" s="46"/>
      <c r="AE191" s="46"/>
      <c r="AF191" s="46"/>
      <c r="AG191" s="46"/>
      <c r="AH191" s="46"/>
      <c r="AI191" s="46"/>
      <c r="AJ191" s="46"/>
      <c r="AK191" s="46"/>
    </row>
    <row r="192" spans="1:37" ht="30.75" customHeight="1">
      <c r="A192" s="47"/>
      <c r="B192" s="227" t="e">
        <f>#REF!</f>
        <v>#REF!</v>
      </c>
      <c r="C192" s="38" t="e">
        <f>#REF!</f>
        <v>#REF!</v>
      </c>
      <c r="D192" s="36"/>
      <c r="E192" s="36"/>
      <c r="F192" s="36"/>
      <c r="G192" s="40"/>
      <c r="H192" s="38"/>
      <c r="I192" s="38"/>
      <c r="J192" s="38"/>
      <c r="K192" s="47"/>
      <c r="L192" s="47"/>
      <c r="M192" s="47"/>
      <c r="N192" s="38"/>
      <c r="O192" s="38"/>
      <c r="P192" s="41"/>
      <c r="Q192" s="42"/>
      <c r="R192" s="125"/>
      <c r="S192" s="135"/>
      <c r="T192" s="135"/>
      <c r="U192" s="135"/>
      <c r="V192" s="135"/>
      <c r="W192" s="135"/>
      <c r="X192" s="135"/>
      <c r="Y192" s="135"/>
      <c r="Z192" s="135"/>
      <c r="AA192" s="135"/>
      <c r="AB192" s="135"/>
      <c r="AC192" s="135"/>
      <c r="AD192" s="89"/>
      <c r="AE192" s="89"/>
      <c r="AF192" s="89"/>
      <c r="AG192" s="89"/>
      <c r="AH192" s="89"/>
      <c r="AI192" s="89"/>
      <c r="AJ192" s="89"/>
      <c r="AK192" s="89"/>
    </row>
    <row r="193" spans="1:37" ht="48.75" customHeight="1">
      <c r="A193" s="1" t="s">
        <v>46</v>
      </c>
      <c r="B193" s="15" t="e">
        <f>#REF!</f>
        <v>#REF!</v>
      </c>
      <c r="C193" s="5" t="e">
        <f>#REF!</f>
        <v>#REF!</v>
      </c>
      <c r="D193" s="6" t="s">
        <v>120</v>
      </c>
      <c r="E193" s="166" t="s">
        <v>296</v>
      </c>
      <c r="F193" s="6" t="s">
        <v>22</v>
      </c>
      <c r="G193" s="8"/>
      <c r="H193" s="5" t="s">
        <v>56</v>
      </c>
      <c r="I193" s="5" t="s">
        <v>56</v>
      </c>
      <c r="J193" s="10"/>
      <c r="K193" s="9">
        <v>24</v>
      </c>
      <c r="L193" s="9">
        <v>24</v>
      </c>
      <c r="M193" s="196">
        <f t="shared" si="18"/>
        <v>100</v>
      </c>
      <c r="N193" s="10" t="e">
        <f>#REF!</f>
        <v>#REF!</v>
      </c>
      <c r="O193" s="10" t="e">
        <f>#REF!</f>
        <v>#REF!</v>
      </c>
      <c r="P193" s="26" t="e">
        <f>#REF!</f>
        <v>#REF!</v>
      </c>
      <c r="Q193" s="187">
        <f t="shared" si="17"/>
        <v>33</v>
      </c>
      <c r="R193" s="52">
        <v>1.5</v>
      </c>
      <c r="S193" s="53">
        <v>1</v>
      </c>
      <c r="T193" s="53">
        <v>22</v>
      </c>
      <c r="U193" s="53">
        <v>33</v>
      </c>
      <c r="V193" s="134">
        <f>U193*M193%</f>
        <v>33</v>
      </c>
      <c r="W193" s="53"/>
      <c r="X193" s="53"/>
      <c r="Y193" s="53"/>
      <c r="Z193" s="53"/>
      <c r="AA193" s="53"/>
      <c r="AB193" s="53"/>
      <c r="AC193" s="53"/>
      <c r="AD193" s="46"/>
      <c r="AE193" s="46"/>
      <c r="AF193" s="46"/>
      <c r="AG193" s="46"/>
      <c r="AH193" s="46"/>
      <c r="AI193" s="46"/>
      <c r="AJ193" s="46"/>
      <c r="AK193" s="46"/>
    </row>
    <row r="194" spans="1:37" ht="30.75" customHeight="1">
      <c r="A194" s="1" t="s">
        <v>49</v>
      </c>
      <c r="B194" s="15" t="e">
        <f>#REF!</f>
        <v>#REF!</v>
      </c>
      <c r="C194" s="5" t="e">
        <f>#REF!</f>
        <v>#REF!</v>
      </c>
      <c r="D194" s="6" t="s">
        <v>120</v>
      </c>
      <c r="E194" s="6" t="s">
        <v>29</v>
      </c>
      <c r="F194" s="6" t="s">
        <v>41</v>
      </c>
      <c r="G194" s="8"/>
      <c r="H194" s="5" t="s">
        <v>56</v>
      </c>
      <c r="I194" s="5" t="s">
        <v>56</v>
      </c>
      <c r="J194" s="5" t="s">
        <v>42</v>
      </c>
      <c r="K194" s="9">
        <v>21</v>
      </c>
      <c r="L194" s="9">
        <v>42</v>
      </c>
      <c r="M194" s="196">
        <f t="shared" si="18"/>
        <v>50</v>
      </c>
      <c r="N194" s="10" t="e">
        <f>#REF!</f>
        <v>#REF!</v>
      </c>
      <c r="O194" s="10" t="e">
        <f>#REF!</f>
        <v>#REF!</v>
      </c>
      <c r="P194" s="26" t="e">
        <f>#REF!</f>
        <v>#REF!</v>
      </c>
      <c r="Q194" s="187">
        <f t="shared" si="17"/>
        <v>11.25</v>
      </c>
      <c r="R194" s="52">
        <v>1.5</v>
      </c>
      <c r="S194" s="53">
        <v>1</v>
      </c>
      <c r="T194" s="53">
        <v>15</v>
      </c>
      <c r="U194" s="53">
        <v>22.5</v>
      </c>
      <c r="V194" s="134">
        <f>U194*M194%</f>
        <v>11.25</v>
      </c>
      <c r="W194" s="53"/>
      <c r="X194" s="53"/>
      <c r="Y194" s="53"/>
      <c r="Z194" s="53"/>
      <c r="AA194" s="53"/>
      <c r="AB194" s="53"/>
      <c r="AC194" s="53"/>
      <c r="AD194" s="46"/>
      <c r="AE194" s="46"/>
      <c r="AF194" s="46"/>
      <c r="AG194" s="46"/>
      <c r="AH194" s="46"/>
      <c r="AI194" s="46"/>
      <c r="AJ194" s="46"/>
      <c r="AK194" s="46"/>
    </row>
    <row r="195" spans="1:37" ht="30.75" customHeight="1">
      <c r="A195" s="1" t="s">
        <v>154</v>
      </c>
      <c r="B195" s="15" t="e">
        <f>#REF!</f>
        <v>#REF!</v>
      </c>
      <c r="C195" s="5" t="e">
        <f>#REF!</f>
        <v>#REF!</v>
      </c>
      <c r="D195" s="6" t="s">
        <v>120</v>
      </c>
      <c r="E195" s="6" t="s">
        <v>29</v>
      </c>
      <c r="F195" s="6" t="s">
        <v>41</v>
      </c>
      <c r="G195" s="8"/>
      <c r="H195" s="5" t="s">
        <v>30</v>
      </c>
      <c r="I195" s="5" t="s">
        <v>30</v>
      </c>
      <c r="J195" s="10"/>
      <c r="K195" s="9">
        <v>23</v>
      </c>
      <c r="L195" s="9">
        <v>83</v>
      </c>
      <c r="M195" s="196">
        <f t="shared" si="18"/>
        <v>27.710843373493976</v>
      </c>
      <c r="N195" s="10" t="e">
        <f>#REF!</f>
        <v>#REF!</v>
      </c>
      <c r="O195" s="10" t="e">
        <f>#REF!</f>
        <v>#REF!</v>
      </c>
      <c r="P195" s="26" t="e">
        <f>#REF!</f>
        <v>#REF!</v>
      </c>
      <c r="Q195" s="187">
        <f t="shared" si="17"/>
        <v>12.19277108433735</v>
      </c>
      <c r="R195" s="52"/>
      <c r="S195" s="53"/>
      <c r="T195" s="53"/>
      <c r="U195" s="53"/>
      <c r="V195" s="53"/>
      <c r="W195" s="53">
        <v>1</v>
      </c>
      <c r="X195" s="53">
        <v>2</v>
      </c>
      <c r="Y195" s="53">
        <v>22</v>
      </c>
      <c r="Z195" s="53">
        <f>X195*Y195</f>
        <v>44</v>
      </c>
      <c r="AA195" s="198">
        <f>M195*Z195%</f>
        <v>12.19277108433735</v>
      </c>
      <c r="AB195" s="53"/>
      <c r="AC195" s="53"/>
      <c r="AD195" s="46"/>
      <c r="AE195" s="46"/>
      <c r="AF195" s="46"/>
      <c r="AG195" s="46"/>
      <c r="AH195" s="46"/>
      <c r="AI195" s="46"/>
      <c r="AJ195" s="46"/>
      <c r="AK195" s="46"/>
    </row>
    <row r="196" spans="1:37" ht="30.75" customHeight="1">
      <c r="A196" s="47"/>
      <c r="B196" s="124" t="e">
        <f>#REF!</f>
        <v>#REF!</v>
      </c>
      <c r="C196" s="38" t="e">
        <f>#REF!</f>
        <v>#REF!</v>
      </c>
      <c r="D196" s="36"/>
      <c r="E196" s="36"/>
      <c r="F196" s="36"/>
      <c r="G196" s="40"/>
      <c r="H196" s="38"/>
      <c r="I196" s="38"/>
      <c r="J196" s="38"/>
      <c r="K196" s="47"/>
      <c r="L196" s="47"/>
      <c r="M196" s="47"/>
      <c r="N196" s="38"/>
      <c r="O196" s="38"/>
      <c r="P196" s="41"/>
      <c r="Q196" s="211"/>
      <c r="R196" s="125"/>
      <c r="S196" s="135"/>
      <c r="T196" s="135"/>
      <c r="U196" s="135"/>
      <c r="V196" s="135"/>
      <c r="W196" s="135"/>
      <c r="X196" s="135"/>
      <c r="Y196" s="135"/>
      <c r="Z196" s="135"/>
      <c r="AA196" s="135"/>
      <c r="AB196" s="135"/>
      <c r="AC196" s="135"/>
      <c r="AD196" s="89"/>
      <c r="AE196" s="89"/>
      <c r="AF196" s="89"/>
      <c r="AG196" s="89"/>
      <c r="AH196" s="89"/>
      <c r="AI196" s="89"/>
      <c r="AJ196" s="89"/>
      <c r="AK196" s="89"/>
    </row>
    <row r="197" spans="1:37" ht="30.75" customHeight="1">
      <c r="A197" s="1" t="s">
        <v>77</v>
      </c>
      <c r="B197" s="15" t="e">
        <f>#REF!</f>
        <v>#REF!</v>
      </c>
      <c r="C197" s="5" t="e">
        <f>#REF!</f>
        <v>#REF!</v>
      </c>
      <c r="D197" s="6" t="s">
        <v>120</v>
      </c>
      <c r="E197" s="11"/>
      <c r="F197" s="6" t="s">
        <v>22</v>
      </c>
      <c r="G197" s="8"/>
      <c r="H197" s="5" t="s">
        <v>56</v>
      </c>
      <c r="I197" s="5">
        <v>2</v>
      </c>
      <c r="J197" s="5" t="s">
        <v>57</v>
      </c>
      <c r="K197" s="9">
        <v>35</v>
      </c>
      <c r="L197" s="9">
        <v>35</v>
      </c>
      <c r="M197" s="196">
        <f>(K197/L197)*100</f>
        <v>100</v>
      </c>
      <c r="N197" s="10" t="e">
        <f>#REF!</f>
        <v>#REF!</v>
      </c>
      <c r="O197" s="10" t="e">
        <f>#REF!</f>
        <v>#REF!</v>
      </c>
      <c r="P197" s="26" t="e">
        <f>#REF!</f>
        <v>#REF!</v>
      </c>
      <c r="Q197" s="187">
        <f>V197+AA197+AF197+AK197</f>
        <v>24</v>
      </c>
      <c r="R197" s="52"/>
      <c r="S197" s="53"/>
      <c r="T197" s="53"/>
      <c r="U197" s="53"/>
      <c r="V197" s="53"/>
      <c r="W197" s="53">
        <v>1</v>
      </c>
      <c r="X197" s="53">
        <v>1</v>
      </c>
      <c r="Y197" s="53">
        <v>24</v>
      </c>
      <c r="Z197" s="53">
        <f>X197*Y197</f>
        <v>24</v>
      </c>
      <c r="AA197" s="198">
        <f>M197*Z197%</f>
        <v>24</v>
      </c>
      <c r="AB197" s="53"/>
      <c r="AC197" s="53"/>
      <c r="AD197" s="46"/>
      <c r="AE197" s="46"/>
      <c r="AF197" s="46"/>
      <c r="AG197" s="46"/>
      <c r="AH197" s="46"/>
      <c r="AI197" s="46"/>
      <c r="AJ197" s="46"/>
      <c r="AK197" s="46"/>
    </row>
    <row r="198" spans="1:37" ht="30.75" customHeight="1">
      <c r="A198" s="1" t="s">
        <v>72</v>
      </c>
      <c r="B198" s="15" t="e">
        <f>#REF!</f>
        <v>#REF!</v>
      </c>
      <c r="C198" s="5" t="e">
        <f>#REF!</f>
        <v>#REF!</v>
      </c>
      <c r="D198" s="6" t="s">
        <v>120</v>
      </c>
      <c r="E198" s="6" t="s">
        <v>80</v>
      </c>
      <c r="F198" s="6" t="s">
        <v>22</v>
      </c>
      <c r="G198" s="8"/>
      <c r="H198" s="5" t="s">
        <v>30</v>
      </c>
      <c r="I198" s="5" t="s">
        <v>30</v>
      </c>
      <c r="J198" s="10"/>
      <c r="K198" s="9">
        <v>37</v>
      </c>
      <c r="L198" s="9">
        <v>46</v>
      </c>
      <c r="M198" s="196">
        <f t="shared" si="18"/>
        <v>80.434782608695656</v>
      </c>
      <c r="N198" s="10" t="e">
        <f>#REF!</f>
        <v>#REF!</v>
      </c>
      <c r="O198" s="10" t="e">
        <f>#REF!</f>
        <v>#REF!</v>
      </c>
      <c r="P198" s="26" t="e">
        <f>#REF!</f>
        <v>#REF!</v>
      </c>
      <c r="Q198" s="187">
        <f t="shared" si="17"/>
        <v>28.15217391304348</v>
      </c>
      <c r="R198" s="52">
        <v>1.5</v>
      </c>
      <c r="S198" s="53">
        <v>1</v>
      </c>
      <c r="T198" s="53">
        <v>18</v>
      </c>
      <c r="U198" s="53">
        <v>27</v>
      </c>
      <c r="V198" s="186">
        <f>U198*M198%</f>
        <v>21.717391304347828</v>
      </c>
      <c r="W198" s="53">
        <v>1</v>
      </c>
      <c r="X198" s="53">
        <v>1</v>
      </c>
      <c r="Y198" s="53">
        <v>8</v>
      </c>
      <c r="Z198" s="53">
        <f>X198*Y198</f>
        <v>8</v>
      </c>
      <c r="AA198" s="198">
        <f>M198*Z198%</f>
        <v>6.4347826086956523</v>
      </c>
      <c r="AB198" s="53"/>
      <c r="AC198" s="53"/>
      <c r="AD198" s="46"/>
      <c r="AE198" s="46"/>
      <c r="AF198" s="46"/>
      <c r="AG198" s="46"/>
      <c r="AH198" s="46"/>
      <c r="AI198" s="46"/>
      <c r="AJ198" s="46"/>
      <c r="AK198" s="46"/>
    </row>
    <row r="199" spans="1:37" ht="30.75" customHeight="1">
      <c r="A199" s="1" t="s">
        <v>77</v>
      </c>
      <c r="B199" s="15" t="e">
        <f>#REF!</f>
        <v>#REF!</v>
      </c>
      <c r="C199" s="5" t="e">
        <f>#REF!</f>
        <v>#REF!</v>
      </c>
      <c r="D199" s="6" t="s">
        <v>120</v>
      </c>
      <c r="E199" s="11"/>
      <c r="F199" s="6" t="s">
        <v>22</v>
      </c>
      <c r="G199" s="8"/>
      <c r="H199" s="5" t="s">
        <v>56</v>
      </c>
      <c r="I199" s="5" t="s">
        <v>56</v>
      </c>
      <c r="J199" s="10"/>
      <c r="K199" s="9">
        <v>37</v>
      </c>
      <c r="L199" s="9">
        <v>37</v>
      </c>
      <c r="M199" s="196">
        <f t="shared" si="18"/>
        <v>100</v>
      </c>
      <c r="N199" s="10" t="e">
        <f>#REF!</f>
        <v>#REF!</v>
      </c>
      <c r="O199" s="10" t="e">
        <f>#REF!</f>
        <v>#REF!</v>
      </c>
      <c r="P199" s="26" t="e">
        <f>#REF!</f>
        <v>#REF!</v>
      </c>
      <c r="Q199" s="187">
        <f t="shared" si="17"/>
        <v>12</v>
      </c>
      <c r="R199" s="52"/>
      <c r="S199" s="53"/>
      <c r="T199" s="53"/>
      <c r="U199" s="53"/>
      <c r="V199" s="53"/>
      <c r="W199" s="53">
        <v>1</v>
      </c>
      <c r="X199" s="53">
        <v>1</v>
      </c>
      <c r="Y199" s="53">
        <v>12</v>
      </c>
      <c r="Z199" s="53">
        <f>X199*Y199</f>
        <v>12</v>
      </c>
      <c r="AA199" s="198">
        <f>M199*Z199%</f>
        <v>12</v>
      </c>
      <c r="AB199" s="53"/>
      <c r="AC199" s="53"/>
      <c r="AD199" s="46"/>
      <c r="AE199" s="46"/>
      <c r="AF199" s="46"/>
      <c r="AG199" s="46"/>
      <c r="AH199" s="46"/>
      <c r="AI199" s="46"/>
      <c r="AJ199" s="46"/>
      <c r="AK199" s="46"/>
    </row>
    <row r="200" spans="1:37" ht="30.75" customHeight="1">
      <c r="A200" s="47"/>
      <c r="B200" s="43" t="e">
        <f>#REF!</f>
        <v>#REF!</v>
      </c>
      <c r="C200" s="38" t="e">
        <f>#REF!</f>
        <v>#REF!</v>
      </c>
      <c r="D200" s="36"/>
      <c r="E200" s="36"/>
      <c r="F200" s="36"/>
      <c r="G200" s="40"/>
      <c r="H200" s="38"/>
      <c r="I200" s="38"/>
      <c r="J200" s="38"/>
      <c r="K200" s="83">
        <v>15</v>
      </c>
      <c r="L200" s="83"/>
      <c r="M200" s="83"/>
      <c r="N200" s="38"/>
      <c r="O200" s="38"/>
      <c r="P200" s="41"/>
      <c r="Q200" s="42"/>
      <c r="R200" s="125"/>
      <c r="S200" s="135"/>
      <c r="T200" s="135"/>
      <c r="U200" s="135"/>
      <c r="V200" s="135"/>
      <c r="W200" s="135"/>
      <c r="X200" s="135"/>
      <c r="Y200" s="135"/>
      <c r="Z200" s="135"/>
      <c r="AA200" s="135"/>
      <c r="AB200" s="135"/>
      <c r="AC200" s="135"/>
      <c r="AD200" s="89"/>
      <c r="AE200" s="89"/>
      <c r="AF200" s="89"/>
      <c r="AG200" s="89"/>
      <c r="AH200" s="89"/>
      <c r="AI200" s="89"/>
      <c r="AJ200" s="89"/>
      <c r="AK200" s="89"/>
    </row>
    <row r="201" spans="1:37" ht="30.75" customHeight="1">
      <c r="A201" s="1" t="s">
        <v>81</v>
      </c>
      <c r="B201" s="15" t="e">
        <f>#REF!</f>
        <v>#REF!</v>
      </c>
      <c r="C201" s="5" t="e">
        <f>#REF!</f>
        <v>#REF!</v>
      </c>
      <c r="D201" s="6" t="s">
        <v>208</v>
      </c>
      <c r="E201" s="11"/>
      <c r="F201" s="6" t="s">
        <v>22</v>
      </c>
      <c r="G201" s="8"/>
      <c r="H201" s="5">
        <v>6</v>
      </c>
      <c r="I201" s="5">
        <v>6</v>
      </c>
      <c r="J201" s="5">
        <v>21</v>
      </c>
      <c r="K201" s="9">
        <v>7</v>
      </c>
      <c r="L201" s="9">
        <v>67</v>
      </c>
      <c r="M201" s="196">
        <f t="shared" si="18"/>
        <v>10.44776119402985</v>
      </c>
      <c r="N201" s="10" t="e">
        <f>#REF!</f>
        <v>#REF!</v>
      </c>
      <c r="O201" s="10" t="e">
        <f>#REF!</f>
        <v>#REF!</v>
      </c>
      <c r="P201" s="26" t="e">
        <f>#REF!</f>
        <v>#REF!</v>
      </c>
      <c r="Q201" s="187">
        <f>V201+AA201+AF201+AK201</f>
        <v>8.7761194029850742</v>
      </c>
      <c r="R201" s="52">
        <v>1.5</v>
      </c>
      <c r="S201" s="53">
        <v>1</v>
      </c>
      <c r="T201" s="53">
        <v>24</v>
      </c>
      <c r="U201" s="53">
        <v>36</v>
      </c>
      <c r="V201" s="186">
        <f>U201*M201%</f>
        <v>3.761194029850746</v>
      </c>
      <c r="W201" s="53">
        <v>1</v>
      </c>
      <c r="X201" s="53">
        <v>2</v>
      </c>
      <c r="Y201" s="53">
        <v>24</v>
      </c>
      <c r="Z201" s="53">
        <f>X201*Y201</f>
        <v>48</v>
      </c>
      <c r="AA201" s="198">
        <f>M201*Z201%</f>
        <v>5.0149253731343277</v>
      </c>
      <c r="AB201" s="53"/>
      <c r="AC201" s="53"/>
      <c r="AD201" s="46"/>
      <c r="AE201" s="46"/>
      <c r="AF201" s="46"/>
      <c r="AG201" s="46"/>
      <c r="AH201" s="46"/>
      <c r="AI201" s="46"/>
      <c r="AJ201" s="46"/>
      <c r="AK201" s="46"/>
    </row>
    <row r="202" spans="1:37" ht="30.75" customHeight="1">
      <c r="A202" s="1" t="s">
        <v>86</v>
      </c>
      <c r="B202" s="15" t="e">
        <f>#REF!</f>
        <v>#REF!</v>
      </c>
      <c r="C202" s="5" t="e">
        <f>#REF!</f>
        <v>#REF!</v>
      </c>
      <c r="D202" s="6" t="s">
        <v>208</v>
      </c>
      <c r="E202" s="6" t="s">
        <v>179</v>
      </c>
      <c r="F202" s="6" t="s">
        <v>22</v>
      </c>
      <c r="G202" s="8"/>
      <c r="H202" s="5">
        <v>6</v>
      </c>
      <c r="I202" s="5">
        <v>6</v>
      </c>
      <c r="J202" s="5">
        <v>22</v>
      </c>
      <c r="K202" s="9">
        <v>7</v>
      </c>
      <c r="L202" s="9">
        <v>78</v>
      </c>
      <c r="M202" s="196">
        <f t="shared" si="18"/>
        <v>8.9743589743589745</v>
      </c>
      <c r="N202" s="256" t="e">
        <f>#REF!</f>
        <v>#REF!</v>
      </c>
      <c r="O202" s="256" t="e">
        <f>#REF!</f>
        <v>#REF!</v>
      </c>
      <c r="P202" s="26" t="e">
        <f>#REF!</f>
        <v>#REF!</v>
      </c>
      <c r="Q202" s="187">
        <f>V202+AA202+AF202+AK202</f>
        <v>3.2307692307692308</v>
      </c>
      <c r="R202" s="52">
        <v>1.5</v>
      </c>
      <c r="S202" s="53">
        <v>1</v>
      </c>
      <c r="T202" s="53">
        <v>24</v>
      </c>
      <c r="U202" s="53">
        <v>36</v>
      </c>
      <c r="V202" s="186">
        <f>U202*M202%</f>
        <v>3.2307692307692308</v>
      </c>
      <c r="W202" s="53"/>
      <c r="X202" s="53"/>
      <c r="Y202" s="53"/>
      <c r="Z202" s="53"/>
      <c r="AA202" s="198"/>
      <c r="AB202" s="53"/>
      <c r="AC202" s="53"/>
      <c r="AD202" s="46"/>
      <c r="AE202" s="46"/>
      <c r="AF202" s="46"/>
      <c r="AG202" s="46"/>
      <c r="AH202" s="46"/>
      <c r="AI202" s="46"/>
      <c r="AJ202" s="46"/>
      <c r="AK202" s="46"/>
    </row>
    <row r="203" spans="1:37" ht="30.75" customHeight="1">
      <c r="A203" s="1" t="s">
        <v>86</v>
      </c>
      <c r="B203" s="15" t="e">
        <f>#REF!</f>
        <v>#REF!</v>
      </c>
      <c r="C203" s="5" t="e">
        <f>#REF!</f>
        <v>#REF!</v>
      </c>
      <c r="D203" s="6" t="s">
        <v>208</v>
      </c>
      <c r="E203" s="6" t="s">
        <v>179</v>
      </c>
      <c r="F203" s="6" t="s">
        <v>22</v>
      </c>
      <c r="G203" s="8"/>
      <c r="H203" s="5">
        <v>6</v>
      </c>
      <c r="I203" s="5">
        <v>6</v>
      </c>
      <c r="J203" s="5">
        <v>22</v>
      </c>
      <c r="K203" s="9">
        <v>7</v>
      </c>
      <c r="L203" s="9">
        <v>67</v>
      </c>
      <c r="M203" s="196">
        <f t="shared" si="18"/>
        <v>10.44776119402985</v>
      </c>
      <c r="N203" s="256" t="e">
        <f>#REF!</f>
        <v>#REF!</v>
      </c>
      <c r="O203" s="256" t="e">
        <f>#REF!</f>
        <v>#REF!</v>
      </c>
      <c r="P203" s="26" t="e">
        <f>#REF!</f>
        <v>#REF!</v>
      </c>
      <c r="Q203" s="187">
        <f>V203+AA203+AF203+AK203</f>
        <v>5.0149253731343277</v>
      </c>
      <c r="R203" s="52"/>
      <c r="S203" s="53"/>
      <c r="T203" s="53"/>
      <c r="U203" s="53"/>
      <c r="V203" s="186"/>
      <c r="W203" s="53">
        <v>1</v>
      </c>
      <c r="X203" s="53">
        <v>2</v>
      </c>
      <c r="Y203" s="53">
        <v>24</v>
      </c>
      <c r="Z203" s="53">
        <f>X203*Y203</f>
        <v>48</v>
      </c>
      <c r="AA203" s="198">
        <f>M203*Z203%</f>
        <v>5.0149253731343277</v>
      </c>
      <c r="AB203" s="53"/>
      <c r="AC203" s="53"/>
      <c r="AD203" s="46"/>
      <c r="AE203" s="46"/>
      <c r="AF203" s="46"/>
      <c r="AG203" s="46"/>
      <c r="AH203" s="46"/>
      <c r="AI203" s="46"/>
      <c r="AJ203" s="46"/>
      <c r="AK203" s="46"/>
    </row>
    <row r="204" spans="1:37" ht="30.75" customHeight="1">
      <c r="A204" s="1" t="s">
        <v>88</v>
      </c>
      <c r="B204" s="18" t="e">
        <f>#REF!</f>
        <v>#REF!</v>
      </c>
      <c r="C204" s="5" t="e">
        <f>#REF!</f>
        <v>#REF!</v>
      </c>
      <c r="D204" s="6" t="s">
        <v>208</v>
      </c>
      <c r="E204" s="6" t="s">
        <v>179</v>
      </c>
      <c r="F204" s="6" t="s">
        <v>22</v>
      </c>
      <c r="G204" s="8"/>
      <c r="H204" s="5">
        <v>3</v>
      </c>
      <c r="I204" s="5">
        <v>3</v>
      </c>
      <c r="J204" s="5">
        <v>22</v>
      </c>
      <c r="K204" s="9">
        <v>6</v>
      </c>
      <c r="L204" s="9">
        <v>48</v>
      </c>
      <c r="M204" s="196">
        <f t="shared" si="18"/>
        <v>12.5</v>
      </c>
      <c r="N204" s="10" t="e">
        <f>#REF!</f>
        <v>#REF!</v>
      </c>
      <c r="O204" s="10" t="e">
        <f>#REF!</f>
        <v>#REF!</v>
      </c>
      <c r="P204" s="26" t="e">
        <f>#REF!</f>
        <v>#REF!</v>
      </c>
      <c r="Q204" s="187">
        <f>V204+AA204+AF204+AK204</f>
        <v>7.5</v>
      </c>
      <c r="R204" s="52">
        <v>1.5</v>
      </c>
      <c r="S204" s="53">
        <v>1</v>
      </c>
      <c r="T204" s="53">
        <v>12</v>
      </c>
      <c r="U204" s="53">
        <v>36</v>
      </c>
      <c r="V204" s="186">
        <f>U204*M204%</f>
        <v>4.5</v>
      </c>
      <c r="W204" s="53">
        <v>1</v>
      </c>
      <c r="X204" s="53">
        <v>2</v>
      </c>
      <c r="Y204" s="53">
        <v>12</v>
      </c>
      <c r="Z204" s="53">
        <f>X204*Y204</f>
        <v>24</v>
      </c>
      <c r="AA204" s="198">
        <f>M204*Z204%</f>
        <v>3</v>
      </c>
      <c r="AB204" s="53"/>
      <c r="AC204" s="53"/>
      <c r="AD204" s="46"/>
      <c r="AE204" s="46"/>
      <c r="AF204" s="46"/>
      <c r="AG204" s="46"/>
      <c r="AH204" s="46"/>
      <c r="AI204" s="46"/>
      <c r="AJ204" s="46"/>
      <c r="AK204" s="46"/>
    </row>
    <row r="205" spans="1:37" ht="30.75" customHeight="1">
      <c r="A205" s="1" t="s">
        <v>91</v>
      </c>
      <c r="B205" s="15" t="e">
        <f>#REF!</f>
        <v>#REF!</v>
      </c>
      <c r="C205" s="5" t="e">
        <f>#REF!</f>
        <v>#REF!</v>
      </c>
      <c r="D205" s="6" t="s">
        <v>208</v>
      </c>
      <c r="E205" s="6" t="s">
        <v>64</v>
      </c>
      <c r="F205" s="6" t="s">
        <v>22</v>
      </c>
      <c r="G205" s="8">
        <v>1</v>
      </c>
      <c r="H205" s="5">
        <v>2</v>
      </c>
      <c r="I205" s="5">
        <v>2</v>
      </c>
      <c r="J205" s="10"/>
      <c r="K205" s="9">
        <v>64</v>
      </c>
      <c r="L205" s="9">
        <v>64</v>
      </c>
      <c r="M205" s="196">
        <f t="shared" si="18"/>
        <v>100</v>
      </c>
      <c r="N205" s="10" t="e">
        <f>#REF!</f>
        <v>#REF!</v>
      </c>
      <c r="O205" s="10" t="e">
        <f>#REF!</f>
        <v>#REF!</v>
      </c>
      <c r="P205" s="26" t="e">
        <f>#REF!</f>
        <v>#REF!</v>
      </c>
      <c r="Q205" s="187">
        <f>V205+AA205+AF205+AK205</f>
        <v>36</v>
      </c>
      <c r="R205" s="52"/>
      <c r="S205" s="53"/>
      <c r="T205" s="53"/>
      <c r="U205" s="53"/>
      <c r="V205" s="53"/>
      <c r="W205" s="53">
        <v>1</v>
      </c>
      <c r="X205" s="53">
        <v>2</v>
      </c>
      <c r="Y205" s="53">
        <v>18</v>
      </c>
      <c r="Z205" s="53">
        <f>X205*Y205</f>
        <v>36</v>
      </c>
      <c r="AA205" s="198">
        <f>M205*Z205%</f>
        <v>36</v>
      </c>
      <c r="AB205" s="53"/>
      <c r="AC205" s="53"/>
      <c r="AD205" s="46"/>
      <c r="AE205" s="46"/>
      <c r="AF205" s="46"/>
      <c r="AG205" s="46"/>
      <c r="AH205" s="46"/>
      <c r="AI205" s="46"/>
      <c r="AJ205" s="46"/>
      <c r="AK205" s="46"/>
    </row>
    <row r="206" spans="1:37" ht="30.75" customHeight="1">
      <c r="A206" s="85"/>
      <c r="B206" s="235" t="e">
        <f>#REF!</f>
        <v>#REF!</v>
      </c>
      <c r="C206" s="87" t="e">
        <f>#REF!</f>
        <v>#REF!</v>
      </c>
      <c r="D206" s="88"/>
      <c r="E206" s="88"/>
      <c r="F206" s="88"/>
      <c r="G206" s="40"/>
      <c r="H206" s="87"/>
      <c r="I206" s="87"/>
      <c r="J206" s="38"/>
      <c r="K206" s="47"/>
      <c r="L206" s="47"/>
      <c r="M206" s="47"/>
      <c r="N206" s="38"/>
      <c r="O206" s="38"/>
      <c r="P206" s="41"/>
      <c r="Q206" s="42"/>
      <c r="R206" s="125"/>
      <c r="S206" s="135"/>
      <c r="T206" s="135"/>
      <c r="U206" s="135"/>
      <c r="V206" s="135"/>
      <c r="W206" s="135"/>
      <c r="X206" s="135"/>
      <c r="Y206" s="135"/>
      <c r="Z206" s="135"/>
      <c r="AA206" s="135"/>
      <c r="AB206" s="135"/>
      <c r="AC206" s="135"/>
      <c r="AD206" s="89"/>
      <c r="AE206" s="89"/>
      <c r="AF206" s="89"/>
      <c r="AG206" s="89"/>
      <c r="AH206" s="89"/>
      <c r="AI206" s="89"/>
      <c r="AJ206" s="89"/>
      <c r="AK206" s="89"/>
    </row>
    <row r="207" spans="1:37" ht="30.75" customHeight="1">
      <c r="A207" s="188"/>
      <c r="B207" s="189" t="e">
        <f>#REF!</f>
        <v>#REF!</v>
      </c>
      <c r="C207" s="169" t="e">
        <f>#REF!</f>
        <v>#REF!</v>
      </c>
      <c r="D207" s="166" t="s">
        <v>120</v>
      </c>
      <c r="E207" s="166" t="s">
        <v>179</v>
      </c>
      <c r="F207" s="167"/>
      <c r="G207" s="168">
        <v>2</v>
      </c>
      <c r="H207" s="165" t="s">
        <v>226</v>
      </c>
      <c r="I207" s="165" t="s">
        <v>226</v>
      </c>
      <c r="J207" s="169"/>
      <c r="K207" s="188"/>
      <c r="L207" s="188"/>
      <c r="M207" s="188"/>
      <c r="N207" s="169"/>
      <c r="O207" s="169"/>
      <c r="P207" s="171"/>
      <c r="Q207" s="172"/>
      <c r="R207" s="173"/>
      <c r="S207" s="174"/>
      <c r="T207" s="174"/>
      <c r="U207" s="174"/>
      <c r="V207" s="174"/>
      <c r="W207" s="174"/>
      <c r="X207" s="174"/>
      <c r="Y207" s="174"/>
      <c r="Z207" s="174"/>
      <c r="AA207" s="174"/>
      <c r="AB207" s="174"/>
      <c r="AC207" s="174"/>
      <c r="AD207" s="222"/>
      <c r="AE207" s="222"/>
      <c r="AF207" s="222"/>
      <c r="AG207" s="222"/>
      <c r="AH207" s="222"/>
      <c r="AI207" s="222"/>
      <c r="AJ207" s="222"/>
      <c r="AK207" s="222"/>
    </row>
    <row r="208" spans="1:37" ht="30.75" customHeight="1">
      <c r="A208" s="1" t="s">
        <v>95</v>
      </c>
      <c r="B208" s="21" t="e">
        <f>#REF!</f>
        <v>#REF!</v>
      </c>
      <c r="C208" s="5" t="e">
        <f>#REF!</f>
        <v>#REF!</v>
      </c>
      <c r="D208" s="11"/>
      <c r="E208" s="6" t="s">
        <v>179</v>
      </c>
      <c r="F208" s="6" t="s">
        <v>41</v>
      </c>
      <c r="G208" s="8"/>
      <c r="H208" s="10"/>
      <c r="I208" s="10"/>
      <c r="J208" s="5">
        <v>1</v>
      </c>
      <c r="K208" s="9">
        <v>3</v>
      </c>
      <c r="L208" s="9">
        <v>227</v>
      </c>
      <c r="M208" s="196">
        <f t="shared" ref="M208:M215" si="19">(K208/L208)*100</f>
        <v>1.3215859030837005</v>
      </c>
      <c r="N208" s="10" t="e">
        <f>#REF!</f>
        <v>#REF!</v>
      </c>
      <c r="O208" s="10" t="e">
        <f>#REF!</f>
        <v>#REF!</v>
      </c>
      <c r="P208" s="26" t="e">
        <f>#REF!</f>
        <v>#REF!</v>
      </c>
      <c r="Q208" s="187">
        <f t="shared" ref="Q208:Q215" si="20">V208+AA208+AF208+AK208</f>
        <v>0.59471365638766527</v>
      </c>
      <c r="R208" s="52">
        <v>1.5</v>
      </c>
      <c r="S208" s="53">
        <v>1</v>
      </c>
      <c r="T208" s="53">
        <v>30</v>
      </c>
      <c r="U208" s="53">
        <v>45</v>
      </c>
      <c r="V208" s="186">
        <f>U208*M208%</f>
        <v>0.59471365638766527</v>
      </c>
      <c r="W208" s="53">
        <v>1</v>
      </c>
      <c r="X208" s="53"/>
      <c r="Y208" s="53">
        <v>15</v>
      </c>
      <c r="Z208" s="53">
        <f>X208*Y208</f>
        <v>0</v>
      </c>
      <c r="AA208" s="53">
        <f>Y208*Z208%</f>
        <v>0</v>
      </c>
      <c r="AB208" s="53"/>
      <c r="AC208" s="53"/>
      <c r="AD208" s="46"/>
      <c r="AE208" s="46"/>
      <c r="AF208" s="46"/>
      <c r="AG208" s="46"/>
      <c r="AH208" s="46"/>
      <c r="AI208" s="46"/>
      <c r="AJ208" s="46"/>
      <c r="AK208" s="46"/>
    </row>
    <row r="209" spans="1:37" ht="30.75" customHeight="1">
      <c r="A209" s="1" t="s">
        <v>98</v>
      </c>
      <c r="B209" s="21" t="e">
        <f>#REF!</f>
        <v>#REF!</v>
      </c>
      <c r="C209" s="5" t="e">
        <f>#REF!</f>
        <v>#REF!</v>
      </c>
      <c r="D209" s="11"/>
      <c r="E209" s="6" t="s">
        <v>179</v>
      </c>
      <c r="F209" s="6" t="s">
        <v>41</v>
      </c>
      <c r="G209" s="8"/>
      <c r="H209" s="10"/>
      <c r="I209" s="10"/>
      <c r="J209" s="5">
        <v>1</v>
      </c>
      <c r="K209" s="9">
        <v>0</v>
      </c>
      <c r="L209" s="9">
        <v>195</v>
      </c>
      <c r="M209" s="196">
        <f t="shared" si="19"/>
        <v>0</v>
      </c>
      <c r="N209" s="10" t="e">
        <f>#REF!</f>
        <v>#REF!</v>
      </c>
      <c r="O209" s="10" t="e">
        <f>#REF!</f>
        <v>#REF!</v>
      </c>
      <c r="P209" s="26" t="e">
        <f>#REF!</f>
        <v>#REF!</v>
      </c>
      <c r="Q209" s="187">
        <f t="shared" si="20"/>
        <v>0</v>
      </c>
      <c r="R209" s="52">
        <v>1.5</v>
      </c>
      <c r="S209" s="53">
        <v>1</v>
      </c>
      <c r="T209" s="53">
        <v>30</v>
      </c>
      <c r="U209" s="53">
        <v>45</v>
      </c>
      <c r="V209" s="186">
        <f>U209*M209%</f>
        <v>0</v>
      </c>
      <c r="W209" s="53">
        <v>1</v>
      </c>
      <c r="X209" s="53"/>
      <c r="Y209" s="53">
        <v>15</v>
      </c>
      <c r="Z209" s="53">
        <f>X209*Y209</f>
        <v>0</v>
      </c>
      <c r="AA209" s="53">
        <f>Y209*Z209%</f>
        <v>0</v>
      </c>
      <c r="AB209" s="53"/>
      <c r="AC209" s="53"/>
      <c r="AD209" s="46"/>
      <c r="AE209" s="46"/>
      <c r="AF209" s="46"/>
      <c r="AG209" s="46"/>
      <c r="AH209" s="46"/>
      <c r="AI209" s="46"/>
      <c r="AJ209" s="46"/>
      <c r="AK209" s="46"/>
    </row>
    <row r="210" spans="1:37" ht="30.75" customHeight="1">
      <c r="A210" s="1" t="s">
        <v>104</v>
      </c>
      <c r="B210" s="21" t="e">
        <f>#REF!</f>
        <v>#REF!</v>
      </c>
      <c r="C210" s="5" t="e">
        <f>#REF!</f>
        <v>#REF!</v>
      </c>
      <c r="D210" s="11"/>
      <c r="E210" s="6" t="s">
        <v>179</v>
      </c>
      <c r="F210" s="6" t="s">
        <v>41</v>
      </c>
      <c r="G210" s="8"/>
      <c r="H210" s="10"/>
      <c r="I210" s="10"/>
      <c r="J210" s="5">
        <v>1</v>
      </c>
      <c r="K210" s="9">
        <v>1</v>
      </c>
      <c r="L210" s="9">
        <v>197</v>
      </c>
      <c r="M210" s="196">
        <f t="shared" si="19"/>
        <v>0.50761421319796951</v>
      </c>
      <c r="N210" s="10" t="e">
        <f>#REF!</f>
        <v>#REF!</v>
      </c>
      <c r="O210" s="10" t="e">
        <f>#REF!</f>
        <v>#REF!</v>
      </c>
      <c r="P210" s="26" t="e">
        <f>#REF!</f>
        <v>#REF!</v>
      </c>
      <c r="Q210" s="187">
        <f t="shared" si="20"/>
        <v>0.22842639593908629</v>
      </c>
      <c r="R210" s="52">
        <v>1.5</v>
      </c>
      <c r="S210" s="53">
        <v>1</v>
      </c>
      <c r="T210" s="53">
        <v>30</v>
      </c>
      <c r="U210" s="53">
        <v>45</v>
      </c>
      <c r="V210" s="186">
        <f>U210*M210%</f>
        <v>0.22842639593908629</v>
      </c>
      <c r="W210" s="53">
        <v>1</v>
      </c>
      <c r="X210" s="53"/>
      <c r="Y210" s="53">
        <v>15</v>
      </c>
      <c r="Z210" s="53">
        <f>X210*Y210</f>
        <v>0</v>
      </c>
      <c r="AA210" s="53">
        <f>Y210*Z210%</f>
        <v>0</v>
      </c>
      <c r="AB210" s="53"/>
      <c r="AC210" s="53"/>
      <c r="AD210" s="46"/>
      <c r="AE210" s="46"/>
      <c r="AF210" s="46"/>
      <c r="AG210" s="46"/>
      <c r="AH210" s="46"/>
      <c r="AI210" s="46"/>
      <c r="AJ210" s="46"/>
      <c r="AK210" s="46"/>
    </row>
    <row r="211" spans="1:37" ht="30.75" customHeight="1">
      <c r="A211" s="1" t="s">
        <v>107</v>
      </c>
      <c r="B211" s="21" t="e">
        <f>#REF!</f>
        <v>#REF!</v>
      </c>
      <c r="C211" s="5" t="e">
        <f>#REF!</f>
        <v>#REF!</v>
      </c>
      <c r="D211" s="11"/>
      <c r="E211" s="6" t="s">
        <v>179</v>
      </c>
      <c r="F211" s="6" t="s">
        <v>41</v>
      </c>
      <c r="G211" s="8"/>
      <c r="H211" s="10"/>
      <c r="I211" s="10"/>
      <c r="J211" s="5">
        <v>2</v>
      </c>
      <c r="K211" s="9">
        <v>2</v>
      </c>
      <c r="L211" s="9">
        <v>208</v>
      </c>
      <c r="M211" s="196">
        <f t="shared" si="19"/>
        <v>0.96153846153846156</v>
      </c>
      <c r="N211" s="10" t="e">
        <f>#REF!</f>
        <v>#REF!</v>
      </c>
      <c r="O211" s="10" t="e">
        <f>#REF!</f>
        <v>#REF!</v>
      </c>
      <c r="P211" s="26" t="e">
        <f>#REF!</f>
        <v>#REF!</v>
      </c>
      <c r="Q211" s="187">
        <f t="shared" si="20"/>
        <v>0.43269230769230771</v>
      </c>
      <c r="R211" s="52">
        <v>1.5</v>
      </c>
      <c r="S211" s="53">
        <v>1</v>
      </c>
      <c r="T211" s="53">
        <v>30</v>
      </c>
      <c r="U211" s="53">
        <v>45</v>
      </c>
      <c r="V211" s="186">
        <f>U211*M211%</f>
        <v>0.43269230769230771</v>
      </c>
      <c r="W211" s="53">
        <v>1</v>
      </c>
      <c r="X211" s="53"/>
      <c r="Y211" s="53">
        <v>15</v>
      </c>
      <c r="Z211" s="53">
        <f>X211*Y211</f>
        <v>0</v>
      </c>
      <c r="AA211" s="53">
        <f>Y211*Z211%</f>
        <v>0</v>
      </c>
      <c r="AB211" s="53"/>
      <c r="AC211" s="53"/>
      <c r="AD211" s="46"/>
      <c r="AE211" s="46"/>
      <c r="AF211" s="46"/>
      <c r="AG211" s="46"/>
      <c r="AH211" s="46"/>
      <c r="AI211" s="46"/>
      <c r="AJ211" s="46"/>
      <c r="AK211" s="46"/>
    </row>
    <row r="212" spans="1:37" ht="30.75" customHeight="1">
      <c r="A212" s="1" t="s">
        <v>109</v>
      </c>
      <c r="B212" s="21" t="e">
        <f>#REF!</f>
        <v>#REF!</v>
      </c>
      <c r="C212" s="5" t="e">
        <f>#REF!</f>
        <v>#REF!</v>
      </c>
      <c r="D212" s="11"/>
      <c r="E212" s="6" t="s">
        <v>179</v>
      </c>
      <c r="F212" s="6" t="s">
        <v>41</v>
      </c>
      <c r="G212" s="8"/>
      <c r="H212" s="10"/>
      <c r="I212" s="10"/>
      <c r="J212" s="5">
        <v>2</v>
      </c>
      <c r="K212" s="9">
        <v>1</v>
      </c>
      <c r="L212" s="9">
        <v>185</v>
      </c>
      <c r="M212" s="196">
        <f t="shared" si="19"/>
        <v>0.54054054054054057</v>
      </c>
      <c r="N212" s="10" t="e">
        <f>#REF!</f>
        <v>#REF!</v>
      </c>
      <c r="O212" s="10" t="e">
        <f>#REF!</f>
        <v>#REF!</v>
      </c>
      <c r="P212" s="26" t="e">
        <f>#REF!</f>
        <v>#REF!</v>
      </c>
      <c r="Q212" s="187">
        <f t="shared" si="20"/>
        <v>0.24324324324324326</v>
      </c>
      <c r="R212" s="52">
        <v>1.5</v>
      </c>
      <c r="S212" s="53">
        <v>1</v>
      </c>
      <c r="T212" s="53">
        <v>30</v>
      </c>
      <c r="U212" s="53">
        <v>45</v>
      </c>
      <c r="V212" s="186">
        <f>U212*M212%</f>
        <v>0.24324324324324326</v>
      </c>
      <c r="W212" s="53">
        <v>1</v>
      </c>
      <c r="X212" s="53"/>
      <c r="Y212" s="53">
        <v>15</v>
      </c>
      <c r="Z212" s="53">
        <f>X212*Y212</f>
        <v>0</v>
      </c>
      <c r="AA212" s="53">
        <f>Y212*Z212%</f>
        <v>0</v>
      </c>
      <c r="AB212" s="53"/>
      <c r="AC212" s="53"/>
      <c r="AD212" s="46"/>
      <c r="AE212" s="46"/>
      <c r="AF212" s="46"/>
      <c r="AG212" s="46"/>
      <c r="AH212" s="46"/>
      <c r="AI212" s="46"/>
      <c r="AJ212" s="46"/>
      <c r="AK212" s="46"/>
    </row>
    <row r="213" spans="1:37" ht="30.75" customHeight="1">
      <c r="A213" s="188"/>
      <c r="B213" s="189" t="e">
        <f>#REF!</f>
        <v>#REF!</v>
      </c>
      <c r="C213" s="169" t="e">
        <f>#REF!</f>
        <v>#REF!</v>
      </c>
      <c r="D213" s="166" t="s">
        <v>120</v>
      </c>
      <c r="E213" s="167"/>
      <c r="F213" s="167"/>
      <c r="G213" s="168">
        <v>1</v>
      </c>
      <c r="H213" s="165">
        <v>3</v>
      </c>
      <c r="I213" s="165">
        <v>3</v>
      </c>
      <c r="J213" s="169"/>
      <c r="K213" s="188"/>
      <c r="L213" s="188"/>
      <c r="M213" s="188"/>
      <c r="N213" s="169"/>
      <c r="O213" s="169"/>
      <c r="P213" s="171"/>
      <c r="Q213" s="172"/>
      <c r="R213" s="173"/>
      <c r="S213" s="174"/>
      <c r="T213" s="174"/>
      <c r="U213" s="174"/>
      <c r="V213" s="228"/>
      <c r="W213" s="174"/>
      <c r="X213" s="174"/>
      <c r="Y213" s="174"/>
      <c r="Z213" s="174"/>
      <c r="AA213" s="174"/>
      <c r="AB213" s="174"/>
      <c r="AC213" s="174"/>
      <c r="AD213" s="222"/>
      <c r="AE213" s="222"/>
      <c r="AF213" s="222"/>
      <c r="AG213" s="222"/>
      <c r="AH213" s="222"/>
      <c r="AI213" s="222"/>
      <c r="AJ213" s="222"/>
      <c r="AK213" s="222"/>
    </row>
    <row r="214" spans="1:37" ht="30.75" customHeight="1">
      <c r="A214" s="1" t="s">
        <v>113</v>
      </c>
      <c r="B214" s="21" t="e">
        <f>#REF!</f>
        <v>#REF!</v>
      </c>
      <c r="C214" s="5" t="e">
        <f>#REF!</f>
        <v>#REF!</v>
      </c>
      <c r="D214" s="11"/>
      <c r="E214" s="6" t="s">
        <v>179</v>
      </c>
      <c r="F214" s="6" t="s">
        <v>41</v>
      </c>
      <c r="G214" s="8"/>
      <c r="H214" s="10"/>
      <c r="I214" s="10"/>
      <c r="J214" s="10"/>
      <c r="K214" s="9">
        <v>3</v>
      </c>
      <c r="L214" s="9">
        <v>220</v>
      </c>
      <c r="M214" s="196">
        <f t="shared" si="19"/>
        <v>1.3636363636363635</v>
      </c>
      <c r="N214" s="10" t="e">
        <f>#REF!</f>
        <v>#REF!</v>
      </c>
      <c r="O214" s="10" t="e">
        <f>#REF!</f>
        <v>#REF!</v>
      </c>
      <c r="P214" s="26" t="e">
        <f>#REF!</f>
        <v>#REF!</v>
      </c>
      <c r="Q214" s="187">
        <f t="shared" si="20"/>
        <v>0.61363636363636365</v>
      </c>
      <c r="R214" s="52">
        <v>1.5</v>
      </c>
      <c r="S214" s="53">
        <v>1</v>
      </c>
      <c r="T214" s="53">
        <v>30</v>
      </c>
      <c r="U214" s="53">
        <v>45</v>
      </c>
      <c r="V214" s="186">
        <f>U214*M214%</f>
        <v>0.61363636363636365</v>
      </c>
      <c r="W214" s="53"/>
      <c r="X214" s="53"/>
      <c r="Y214" s="53"/>
      <c r="Z214" s="53"/>
      <c r="AA214" s="53"/>
      <c r="AB214" s="53"/>
      <c r="AC214" s="53"/>
      <c r="AD214" s="46"/>
      <c r="AE214" s="46"/>
      <c r="AF214" s="46"/>
      <c r="AG214" s="46"/>
      <c r="AH214" s="46"/>
      <c r="AI214" s="46"/>
      <c r="AJ214" s="46"/>
      <c r="AK214" s="46"/>
    </row>
    <row r="215" spans="1:37" ht="30.75" customHeight="1">
      <c r="A215" s="1" t="s">
        <v>118</v>
      </c>
      <c r="B215" s="21" t="e">
        <f>#REF!</f>
        <v>#REF!</v>
      </c>
      <c r="C215" s="5" t="e">
        <f>#REF!</f>
        <v>#REF!</v>
      </c>
      <c r="D215" s="11"/>
      <c r="E215" s="6" t="s">
        <v>179</v>
      </c>
      <c r="F215" s="6" t="s">
        <v>41</v>
      </c>
      <c r="G215" s="8"/>
      <c r="H215" s="10"/>
      <c r="I215" s="10"/>
      <c r="J215" s="10"/>
      <c r="K215" s="9">
        <v>1</v>
      </c>
      <c r="L215" s="9">
        <v>18</v>
      </c>
      <c r="M215" s="196">
        <f t="shared" si="19"/>
        <v>5.5555555555555554</v>
      </c>
      <c r="N215" s="10" t="e">
        <f>#REF!</f>
        <v>#REF!</v>
      </c>
      <c r="O215" s="10" t="e">
        <f>#REF!</f>
        <v>#REF!</v>
      </c>
      <c r="P215" s="26" t="e">
        <f>#REF!</f>
        <v>#REF!</v>
      </c>
      <c r="Q215" s="187">
        <f t="shared" si="20"/>
        <v>2.5</v>
      </c>
      <c r="R215" s="52">
        <v>1.5</v>
      </c>
      <c r="S215" s="53">
        <v>1</v>
      </c>
      <c r="T215" s="53">
        <v>30</v>
      </c>
      <c r="U215" s="53">
        <v>45</v>
      </c>
      <c r="V215" s="186">
        <f>U215*M215%</f>
        <v>2.5</v>
      </c>
      <c r="W215" s="53"/>
      <c r="X215" s="53"/>
      <c r="Y215" s="53"/>
      <c r="Z215" s="53"/>
      <c r="AA215" s="53"/>
      <c r="AB215" s="53"/>
      <c r="AC215" s="53"/>
      <c r="AD215" s="46"/>
      <c r="AE215" s="46"/>
      <c r="AF215" s="46"/>
      <c r="AG215" s="46"/>
      <c r="AH215" s="46"/>
      <c r="AI215" s="46"/>
      <c r="AJ215" s="46"/>
      <c r="AK215" s="46"/>
    </row>
    <row r="216" spans="1:37" ht="23.25" customHeight="1">
      <c r="A216" s="199"/>
      <c r="B216" s="1462" t="s">
        <v>274</v>
      </c>
      <c r="C216" s="1463"/>
      <c r="D216" s="1463"/>
      <c r="E216" s="1463"/>
      <c r="F216" s="1463"/>
      <c r="G216" s="1463"/>
      <c r="H216" s="1463"/>
      <c r="I216" s="1463"/>
      <c r="J216" s="1463"/>
      <c r="K216" s="1463"/>
      <c r="L216" s="1463"/>
      <c r="M216" s="1463"/>
      <c r="N216" s="221">
        <v>112</v>
      </c>
      <c r="O216" s="209">
        <v>172</v>
      </c>
      <c r="P216" s="209"/>
      <c r="Q216" s="210"/>
      <c r="R216" s="148"/>
      <c r="S216" s="149"/>
      <c r="T216" s="149"/>
      <c r="U216" s="149"/>
      <c r="V216" s="149"/>
      <c r="W216" s="149"/>
      <c r="X216" s="149"/>
      <c r="Y216" s="149"/>
      <c r="Z216" s="149"/>
      <c r="AA216" s="149"/>
      <c r="AB216" s="149"/>
      <c r="AC216" s="149"/>
      <c r="AD216" s="112"/>
      <c r="AE216" s="112"/>
      <c r="AF216" s="112"/>
      <c r="AG216" s="112"/>
      <c r="AH216" s="112"/>
      <c r="AI216" s="112"/>
      <c r="AJ216" s="112"/>
      <c r="AK216" s="112"/>
    </row>
    <row r="217" spans="1:37" ht="23.25" customHeight="1">
      <c r="A217" s="214"/>
      <c r="B217" s="1462" t="s">
        <v>275</v>
      </c>
      <c r="C217" s="1463"/>
      <c r="D217" s="1463"/>
      <c r="E217" s="1463"/>
      <c r="F217" s="1463"/>
      <c r="G217" s="1463"/>
      <c r="H217" s="1463"/>
      <c r="I217" s="1463"/>
      <c r="J217" s="1463"/>
      <c r="K217" s="1463"/>
      <c r="L217" s="1463"/>
      <c r="M217" s="1463"/>
      <c r="N217" s="209">
        <v>111</v>
      </c>
      <c r="O217" s="209">
        <v>170</v>
      </c>
      <c r="P217" s="209"/>
      <c r="Q217" s="210"/>
      <c r="R217" s="148"/>
      <c r="S217" s="149"/>
      <c r="T217" s="149"/>
      <c r="U217" s="149"/>
      <c r="V217" s="149"/>
      <c r="W217" s="149"/>
      <c r="X217" s="149"/>
      <c r="Y217" s="149"/>
      <c r="Z217" s="149"/>
      <c r="AA217" s="149"/>
      <c r="AB217" s="149"/>
      <c r="AC217" s="149"/>
      <c r="AD217" s="112"/>
      <c r="AE217" s="112"/>
      <c r="AF217" s="218"/>
      <c r="AG217" s="112"/>
      <c r="AH217" s="218"/>
      <c r="AI217" s="112"/>
      <c r="AJ217" s="218"/>
      <c r="AK217" s="218"/>
    </row>
    <row r="218" spans="1:37" ht="23.25" customHeight="1">
      <c r="A218" s="214"/>
      <c r="B218" s="1462" t="s">
        <v>276</v>
      </c>
      <c r="C218" s="1463"/>
      <c r="D218" s="1463"/>
      <c r="E218" s="1463"/>
      <c r="F218" s="1463"/>
      <c r="G218" s="1463"/>
      <c r="H218" s="1463"/>
      <c r="I218" s="1463"/>
      <c r="J218" s="1463"/>
      <c r="K218" s="1463"/>
      <c r="L218" s="1463"/>
      <c r="M218" s="1463"/>
      <c r="N218" s="209">
        <v>150</v>
      </c>
      <c r="O218" s="209">
        <v>108</v>
      </c>
      <c r="P218" s="209"/>
      <c r="Q218" s="210"/>
      <c r="R218" s="148"/>
      <c r="S218" s="149"/>
      <c r="T218" s="149"/>
      <c r="U218" s="149"/>
      <c r="V218" s="149"/>
      <c r="W218" s="149"/>
      <c r="X218" s="149"/>
      <c r="Y218" s="149"/>
      <c r="Z218" s="149"/>
      <c r="AA218" s="149"/>
      <c r="AB218" s="149"/>
      <c r="AC218" s="149"/>
      <c r="AD218" s="112"/>
      <c r="AE218" s="112"/>
      <c r="AF218" s="218"/>
      <c r="AG218" s="112"/>
      <c r="AH218" s="218"/>
      <c r="AI218" s="112"/>
      <c r="AJ218" s="218"/>
      <c r="AK218" s="218"/>
    </row>
    <row r="219" spans="1:37" ht="23.25" customHeight="1">
      <c r="A219" s="113"/>
      <c r="B219" s="114"/>
      <c r="C219" s="115"/>
      <c r="D219" s="1459" t="s">
        <v>277</v>
      </c>
      <c r="E219" s="1460"/>
      <c r="F219" s="1460"/>
      <c r="G219" s="1460"/>
      <c r="H219" s="1460"/>
      <c r="I219" s="1460"/>
      <c r="J219" s="1460"/>
      <c r="K219" s="1460"/>
      <c r="L219" s="1460"/>
      <c r="M219" s="1460"/>
      <c r="N219" s="1460"/>
      <c r="O219" s="1460"/>
      <c r="P219" s="1461"/>
      <c r="Q219" s="210">
        <f>SUM(Q177:Q215)</f>
        <v>474.93347074478106</v>
      </c>
      <c r="R219" s="148"/>
      <c r="S219" s="155"/>
      <c r="T219" s="149"/>
      <c r="U219" s="149"/>
      <c r="V219" s="149"/>
      <c r="W219" s="149"/>
      <c r="X219" s="149"/>
      <c r="Y219" s="149"/>
      <c r="Z219" s="149"/>
      <c r="AA219" s="149"/>
      <c r="AB219" s="149"/>
      <c r="AC219" s="149"/>
      <c r="AD219" s="117"/>
      <c r="AE219" s="117"/>
      <c r="AF219" s="117"/>
      <c r="AG219" s="117"/>
      <c r="AH219" s="117"/>
      <c r="AI219" s="117"/>
      <c r="AJ219" s="117"/>
      <c r="AK219" s="117"/>
    </row>
    <row r="220" spans="1:37" ht="30.75" customHeight="1">
      <c r="A220" s="118"/>
      <c r="B220" s="119"/>
      <c r="C220" s="119"/>
      <c r="D220" s="119"/>
      <c r="E220" s="119"/>
      <c r="F220" s="119"/>
      <c r="G220" s="119"/>
      <c r="H220" s="119"/>
      <c r="I220" s="119"/>
      <c r="J220" s="119"/>
      <c r="K220" s="119"/>
      <c r="L220" s="119"/>
      <c r="M220" s="119"/>
      <c r="N220" s="119"/>
      <c r="O220" s="119"/>
      <c r="P220" s="119"/>
      <c r="Q220" s="120"/>
      <c r="R220" s="156"/>
      <c r="S220" s="158"/>
      <c r="T220" s="158"/>
      <c r="U220" s="158"/>
      <c r="V220" s="158"/>
      <c r="W220" s="158"/>
      <c r="X220" s="158"/>
      <c r="Y220" s="158"/>
      <c r="Z220" s="158"/>
      <c r="AA220" s="158"/>
      <c r="AB220" s="158"/>
      <c r="AC220" s="158"/>
      <c r="AD220" s="121"/>
      <c r="AE220" s="121"/>
      <c r="AF220" s="121"/>
      <c r="AG220" s="121"/>
      <c r="AH220" s="121"/>
      <c r="AI220" s="121"/>
      <c r="AJ220" s="121"/>
      <c r="AK220" s="121"/>
    </row>
    <row r="221" spans="1:37" ht="30.75" customHeight="1">
      <c r="A221" s="127"/>
      <c r="B221" s="128" t="e">
        <f>#REF!</f>
        <v>#REF!</v>
      </c>
      <c r="C221" s="127" t="e">
        <f>#REF!</f>
        <v>#REF!</v>
      </c>
      <c r="D221" s="127"/>
      <c r="E221" s="127"/>
      <c r="F221" s="127"/>
      <c r="G221" s="127"/>
      <c r="H221" s="127"/>
      <c r="I221" s="127"/>
      <c r="J221" s="127"/>
      <c r="K221" s="129">
        <v>90</v>
      </c>
      <c r="L221" s="129"/>
      <c r="M221" s="129"/>
      <c r="N221" s="127"/>
      <c r="O221" s="127"/>
      <c r="P221" s="130"/>
      <c r="Q221" s="131"/>
      <c r="R221" s="162"/>
      <c r="S221" s="163"/>
      <c r="T221" s="163"/>
      <c r="U221" s="163"/>
      <c r="V221" s="163"/>
      <c r="W221" s="163"/>
      <c r="X221" s="163"/>
      <c r="Y221" s="163"/>
      <c r="Z221" s="163"/>
      <c r="AA221" s="163"/>
      <c r="AB221" s="163"/>
      <c r="AC221" s="163"/>
      <c r="AD221" s="132"/>
      <c r="AE221" s="132"/>
      <c r="AF221" s="132"/>
      <c r="AG221" s="132"/>
      <c r="AH221" s="132"/>
      <c r="AI221" s="132"/>
      <c r="AJ221" s="132"/>
      <c r="AK221" s="132"/>
    </row>
    <row r="222" spans="1:37" ht="30.75" customHeight="1">
      <c r="A222" s="1" t="s">
        <v>17</v>
      </c>
      <c r="B222" s="15" t="e">
        <f>#REF!</f>
        <v>#REF!</v>
      </c>
      <c r="C222" s="5" t="e">
        <f>#REF!</f>
        <v>#REF!</v>
      </c>
      <c r="D222" s="6" t="s">
        <v>130</v>
      </c>
      <c r="E222" s="11"/>
      <c r="F222" s="6" t="s">
        <v>22</v>
      </c>
      <c r="G222" s="8"/>
      <c r="H222" s="5" t="s">
        <v>84</v>
      </c>
      <c r="I222" s="5" t="s">
        <v>84</v>
      </c>
      <c r="J222" s="5" t="s">
        <v>31</v>
      </c>
      <c r="K222" s="9">
        <v>60</v>
      </c>
      <c r="L222" s="9">
        <v>67</v>
      </c>
      <c r="M222" s="196">
        <f t="shared" ref="M222:M229" si="21">(K222/L222)*100</f>
        <v>89.552238805970148</v>
      </c>
      <c r="N222" s="10" t="e">
        <f>#REF!</f>
        <v>#REF!</v>
      </c>
      <c r="O222" s="10" t="e">
        <f>#REF!</f>
        <v>#REF!</v>
      </c>
      <c r="P222" s="26" t="e">
        <f>#REF!</f>
        <v>#REF!</v>
      </c>
      <c r="Q222" s="187">
        <f t="shared" ref="Q222:Q261" si="22">V222+AA222+AF222+AK222</f>
        <v>75.223880597014926</v>
      </c>
      <c r="R222" s="52">
        <v>1.5</v>
      </c>
      <c r="S222" s="53">
        <v>1</v>
      </c>
      <c r="T222" s="53">
        <v>24</v>
      </c>
      <c r="U222" s="53">
        <v>36</v>
      </c>
      <c r="V222" s="186">
        <f>U222*M222%</f>
        <v>32.238805970149258</v>
      </c>
      <c r="W222" s="53">
        <v>1</v>
      </c>
      <c r="X222" s="53">
        <v>2</v>
      </c>
      <c r="Y222" s="53">
        <v>24</v>
      </c>
      <c r="Z222" s="53">
        <f>X222*Y222</f>
        <v>48</v>
      </c>
      <c r="AA222" s="198">
        <f>M222*Z222%</f>
        <v>42.985074626865668</v>
      </c>
      <c r="AB222" s="53"/>
      <c r="AC222" s="53"/>
      <c r="AD222" s="46"/>
      <c r="AE222" s="46"/>
      <c r="AF222" s="46"/>
      <c r="AG222" s="46"/>
      <c r="AH222" s="46"/>
      <c r="AI222" s="46"/>
      <c r="AJ222" s="46"/>
      <c r="AK222" s="46"/>
    </row>
    <row r="223" spans="1:37" ht="30.75" customHeight="1">
      <c r="A223" s="1" t="s">
        <v>25</v>
      </c>
      <c r="B223" s="15" t="e">
        <f>#REF!</f>
        <v>#REF!</v>
      </c>
      <c r="C223" s="5" t="e">
        <f>#REF!</f>
        <v>#REF!</v>
      </c>
      <c r="D223" s="6" t="s">
        <v>130</v>
      </c>
      <c r="E223" s="11"/>
      <c r="F223" s="6" t="s">
        <v>22</v>
      </c>
      <c r="G223" s="8"/>
      <c r="H223" s="5" t="s">
        <v>84</v>
      </c>
      <c r="I223" s="5" t="s">
        <v>84</v>
      </c>
      <c r="J223" s="5" t="s">
        <v>24</v>
      </c>
      <c r="K223" s="9">
        <v>60</v>
      </c>
      <c r="L223" s="9">
        <v>75</v>
      </c>
      <c r="M223" s="196">
        <f t="shared" si="21"/>
        <v>80</v>
      </c>
      <c r="N223" s="256" t="e">
        <f>#REF!</f>
        <v>#REF!</v>
      </c>
      <c r="O223" s="256" t="e">
        <f>#REF!</f>
        <v>#REF!</v>
      </c>
      <c r="P223" s="26" t="e">
        <f>#REF!</f>
        <v>#REF!</v>
      </c>
      <c r="Q223" s="187">
        <f t="shared" si="22"/>
        <v>28.8</v>
      </c>
      <c r="R223" s="52">
        <v>1.5</v>
      </c>
      <c r="S223" s="53">
        <v>1</v>
      </c>
      <c r="T223" s="53">
        <v>24</v>
      </c>
      <c r="U223" s="53">
        <v>36</v>
      </c>
      <c r="V223" s="186">
        <f>U223*M223%</f>
        <v>28.8</v>
      </c>
      <c r="W223" s="53"/>
      <c r="X223" s="53"/>
      <c r="Y223" s="53"/>
      <c r="Z223" s="53"/>
      <c r="AA223" s="198"/>
      <c r="AB223" s="53"/>
      <c r="AC223" s="53"/>
      <c r="AD223" s="46"/>
      <c r="AE223" s="46"/>
      <c r="AF223" s="46"/>
      <c r="AG223" s="46"/>
      <c r="AH223" s="46"/>
      <c r="AI223" s="46"/>
      <c r="AJ223" s="46"/>
      <c r="AK223" s="46"/>
    </row>
    <row r="224" spans="1:37" ht="30.75" customHeight="1">
      <c r="A224" s="1" t="s">
        <v>25</v>
      </c>
      <c r="B224" s="15" t="e">
        <f>#REF!</f>
        <v>#REF!</v>
      </c>
      <c r="C224" s="5" t="e">
        <f>#REF!</f>
        <v>#REF!</v>
      </c>
      <c r="D224" s="6" t="s">
        <v>130</v>
      </c>
      <c r="E224" s="11"/>
      <c r="F224" s="6" t="s">
        <v>22</v>
      </c>
      <c r="G224" s="8"/>
      <c r="H224" s="5" t="s">
        <v>84</v>
      </c>
      <c r="I224" s="5" t="s">
        <v>84</v>
      </c>
      <c r="J224" s="5" t="s">
        <v>24</v>
      </c>
      <c r="K224" s="9">
        <v>60</v>
      </c>
      <c r="L224" s="9">
        <v>72</v>
      </c>
      <c r="M224" s="196">
        <f t="shared" si="21"/>
        <v>83.333333333333343</v>
      </c>
      <c r="N224" s="256" t="e">
        <f>#REF!</f>
        <v>#REF!</v>
      </c>
      <c r="O224" s="256" t="e">
        <f>#REF!</f>
        <v>#REF!</v>
      </c>
      <c r="P224" s="26" t="e">
        <f>#REF!</f>
        <v>#REF!</v>
      </c>
      <c r="Q224" s="187">
        <f t="shared" si="22"/>
        <v>40</v>
      </c>
      <c r="R224" s="52"/>
      <c r="S224" s="53"/>
      <c r="T224" s="53"/>
      <c r="U224" s="53"/>
      <c r="V224" s="186"/>
      <c r="W224" s="53">
        <v>1</v>
      </c>
      <c r="X224" s="53">
        <v>2</v>
      </c>
      <c r="Y224" s="53">
        <v>24</v>
      </c>
      <c r="Z224" s="53">
        <f>X224*Y224</f>
        <v>48</v>
      </c>
      <c r="AA224" s="198">
        <f>M224*Z224%</f>
        <v>40</v>
      </c>
      <c r="AB224" s="53"/>
      <c r="AC224" s="53"/>
      <c r="AD224" s="46"/>
      <c r="AE224" s="46"/>
      <c r="AF224" s="46"/>
      <c r="AG224" s="46"/>
      <c r="AH224" s="46"/>
      <c r="AI224" s="46"/>
      <c r="AJ224" s="46"/>
      <c r="AK224" s="46"/>
    </row>
    <row r="225" spans="1:37" ht="30.75" customHeight="1">
      <c r="A225" s="1" t="s">
        <v>32</v>
      </c>
      <c r="B225" s="257" t="e">
        <f>#REF!</f>
        <v>#REF!</v>
      </c>
      <c r="C225" s="5" t="e">
        <f>#REF!</f>
        <v>#REF!</v>
      </c>
      <c r="D225" s="6" t="s">
        <v>130</v>
      </c>
      <c r="E225" s="11"/>
      <c r="F225" s="6" t="s">
        <v>22</v>
      </c>
      <c r="G225" s="8"/>
      <c r="H225" s="5" t="s">
        <v>36</v>
      </c>
      <c r="I225" s="5" t="s">
        <v>36</v>
      </c>
      <c r="J225" s="10"/>
      <c r="K225" s="9">
        <v>60</v>
      </c>
      <c r="L225" s="9">
        <v>66</v>
      </c>
      <c r="M225" s="196">
        <f t="shared" si="21"/>
        <v>90.909090909090907</v>
      </c>
      <c r="N225" s="10" t="e">
        <f>#REF!</f>
        <v>#REF!</v>
      </c>
      <c r="O225" s="10" t="e">
        <f>#REF!</f>
        <v>#REF!</v>
      </c>
      <c r="P225" s="26" t="e">
        <f>#REF!</f>
        <v>#REF!</v>
      </c>
      <c r="Q225" s="187">
        <f t="shared" si="22"/>
        <v>43.636363636363633</v>
      </c>
      <c r="R225" s="52"/>
      <c r="S225" s="53"/>
      <c r="T225" s="53"/>
      <c r="U225" s="53"/>
      <c r="V225" s="186">
        <f>U225*M225%</f>
        <v>0</v>
      </c>
      <c r="W225" s="53">
        <v>1</v>
      </c>
      <c r="X225" s="53">
        <v>2</v>
      </c>
      <c r="Y225" s="53">
        <v>24</v>
      </c>
      <c r="Z225" s="53">
        <f>X225*Y225</f>
        <v>48</v>
      </c>
      <c r="AA225" s="198">
        <f>M225*Z225%</f>
        <v>43.636363636363633</v>
      </c>
      <c r="AB225" s="53"/>
      <c r="AC225" s="53"/>
      <c r="AD225" s="46"/>
      <c r="AE225" s="46"/>
      <c r="AF225" s="46"/>
      <c r="AG225" s="46"/>
      <c r="AH225" s="46"/>
      <c r="AI225" s="46"/>
      <c r="AJ225" s="46"/>
      <c r="AK225" s="46"/>
    </row>
    <row r="226" spans="1:37" ht="30.75" customHeight="1">
      <c r="A226" s="184" t="s">
        <v>37</v>
      </c>
      <c r="B226" s="189" t="e">
        <f>#REF!</f>
        <v>#REF!</v>
      </c>
      <c r="C226" s="165" t="e">
        <f>#REF!</f>
        <v>#REF!</v>
      </c>
      <c r="D226" s="166" t="s">
        <v>130</v>
      </c>
      <c r="E226" s="166" t="s">
        <v>199</v>
      </c>
      <c r="F226" s="166" t="s">
        <v>41</v>
      </c>
      <c r="G226" s="168">
        <v>1</v>
      </c>
      <c r="H226" s="165" t="s">
        <v>56</v>
      </c>
      <c r="I226" s="165" t="s">
        <v>56</v>
      </c>
      <c r="J226" s="169"/>
      <c r="K226" s="188"/>
      <c r="L226" s="188"/>
      <c r="M226" s="188"/>
      <c r="N226" s="169"/>
      <c r="O226" s="169"/>
      <c r="P226" s="171"/>
      <c r="Q226" s="172"/>
      <c r="R226" s="173"/>
      <c r="S226" s="174"/>
      <c r="T226" s="174"/>
      <c r="U226" s="174"/>
      <c r="V226" s="174"/>
      <c r="W226" s="174"/>
      <c r="X226" s="174"/>
      <c r="Y226" s="174"/>
      <c r="Z226" s="174"/>
      <c r="AA226" s="174"/>
      <c r="AB226" s="174"/>
      <c r="AC226" s="174"/>
      <c r="AD226" s="222"/>
      <c r="AE226" s="222"/>
      <c r="AF226" s="222"/>
      <c r="AG226" s="222"/>
      <c r="AH226" s="222"/>
      <c r="AI226" s="222"/>
      <c r="AJ226" s="222"/>
      <c r="AK226" s="222"/>
    </row>
    <row r="227" spans="1:37" ht="30.75" customHeight="1">
      <c r="A227" s="1" t="s">
        <v>217</v>
      </c>
      <c r="B227" s="21" t="e">
        <f>#REF!</f>
        <v>#REF!</v>
      </c>
      <c r="C227" s="5" t="e">
        <f>#REF!</f>
        <v>#REF!</v>
      </c>
      <c r="D227" s="11"/>
      <c r="E227" s="6" t="s">
        <v>199</v>
      </c>
      <c r="F227" s="11"/>
      <c r="G227" s="8"/>
      <c r="H227" s="5" t="s">
        <v>56</v>
      </c>
      <c r="I227" s="5" t="s">
        <v>56</v>
      </c>
      <c r="J227" s="10"/>
      <c r="K227" s="9">
        <v>2</v>
      </c>
      <c r="L227" s="9">
        <v>71</v>
      </c>
      <c r="M227" s="196">
        <f t="shared" si="21"/>
        <v>2.8169014084507045</v>
      </c>
      <c r="N227" s="10" t="e">
        <f>#REF!</f>
        <v>#REF!</v>
      </c>
      <c r="O227" s="10" t="e">
        <f>#REF!</f>
        <v>#REF!</v>
      </c>
      <c r="P227" s="26" t="e">
        <f>#REF!</f>
        <v>#REF!</v>
      </c>
      <c r="Q227" s="187">
        <f>V227+AA227+AF227+AK227</f>
        <v>0.50704225352112675</v>
      </c>
      <c r="R227" s="52"/>
      <c r="S227" s="53"/>
      <c r="T227" s="53"/>
      <c r="U227" s="53"/>
      <c r="V227" s="53"/>
      <c r="W227" s="53">
        <v>1</v>
      </c>
      <c r="X227" s="53">
        <v>1</v>
      </c>
      <c r="Y227" s="53">
        <v>18</v>
      </c>
      <c r="Z227" s="53">
        <f>X227*Y227</f>
        <v>18</v>
      </c>
      <c r="AA227" s="198">
        <f>M227*Z227%</f>
        <v>0.50704225352112675</v>
      </c>
      <c r="AB227" s="53"/>
      <c r="AC227" s="53"/>
      <c r="AD227" s="46"/>
      <c r="AE227" s="46"/>
      <c r="AF227" s="46"/>
      <c r="AG227" s="46"/>
      <c r="AH227" s="46"/>
      <c r="AI227" s="46"/>
      <c r="AJ227" s="46"/>
      <c r="AK227" s="46"/>
    </row>
    <row r="228" spans="1:37" ht="30.75" customHeight="1">
      <c r="A228" s="1" t="s">
        <v>218</v>
      </c>
      <c r="B228" s="21" t="e">
        <f>#REF!</f>
        <v>#REF!</v>
      </c>
      <c r="C228" s="5" t="e">
        <f>#REF!</f>
        <v>#REF!</v>
      </c>
      <c r="D228" s="11"/>
      <c r="E228" s="6" t="s">
        <v>199</v>
      </c>
      <c r="F228" s="11"/>
      <c r="G228" s="8"/>
      <c r="H228" s="5" t="s">
        <v>56</v>
      </c>
      <c r="I228" s="5" t="s">
        <v>56</v>
      </c>
      <c r="J228" s="10"/>
      <c r="K228" s="9">
        <v>48</v>
      </c>
      <c r="L228" s="9">
        <v>48</v>
      </c>
      <c r="M228" s="196">
        <f t="shared" si="21"/>
        <v>100</v>
      </c>
      <c r="N228" s="10" t="e">
        <f>#REF!</f>
        <v>#REF!</v>
      </c>
      <c r="O228" s="10" t="e">
        <f>#REF!</f>
        <v>#REF!</v>
      </c>
      <c r="P228" s="26" t="e">
        <f>#REF!</f>
        <v>#REF!</v>
      </c>
      <c r="Q228" s="187">
        <f>V228+AA228+AF228+AK228</f>
        <v>18</v>
      </c>
      <c r="R228" s="52"/>
      <c r="S228" s="53"/>
      <c r="T228" s="53"/>
      <c r="U228" s="53"/>
      <c r="V228" s="53"/>
      <c r="W228" s="53">
        <v>1</v>
      </c>
      <c r="X228" s="53">
        <v>1</v>
      </c>
      <c r="Y228" s="53">
        <v>18</v>
      </c>
      <c r="Z228" s="53">
        <f>X228*Y228</f>
        <v>18</v>
      </c>
      <c r="AA228" s="198">
        <f>M228*Z228%</f>
        <v>18</v>
      </c>
      <c r="AB228" s="53"/>
      <c r="AC228" s="53"/>
      <c r="AD228" s="46"/>
      <c r="AE228" s="46"/>
      <c r="AF228" s="46"/>
      <c r="AG228" s="46"/>
      <c r="AH228" s="46"/>
      <c r="AI228" s="46"/>
      <c r="AJ228" s="46"/>
      <c r="AK228" s="46"/>
    </row>
    <row r="229" spans="1:37" ht="30.75" customHeight="1">
      <c r="A229" s="1" t="s">
        <v>228</v>
      </c>
      <c r="B229" s="21" t="e">
        <f>#REF!</f>
        <v>#REF!</v>
      </c>
      <c r="C229" s="5" t="e">
        <f>#REF!</f>
        <v>#REF!</v>
      </c>
      <c r="D229" s="11"/>
      <c r="E229" s="6" t="s">
        <v>199</v>
      </c>
      <c r="F229" s="11"/>
      <c r="G229" s="8"/>
      <c r="H229" s="5" t="s">
        <v>56</v>
      </c>
      <c r="I229" s="5" t="s">
        <v>56</v>
      </c>
      <c r="J229" s="10"/>
      <c r="K229" s="9">
        <v>10</v>
      </c>
      <c r="L229" s="9">
        <v>26</v>
      </c>
      <c r="M229" s="196">
        <f t="shared" si="21"/>
        <v>38.461538461538467</v>
      </c>
      <c r="N229" s="10" t="e">
        <f>#REF!</f>
        <v>#REF!</v>
      </c>
      <c r="O229" s="10" t="e">
        <f>#REF!</f>
        <v>#REF!</v>
      </c>
      <c r="P229" s="26" t="e">
        <f>#REF!</f>
        <v>#REF!</v>
      </c>
      <c r="Q229" s="187">
        <f>V229+AA229+AF229+AK229</f>
        <v>6.9230769230769242</v>
      </c>
      <c r="R229" s="52"/>
      <c r="S229" s="53"/>
      <c r="T229" s="53"/>
      <c r="U229" s="53"/>
      <c r="V229" s="53"/>
      <c r="W229" s="53">
        <v>1</v>
      </c>
      <c r="X229" s="53">
        <v>1</v>
      </c>
      <c r="Y229" s="53">
        <v>18</v>
      </c>
      <c r="Z229" s="53">
        <f>X229*Y229</f>
        <v>18</v>
      </c>
      <c r="AA229" s="198">
        <f>M229*Z229%</f>
        <v>6.9230769230769242</v>
      </c>
      <c r="AB229" s="53"/>
      <c r="AC229" s="53"/>
      <c r="AD229" s="46"/>
      <c r="AE229" s="46"/>
      <c r="AF229" s="46"/>
      <c r="AG229" s="46"/>
      <c r="AH229" s="46"/>
      <c r="AI229" s="46"/>
      <c r="AJ229" s="46"/>
      <c r="AK229" s="46"/>
    </row>
    <row r="230" spans="1:37" ht="30.75" customHeight="1">
      <c r="A230" s="184" t="s">
        <v>43</v>
      </c>
      <c r="B230" s="189" t="e">
        <f>#REF!</f>
        <v>#REF!</v>
      </c>
      <c r="C230" s="165" t="e">
        <f>#REF!</f>
        <v>#REF!</v>
      </c>
      <c r="D230" s="166" t="s">
        <v>130</v>
      </c>
      <c r="E230" s="167"/>
      <c r="F230" s="166" t="s">
        <v>22</v>
      </c>
      <c r="G230" s="168">
        <v>1</v>
      </c>
      <c r="H230" s="165" t="s">
        <v>30</v>
      </c>
      <c r="I230" s="165" t="s">
        <v>30</v>
      </c>
      <c r="J230" s="169"/>
      <c r="K230" s="188"/>
      <c r="L230" s="188"/>
      <c r="M230" s="188"/>
      <c r="N230" s="169"/>
      <c r="O230" s="169"/>
      <c r="P230" s="171"/>
      <c r="Q230" s="224"/>
      <c r="R230" s="173"/>
      <c r="S230" s="174"/>
      <c r="T230" s="174"/>
      <c r="U230" s="174"/>
      <c r="V230" s="174"/>
      <c r="W230" s="174"/>
      <c r="X230" s="174"/>
      <c r="Y230" s="174"/>
      <c r="Z230" s="174"/>
      <c r="AA230" s="174"/>
      <c r="AB230" s="174"/>
      <c r="AC230" s="174"/>
      <c r="AD230" s="222"/>
      <c r="AE230" s="222"/>
      <c r="AF230" s="222"/>
      <c r="AG230" s="222"/>
      <c r="AH230" s="222"/>
      <c r="AI230" s="222"/>
      <c r="AJ230" s="222"/>
      <c r="AK230" s="222"/>
    </row>
    <row r="231" spans="1:37" ht="30.75" customHeight="1">
      <c r="A231" s="1" t="s">
        <v>219</v>
      </c>
      <c r="B231" s="21" t="e">
        <f>#REF!</f>
        <v>#REF!</v>
      </c>
      <c r="C231" s="5" t="e">
        <f>#REF!</f>
        <v>#REF!</v>
      </c>
      <c r="D231" s="11"/>
      <c r="E231" s="11"/>
      <c r="F231" s="11"/>
      <c r="G231" s="8"/>
      <c r="H231" s="10"/>
      <c r="I231" s="10"/>
      <c r="J231" s="5" t="s">
        <v>31</v>
      </c>
      <c r="K231" s="9">
        <v>28</v>
      </c>
      <c r="L231" s="9">
        <v>29</v>
      </c>
      <c r="M231" s="196">
        <f t="shared" ref="M231:M242" si="23">(K231/L231)*100</f>
        <v>96.551724137931032</v>
      </c>
      <c r="N231" s="10" t="e">
        <f>#REF!</f>
        <v>#REF!</v>
      </c>
      <c r="O231" s="10" t="e">
        <f>#REF!</f>
        <v>#REF!</v>
      </c>
      <c r="P231" s="26" t="e">
        <f>#REF!</f>
        <v>#REF!</v>
      </c>
      <c r="Q231" s="187">
        <f t="shared" si="22"/>
        <v>28.96551724137931</v>
      </c>
      <c r="R231" s="52">
        <v>1.5</v>
      </c>
      <c r="S231" s="53">
        <v>1</v>
      </c>
      <c r="T231" s="53">
        <v>12</v>
      </c>
      <c r="U231" s="53">
        <v>18</v>
      </c>
      <c r="V231" s="186">
        <f>U231*M231%</f>
        <v>17.379310344827584</v>
      </c>
      <c r="W231" s="53">
        <v>1</v>
      </c>
      <c r="X231" s="53">
        <v>1</v>
      </c>
      <c r="Y231" s="53">
        <v>12</v>
      </c>
      <c r="Z231" s="53">
        <f>X231*Y231</f>
        <v>12</v>
      </c>
      <c r="AA231" s="198">
        <f>M231*Z231%</f>
        <v>11.586206896551724</v>
      </c>
      <c r="AB231" s="53"/>
      <c r="AC231" s="53"/>
      <c r="AD231" s="46"/>
      <c r="AE231" s="46"/>
      <c r="AF231" s="46"/>
      <c r="AG231" s="46"/>
      <c r="AH231" s="46"/>
      <c r="AI231" s="46"/>
      <c r="AJ231" s="46"/>
      <c r="AK231" s="46"/>
    </row>
    <row r="232" spans="1:37" ht="30.75" customHeight="1">
      <c r="A232" s="1" t="s">
        <v>221</v>
      </c>
      <c r="B232" s="21" t="e">
        <f>#REF!</f>
        <v>#REF!</v>
      </c>
      <c r="C232" s="5" t="e">
        <f>#REF!</f>
        <v>#REF!</v>
      </c>
      <c r="D232" s="11"/>
      <c r="E232" s="11"/>
      <c r="F232" s="11"/>
      <c r="G232" s="8"/>
      <c r="H232" s="10"/>
      <c r="I232" s="10"/>
      <c r="J232" s="5" t="s">
        <v>24</v>
      </c>
      <c r="K232" s="9">
        <v>30</v>
      </c>
      <c r="L232" s="9">
        <v>30</v>
      </c>
      <c r="M232" s="196">
        <f t="shared" si="23"/>
        <v>100</v>
      </c>
      <c r="N232" s="10" t="e">
        <f>#REF!</f>
        <v>#REF!</v>
      </c>
      <c r="O232" s="10" t="e">
        <f>#REF!</f>
        <v>#REF!</v>
      </c>
      <c r="P232" s="26" t="e">
        <f>#REF!</f>
        <v>#REF!</v>
      </c>
      <c r="Q232" s="187">
        <f t="shared" si="22"/>
        <v>30</v>
      </c>
      <c r="R232" s="52">
        <v>1.5</v>
      </c>
      <c r="S232" s="53">
        <v>1</v>
      </c>
      <c r="T232" s="53">
        <v>12</v>
      </c>
      <c r="U232" s="53">
        <v>18</v>
      </c>
      <c r="V232" s="134">
        <f>U232*M232%</f>
        <v>18</v>
      </c>
      <c r="W232" s="53">
        <v>1</v>
      </c>
      <c r="X232" s="53">
        <v>1</v>
      </c>
      <c r="Y232" s="53">
        <v>12</v>
      </c>
      <c r="Z232" s="53">
        <f>X232*Y232</f>
        <v>12</v>
      </c>
      <c r="AA232" s="198">
        <f>M232*Z232%</f>
        <v>12</v>
      </c>
      <c r="AB232" s="53"/>
      <c r="AC232" s="53"/>
      <c r="AD232" s="46"/>
      <c r="AE232" s="46"/>
      <c r="AF232" s="46"/>
      <c r="AG232" s="46"/>
      <c r="AH232" s="46"/>
      <c r="AI232" s="46"/>
      <c r="AJ232" s="46"/>
      <c r="AK232" s="46"/>
    </row>
    <row r="233" spans="1:37" ht="30.75" customHeight="1">
      <c r="A233" s="184" t="s">
        <v>46</v>
      </c>
      <c r="B233" s="189" t="e">
        <f>#REF!</f>
        <v>#REF!</v>
      </c>
      <c r="C233" s="165" t="e">
        <f>#REF!</f>
        <v>#REF!</v>
      </c>
      <c r="D233" s="166" t="s">
        <v>130</v>
      </c>
      <c r="E233" s="167"/>
      <c r="F233" s="166" t="s">
        <v>22</v>
      </c>
      <c r="G233" s="168">
        <v>2</v>
      </c>
      <c r="H233" s="165" t="s">
        <v>56</v>
      </c>
      <c r="I233" s="165" t="s">
        <v>56</v>
      </c>
      <c r="J233" s="169"/>
      <c r="K233" s="188"/>
      <c r="L233" s="188"/>
      <c r="M233" s="188"/>
      <c r="N233" s="169"/>
      <c r="O233" s="169"/>
      <c r="P233" s="171"/>
      <c r="Q233" s="224"/>
      <c r="R233" s="173"/>
      <c r="S233" s="174"/>
      <c r="T233" s="174"/>
      <c r="U233" s="174"/>
      <c r="V233" s="174"/>
      <c r="W233" s="174"/>
      <c r="X233" s="174"/>
      <c r="Y233" s="174"/>
      <c r="Z233" s="174"/>
      <c r="AA233" s="174"/>
      <c r="AB233" s="174"/>
      <c r="AC233" s="174"/>
      <c r="AD233" s="222"/>
      <c r="AE233" s="222"/>
      <c r="AF233" s="222"/>
      <c r="AG233" s="222"/>
      <c r="AH233" s="222"/>
      <c r="AI233" s="222"/>
      <c r="AJ233" s="222"/>
      <c r="AK233" s="222"/>
    </row>
    <row r="234" spans="1:37" ht="30.75" customHeight="1">
      <c r="A234" s="1" t="s">
        <v>200</v>
      </c>
      <c r="B234" s="21" t="e">
        <f>#REF!</f>
        <v>#REF!</v>
      </c>
      <c r="C234" s="5" t="e">
        <f>#REF!</f>
        <v>#REF!</v>
      </c>
      <c r="D234" s="6" t="s">
        <v>130</v>
      </c>
      <c r="E234" s="11"/>
      <c r="F234" s="6" t="s">
        <v>22</v>
      </c>
      <c r="G234" s="8"/>
      <c r="H234" s="10"/>
      <c r="I234" s="10"/>
      <c r="J234" s="5" t="s">
        <v>31</v>
      </c>
      <c r="K234" s="9">
        <v>36</v>
      </c>
      <c r="L234" s="9">
        <v>36</v>
      </c>
      <c r="M234" s="196">
        <f t="shared" si="23"/>
        <v>100</v>
      </c>
      <c r="N234" s="10" t="e">
        <f>#REF!</f>
        <v>#REF!</v>
      </c>
      <c r="O234" s="10" t="e">
        <f>#REF!</f>
        <v>#REF!</v>
      </c>
      <c r="P234" s="26" t="e">
        <f>#REF!</f>
        <v>#REF!</v>
      </c>
      <c r="Q234" s="187">
        <f t="shared" si="22"/>
        <v>24</v>
      </c>
      <c r="R234" s="52"/>
      <c r="S234" s="53"/>
      <c r="T234" s="53"/>
      <c r="U234" s="53"/>
      <c r="V234" s="53"/>
      <c r="W234" s="53">
        <v>1</v>
      </c>
      <c r="X234" s="53">
        <v>1</v>
      </c>
      <c r="Y234" s="53">
        <v>24</v>
      </c>
      <c r="Z234" s="53">
        <f>X234*Y234</f>
        <v>24</v>
      </c>
      <c r="AA234" s="198">
        <f>M234*Z234%</f>
        <v>24</v>
      </c>
      <c r="AB234" s="53"/>
      <c r="AC234" s="53"/>
      <c r="AD234" s="46"/>
      <c r="AE234" s="46"/>
      <c r="AF234" s="46"/>
      <c r="AG234" s="46"/>
      <c r="AH234" s="46"/>
      <c r="AI234" s="46"/>
      <c r="AJ234" s="46"/>
      <c r="AK234" s="46"/>
    </row>
    <row r="235" spans="1:37" ht="30.75" customHeight="1">
      <c r="A235" s="1" t="s">
        <v>201</v>
      </c>
      <c r="B235" s="21" t="e">
        <f>#REF!</f>
        <v>#REF!</v>
      </c>
      <c r="C235" s="5" t="e">
        <f>#REF!</f>
        <v>#REF!</v>
      </c>
      <c r="D235" s="6" t="s">
        <v>130</v>
      </c>
      <c r="E235" s="6" t="s">
        <v>80</v>
      </c>
      <c r="F235" s="6" t="s">
        <v>22</v>
      </c>
      <c r="G235" s="8"/>
      <c r="H235" s="10"/>
      <c r="I235" s="10"/>
      <c r="J235" s="5" t="s">
        <v>57</v>
      </c>
      <c r="K235" s="9">
        <v>36</v>
      </c>
      <c r="L235" s="9">
        <v>48</v>
      </c>
      <c r="M235" s="196">
        <f t="shared" si="23"/>
        <v>75</v>
      </c>
      <c r="N235" s="10" t="e">
        <f>#REF!</f>
        <v>#REF!</v>
      </c>
      <c r="O235" s="10" t="e">
        <f>#REF!</f>
        <v>#REF!</v>
      </c>
      <c r="P235" s="26" t="e">
        <f>#REF!</f>
        <v>#REF!</v>
      </c>
      <c r="Q235" s="187">
        <f t="shared" si="22"/>
        <v>18</v>
      </c>
      <c r="R235" s="52"/>
      <c r="S235" s="53"/>
      <c r="T235" s="53"/>
      <c r="U235" s="53"/>
      <c r="V235" s="53"/>
      <c r="W235" s="53">
        <v>1</v>
      </c>
      <c r="X235" s="53">
        <v>1</v>
      </c>
      <c r="Y235" s="53">
        <v>24</v>
      </c>
      <c r="Z235" s="53">
        <f>X235*Y235</f>
        <v>24</v>
      </c>
      <c r="AA235" s="198">
        <f>M235*Z235%</f>
        <v>18</v>
      </c>
      <c r="AB235" s="53"/>
      <c r="AC235" s="53"/>
      <c r="AD235" s="46"/>
      <c r="AE235" s="46"/>
      <c r="AF235" s="46"/>
      <c r="AG235" s="46"/>
      <c r="AH235" s="46"/>
      <c r="AI235" s="46"/>
      <c r="AJ235" s="46"/>
      <c r="AK235" s="46"/>
    </row>
    <row r="236" spans="1:37" ht="30.75" customHeight="1">
      <c r="A236" s="1" t="s">
        <v>202</v>
      </c>
      <c r="B236" s="21" t="e">
        <f>#REF!</f>
        <v>#REF!</v>
      </c>
      <c r="C236" s="5" t="e">
        <f>#REF!</f>
        <v>#REF!</v>
      </c>
      <c r="D236" s="6" t="s">
        <v>130</v>
      </c>
      <c r="E236" s="11"/>
      <c r="F236" s="6" t="s">
        <v>41</v>
      </c>
      <c r="G236" s="8"/>
      <c r="H236" s="10"/>
      <c r="I236" s="10"/>
      <c r="J236" s="10"/>
      <c r="K236" s="9">
        <v>4</v>
      </c>
      <c r="L236" s="9">
        <v>9</v>
      </c>
      <c r="M236" s="196">
        <f t="shared" si="23"/>
        <v>44.444444444444443</v>
      </c>
      <c r="N236" s="10" t="e">
        <f>#REF!</f>
        <v>#REF!</v>
      </c>
      <c r="O236" s="10" t="e">
        <f>#REF!</f>
        <v>#REF!</v>
      </c>
      <c r="P236" s="26" t="e">
        <f>#REF!</f>
        <v>#REF!</v>
      </c>
      <c r="Q236" s="187">
        <f t="shared" si="22"/>
        <v>10.666666666666666</v>
      </c>
      <c r="R236" s="52"/>
      <c r="S236" s="53"/>
      <c r="T236" s="53"/>
      <c r="U236" s="53"/>
      <c r="V236" s="53"/>
      <c r="W236" s="53">
        <v>1</v>
      </c>
      <c r="X236" s="53">
        <v>1</v>
      </c>
      <c r="Y236" s="53">
        <v>24</v>
      </c>
      <c r="Z236" s="53">
        <f>X236*Y236</f>
        <v>24</v>
      </c>
      <c r="AA236" s="198">
        <f>M236*Z236%</f>
        <v>10.666666666666666</v>
      </c>
      <c r="AB236" s="53"/>
      <c r="AC236" s="53"/>
      <c r="AD236" s="46"/>
      <c r="AE236" s="46"/>
      <c r="AF236" s="46"/>
      <c r="AG236" s="46"/>
      <c r="AH236" s="46"/>
      <c r="AI236" s="46"/>
      <c r="AJ236" s="46"/>
      <c r="AK236" s="46"/>
    </row>
    <row r="237" spans="1:37" ht="30.75" customHeight="1">
      <c r="A237" s="47"/>
      <c r="B237" s="124" t="e">
        <f>#REF!</f>
        <v>#REF!</v>
      </c>
      <c r="C237" s="38" t="e">
        <f>#REF!</f>
        <v>#REF!</v>
      </c>
      <c r="D237" s="36"/>
      <c r="E237" s="36"/>
      <c r="F237" s="36"/>
      <c r="G237" s="40"/>
      <c r="H237" s="38"/>
      <c r="I237" s="38"/>
      <c r="J237" s="38"/>
      <c r="K237" s="47"/>
      <c r="L237" s="47"/>
      <c r="M237" s="47"/>
      <c r="N237" s="38"/>
      <c r="O237" s="38"/>
      <c r="P237" s="41"/>
      <c r="Q237" s="42"/>
      <c r="R237" s="125"/>
      <c r="S237" s="135"/>
      <c r="T237" s="135"/>
      <c r="U237" s="135"/>
      <c r="V237" s="135"/>
      <c r="W237" s="135"/>
      <c r="X237" s="135"/>
      <c r="Y237" s="135"/>
      <c r="Z237" s="135"/>
      <c r="AA237" s="135"/>
      <c r="AB237" s="135"/>
      <c r="AC237" s="135"/>
      <c r="AD237" s="89"/>
      <c r="AE237" s="89"/>
      <c r="AF237" s="89"/>
      <c r="AG237" s="89"/>
      <c r="AH237" s="89"/>
      <c r="AI237" s="89"/>
      <c r="AJ237" s="89"/>
      <c r="AK237" s="89"/>
    </row>
    <row r="238" spans="1:37" ht="30.75" customHeight="1">
      <c r="A238" s="1" t="s">
        <v>49</v>
      </c>
      <c r="B238" s="15" t="e">
        <f>#REF!</f>
        <v>#REF!</v>
      </c>
      <c r="C238" s="5" t="e">
        <f>#REF!</f>
        <v>#REF!</v>
      </c>
      <c r="D238" s="6" t="s">
        <v>120</v>
      </c>
      <c r="E238" s="6" t="s">
        <v>29</v>
      </c>
      <c r="F238" s="6" t="s">
        <v>41</v>
      </c>
      <c r="G238" s="8"/>
      <c r="H238" s="5" t="s">
        <v>36</v>
      </c>
      <c r="I238" s="5" t="s">
        <v>36</v>
      </c>
      <c r="J238" s="5" t="s">
        <v>42</v>
      </c>
      <c r="K238" s="9">
        <v>23</v>
      </c>
      <c r="L238" s="9">
        <v>47</v>
      </c>
      <c r="M238" s="196">
        <f t="shared" si="23"/>
        <v>48.936170212765958</v>
      </c>
      <c r="N238" s="10" t="e">
        <f>#REF!</f>
        <v>#REF!</v>
      </c>
      <c r="O238" s="10" t="e">
        <f>#REF!</f>
        <v>#REF!</v>
      </c>
      <c r="P238" s="26" t="e">
        <f>#REF!</f>
        <v>#REF!</v>
      </c>
      <c r="Q238" s="187">
        <f t="shared" si="22"/>
        <v>19.819148936170212</v>
      </c>
      <c r="R238" s="52">
        <v>1.5</v>
      </c>
      <c r="S238" s="53">
        <v>1</v>
      </c>
      <c r="T238" s="53">
        <v>15</v>
      </c>
      <c r="U238" s="53">
        <v>22.5</v>
      </c>
      <c r="V238" s="186">
        <f>U238*M238%</f>
        <v>11.01063829787234</v>
      </c>
      <c r="W238" s="53">
        <v>1</v>
      </c>
      <c r="X238" s="53">
        <v>1</v>
      </c>
      <c r="Y238" s="53">
        <v>18</v>
      </c>
      <c r="Z238" s="53">
        <f>X238*Y238</f>
        <v>18</v>
      </c>
      <c r="AA238" s="198">
        <f>M238*Z238%</f>
        <v>8.8085106382978715</v>
      </c>
      <c r="AB238" s="53"/>
      <c r="AC238" s="53"/>
      <c r="AD238" s="46"/>
      <c r="AE238" s="46"/>
      <c r="AF238" s="46"/>
      <c r="AG238" s="46"/>
      <c r="AH238" s="46"/>
      <c r="AI238" s="46"/>
      <c r="AJ238" s="46"/>
      <c r="AK238" s="46"/>
    </row>
    <row r="239" spans="1:37" ht="30.75" customHeight="1">
      <c r="A239" s="1" t="s">
        <v>154</v>
      </c>
      <c r="B239" s="15" t="e">
        <f>#REF!</f>
        <v>#REF!</v>
      </c>
      <c r="C239" s="5" t="e">
        <f>#REF!</f>
        <v>#REF!</v>
      </c>
      <c r="D239" s="6" t="s">
        <v>120</v>
      </c>
      <c r="E239" s="6" t="s">
        <v>29</v>
      </c>
      <c r="F239" s="6" t="s">
        <v>41</v>
      </c>
      <c r="G239" s="8"/>
      <c r="H239" s="5" t="s">
        <v>30</v>
      </c>
      <c r="I239" s="5" t="s">
        <v>30</v>
      </c>
      <c r="J239" s="10"/>
      <c r="K239" s="9">
        <v>23</v>
      </c>
      <c r="L239" s="9">
        <v>26</v>
      </c>
      <c r="M239" s="196">
        <f t="shared" si="23"/>
        <v>88.461538461538453</v>
      </c>
      <c r="N239" s="10" t="e">
        <f>#REF!</f>
        <v>#REF!</v>
      </c>
      <c r="O239" s="10" t="e">
        <f>#REF!</f>
        <v>#REF!</v>
      </c>
      <c r="P239" s="26" t="e">
        <f>#REF!</f>
        <v>#REF!</v>
      </c>
      <c r="Q239" s="187">
        <f t="shared" si="22"/>
        <v>17.69230769230769</v>
      </c>
      <c r="R239" s="52"/>
      <c r="S239" s="53"/>
      <c r="T239" s="53"/>
      <c r="U239" s="53"/>
      <c r="V239" s="53"/>
      <c r="W239" s="53">
        <v>1</v>
      </c>
      <c r="X239" s="53">
        <v>1</v>
      </c>
      <c r="Y239" s="53">
        <v>20</v>
      </c>
      <c r="Z239" s="53">
        <f>X239*Y239</f>
        <v>20</v>
      </c>
      <c r="AA239" s="198">
        <f>M239*Z239%</f>
        <v>17.69230769230769</v>
      </c>
      <c r="AB239" s="53"/>
      <c r="AC239" s="53"/>
      <c r="AD239" s="46"/>
      <c r="AE239" s="46"/>
      <c r="AF239" s="46"/>
      <c r="AG239" s="46"/>
      <c r="AH239" s="46"/>
      <c r="AI239" s="46"/>
      <c r="AJ239" s="46"/>
      <c r="AK239" s="46"/>
    </row>
    <row r="240" spans="1:37" ht="30.75" customHeight="1">
      <c r="A240" s="47"/>
      <c r="B240" s="124" t="e">
        <f>#REF!</f>
        <v>#REF!</v>
      </c>
      <c r="C240" s="38" t="e">
        <f>#REF!</f>
        <v>#REF!</v>
      </c>
      <c r="D240" s="36"/>
      <c r="E240" s="36"/>
      <c r="F240" s="36"/>
      <c r="G240" s="40"/>
      <c r="H240" s="38"/>
      <c r="I240" s="38"/>
      <c r="J240" s="38"/>
      <c r="K240" s="47"/>
      <c r="L240" s="47"/>
      <c r="M240" s="47"/>
      <c r="N240" s="38"/>
      <c r="O240" s="38"/>
      <c r="P240" s="41"/>
      <c r="Q240" s="42"/>
      <c r="R240" s="125"/>
      <c r="S240" s="135"/>
      <c r="T240" s="135"/>
      <c r="U240" s="135"/>
      <c r="V240" s="135"/>
      <c r="W240" s="135"/>
      <c r="X240" s="135"/>
      <c r="Y240" s="135"/>
      <c r="Z240" s="135"/>
      <c r="AA240" s="135"/>
      <c r="AB240" s="135"/>
      <c r="AC240" s="135"/>
      <c r="AD240" s="89"/>
      <c r="AE240" s="89"/>
      <c r="AF240" s="89"/>
      <c r="AG240" s="89"/>
      <c r="AH240" s="89"/>
      <c r="AI240" s="89"/>
      <c r="AJ240" s="89"/>
      <c r="AK240" s="89"/>
    </row>
    <row r="241" spans="1:37" ht="30.75" customHeight="1">
      <c r="A241" s="1" t="s">
        <v>58</v>
      </c>
      <c r="B241" s="15" t="e">
        <f>#REF!</f>
        <v>#REF!</v>
      </c>
      <c r="C241" s="5" t="e">
        <f>#REF!</f>
        <v>#REF!</v>
      </c>
      <c r="D241" s="6" t="s">
        <v>120</v>
      </c>
      <c r="E241" s="11"/>
      <c r="F241" s="6" t="s">
        <v>22</v>
      </c>
      <c r="G241" s="8"/>
      <c r="H241" s="5" t="s">
        <v>30</v>
      </c>
      <c r="I241" s="5" t="s">
        <v>30</v>
      </c>
      <c r="J241" s="5" t="s">
        <v>57</v>
      </c>
      <c r="K241" s="9">
        <v>37</v>
      </c>
      <c r="L241" s="9">
        <v>37</v>
      </c>
      <c r="M241" s="196">
        <f t="shared" si="23"/>
        <v>100</v>
      </c>
      <c r="N241" s="10" t="e">
        <f>#REF!</f>
        <v>#REF!</v>
      </c>
      <c r="O241" s="10" t="e">
        <f>#REF!</f>
        <v>#REF!</v>
      </c>
      <c r="P241" s="26" t="e">
        <f>#REF!</f>
        <v>#REF!</v>
      </c>
      <c r="Q241" s="187">
        <f t="shared" si="22"/>
        <v>24</v>
      </c>
      <c r="R241" s="52"/>
      <c r="S241" s="53"/>
      <c r="T241" s="53"/>
      <c r="U241" s="53"/>
      <c r="V241" s="53"/>
      <c r="W241" s="53">
        <v>1</v>
      </c>
      <c r="X241" s="53">
        <v>1</v>
      </c>
      <c r="Y241" s="53">
        <v>24</v>
      </c>
      <c r="Z241" s="53">
        <f>X241*Y241</f>
        <v>24</v>
      </c>
      <c r="AA241" s="198">
        <f>M241*Z241%</f>
        <v>24</v>
      </c>
      <c r="AB241" s="53"/>
      <c r="AC241" s="53"/>
      <c r="AD241" s="46"/>
      <c r="AE241" s="46"/>
      <c r="AF241" s="46"/>
      <c r="AG241" s="46"/>
      <c r="AH241" s="46"/>
      <c r="AI241" s="46"/>
      <c r="AJ241" s="46"/>
      <c r="AK241" s="46"/>
    </row>
    <row r="242" spans="1:37" ht="30.75" customHeight="1">
      <c r="A242" s="1" t="s">
        <v>72</v>
      </c>
      <c r="B242" s="15" t="e">
        <f>#REF!</f>
        <v>#REF!</v>
      </c>
      <c r="C242" s="5" t="e">
        <f>#REF!</f>
        <v>#REF!</v>
      </c>
      <c r="D242" s="6" t="s">
        <v>120</v>
      </c>
      <c r="E242" s="6" t="s">
        <v>80</v>
      </c>
      <c r="F242" s="6" t="s">
        <v>22</v>
      </c>
      <c r="G242" s="8"/>
      <c r="H242" s="5" t="s">
        <v>36</v>
      </c>
      <c r="I242" s="5" t="s">
        <v>36</v>
      </c>
      <c r="J242" s="5" t="s">
        <v>57</v>
      </c>
      <c r="K242" s="9">
        <v>37</v>
      </c>
      <c r="L242" s="9">
        <v>55</v>
      </c>
      <c r="M242" s="196">
        <f t="shared" si="23"/>
        <v>67.272727272727266</v>
      </c>
      <c r="N242" s="10" t="e">
        <f>#REF!</f>
        <v>#REF!</v>
      </c>
      <c r="O242" s="10" t="e">
        <f>#REF!</f>
        <v>#REF!</v>
      </c>
      <c r="P242" s="26" t="e">
        <f>#REF!</f>
        <v>#REF!</v>
      </c>
      <c r="Q242" s="187">
        <f t="shared" si="22"/>
        <v>34.309090909090905</v>
      </c>
      <c r="R242" s="52">
        <v>1.5</v>
      </c>
      <c r="S242" s="53">
        <v>1</v>
      </c>
      <c r="T242" s="53">
        <v>18</v>
      </c>
      <c r="U242" s="53">
        <v>27</v>
      </c>
      <c r="V242" s="186">
        <f>U242*M242%</f>
        <v>18.16363636363636</v>
      </c>
      <c r="W242" s="53">
        <v>1</v>
      </c>
      <c r="X242" s="53">
        <v>2</v>
      </c>
      <c r="Y242" s="53">
        <v>12</v>
      </c>
      <c r="Z242" s="53">
        <f>X242*Y242</f>
        <v>24</v>
      </c>
      <c r="AA242" s="198">
        <f>M242*Z242%</f>
        <v>16.145454545454545</v>
      </c>
      <c r="AB242" s="53"/>
      <c r="AC242" s="53"/>
      <c r="AD242" s="46"/>
      <c r="AE242" s="46"/>
      <c r="AF242" s="46"/>
      <c r="AG242" s="46"/>
      <c r="AH242" s="46"/>
      <c r="AI242" s="46"/>
      <c r="AJ242" s="46"/>
      <c r="AK242" s="46"/>
    </row>
    <row r="243" spans="1:37" ht="30.75" customHeight="1">
      <c r="A243" s="47"/>
      <c r="B243" s="43" t="e">
        <f>#REF!</f>
        <v>#REF!</v>
      </c>
      <c r="C243" s="38" t="e">
        <f>#REF!</f>
        <v>#REF!</v>
      </c>
      <c r="D243" s="36"/>
      <c r="E243" s="36"/>
      <c r="F243" s="36"/>
      <c r="G243" s="40"/>
      <c r="H243" s="38"/>
      <c r="I243" s="38"/>
      <c r="J243" s="38"/>
      <c r="K243" s="83">
        <v>15</v>
      </c>
      <c r="L243" s="83"/>
      <c r="M243" s="83"/>
      <c r="N243" s="38"/>
      <c r="O243" s="38"/>
      <c r="P243" s="41"/>
      <c r="Q243" s="42"/>
      <c r="R243" s="125"/>
      <c r="S243" s="135"/>
      <c r="T243" s="135"/>
      <c r="U243" s="135"/>
      <c r="V243" s="135"/>
      <c r="W243" s="135"/>
      <c r="X243" s="135"/>
      <c r="Y243" s="135"/>
      <c r="Z243" s="135"/>
      <c r="AA243" s="135"/>
      <c r="AB243" s="135"/>
      <c r="AC243" s="135"/>
      <c r="AD243" s="89"/>
      <c r="AE243" s="89"/>
      <c r="AF243" s="89"/>
      <c r="AG243" s="89"/>
      <c r="AH243" s="89"/>
      <c r="AI243" s="89"/>
      <c r="AJ243" s="89"/>
      <c r="AK243" s="89"/>
    </row>
    <row r="244" spans="1:37" ht="30.75" customHeight="1">
      <c r="A244" s="1" t="s">
        <v>77</v>
      </c>
      <c r="B244" s="15" t="e">
        <f>#REF!</f>
        <v>#REF!</v>
      </c>
      <c r="C244" s="5" t="e">
        <f>#REF!</f>
        <v>#REF!</v>
      </c>
      <c r="D244" s="6" t="s">
        <v>208</v>
      </c>
      <c r="E244" s="11"/>
      <c r="F244" s="6" t="s">
        <v>22</v>
      </c>
      <c r="G244" s="8"/>
      <c r="H244" s="5">
        <v>5</v>
      </c>
      <c r="I244" s="5">
        <v>5</v>
      </c>
      <c r="J244" s="5">
        <v>21</v>
      </c>
      <c r="K244" s="9">
        <v>7</v>
      </c>
      <c r="L244" s="9">
        <v>67</v>
      </c>
      <c r="M244" s="196">
        <f t="shared" ref="M244:M261" si="24">(K244/L244)*100</f>
        <v>10.44776119402985</v>
      </c>
      <c r="N244" s="10" t="e">
        <f>#REF!</f>
        <v>#REF!</v>
      </c>
      <c r="O244" s="10" t="e">
        <f>#REF!</f>
        <v>#REF!</v>
      </c>
      <c r="P244" s="26" t="e">
        <f>#REF!</f>
        <v>#REF!</v>
      </c>
      <c r="Q244" s="187">
        <f t="shared" si="22"/>
        <v>8.7761194029850742</v>
      </c>
      <c r="R244" s="52">
        <v>1.5</v>
      </c>
      <c r="S244" s="53">
        <v>1</v>
      </c>
      <c r="T244" s="53">
        <v>24</v>
      </c>
      <c r="U244" s="53">
        <v>36</v>
      </c>
      <c r="V244" s="186">
        <f>U244*M244%</f>
        <v>3.761194029850746</v>
      </c>
      <c r="W244" s="53">
        <v>1</v>
      </c>
      <c r="X244" s="53">
        <v>2</v>
      </c>
      <c r="Y244" s="53">
        <v>24</v>
      </c>
      <c r="Z244" s="53">
        <f>X244*Y244</f>
        <v>48</v>
      </c>
      <c r="AA244" s="198">
        <f>M244*Z244%</f>
        <v>5.0149253731343277</v>
      </c>
      <c r="AB244" s="53"/>
      <c r="AC244" s="53"/>
      <c r="AD244" s="46"/>
      <c r="AE244" s="46"/>
      <c r="AF244" s="46"/>
      <c r="AG244" s="46"/>
      <c r="AH244" s="46"/>
      <c r="AI244" s="46"/>
      <c r="AJ244" s="46"/>
      <c r="AK244" s="46"/>
    </row>
    <row r="245" spans="1:37" ht="30.75" customHeight="1">
      <c r="A245" s="1" t="s">
        <v>81</v>
      </c>
      <c r="B245" s="15" t="e">
        <f>#REF!</f>
        <v>#REF!</v>
      </c>
      <c r="C245" s="5" t="e">
        <f>#REF!</f>
        <v>#REF!</v>
      </c>
      <c r="D245" s="6" t="s">
        <v>208</v>
      </c>
      <c r="E245" s="6" t="s">
        <v>112</v>
      </c>
      <c r="F245" s="6" t="s">
        <v>22</v>
      </c>
      <c r="G245" s="8"/>
      <c r="H245" s="5">
        <v>5</v>
      </c>
      <c r="I245" s="5">
        <v>5</v>
      </c>
      <c r="J245" s="5">
        <v>22</v>
      </c>
      <c r="K245" s="9">
        <v>6</v>
      </c>
      <c r="L245" s="9">
        <v>75</v>
      </c>
      <c r="M245" s="196">
        <f t="shared" si="24"/>
        <v>8</v>
      </c>
      <c r="N245" s="10" t="e">
        <f>#REF!</f>
        <v>#REF!</v>
      </c>
      <c r="O245" s="10" t="e">
        <f>#REF!</f>
        <v>#REF!</v>
      </c>
      <c r="P245" s="26" t="e">
        <f>#REF!</f>
        <v>#REF!</v>
      </c>
      <c r="Q245" s="187">
        <f t="shared" si="22"/>
        <v>2.88</v>
      </c>
      <c r="R245" s="52">
        <v>1.5</v>
      </c>
      <c r="S245" s="53">
        <v>1</v>
      </c>
      <c r="T245" s="53">
        <v>24</v>
      </c>
      <c r="U245" s="53">
        <v>36</v>
      </c>
      <c r="V245" s="186">
        <f>U245*M245%</f>
        <v>2.88</v>
      </c>
      <c r="W245" s="53"/>
      <c r="X245" s="53"/>
      <c r="Y245" s="53"/>
      <c r="Z245" s="53"/>
      <c r="AA245" s="198"/>
      <c r="AB245" s="53"/>
      <c r="AC245" s="53"/>
      <c r="AD245" s="46"/>
      <c r="AE245" s="46"/>
      <c r="AF245" s="46"/>
      <c r="AG245" s="46"/>
      <c r="AH245" s="46"/>
      <c r="AI245" s="46"/>
      <c r="AJ245" s="46"/>
      <c r="AK245" s="46"/>
    </row>
    <row r="246" spans="1:37" ht="30.75" customHeight="1">
      <c r="A246" s="1" t="s">
        <v>81</v>
      </c>
      <c r="B246" s="15" t="e">
        <f>#REF!</f>
        <v>#REF!</v>
      </c>
      <c r="C246" s="5" t="e">
        <f>#REF!</f>
        <v>#REF!</v>
      </c>
      <c r="D246" s="6" t="s">
        <v>208</v>
      </c>
      <c r="E246" s="6" t="s">
        <v>112</v>
      </c>
      <c r="F246" s="6" t="s">
        <v>22</v>
      </c>
      <c r="G246" s="8"/>
      <c r="H246" s="5">
        <v>5</v>
      </c>
      <c r="I246" s="5">
        <v>5</v>
      </c>
      <c r="J246" s="5">
        <v>22</v>
      </c>
      <c r="K246" s="9">
        <v>6</v>
      </c>
      <c r="L246" s="9">
        <v>72</v>
      </c>
      <c r="M246" s="196">
        <f t="shared" si="24"/>
        <v>8.3333333333333321</v>
      </c>
      <c r="N246" s="10" t="e">
        <f>#REF!</f>
        <v>#REF!</v>
      </c>
      <c r="O246" s="10" t="e">
        <f>#REF!</f>
        <v>#REF!</v>
      </c>
      <c r="P246" s="26" t="e">
        <f>#REF!</f>
        <v>#REF!</v>
      </c>
      <c r="Q246" s="187">
        <f t="shared" si="22"/>
        <v>3.9999999999999991</v>
      </c>
      <c r="R246" s="52"/>
      <c r="S246" s="53"/>
      <c r="T246" s="53"/>
      <c r="U246" s="53"/>
      <c r="V246" s="186"/>
      <c r="W246" s="53">
        <v>1</v>
      </c>
      <c r="X246" s="53">
        <v>2</v>
      </c>
      <c r="Y246" s="53">
        <v>24</v>
      </c>
      <c r="Z246" s="53">
        <f>X246*Y246</f>
        <v>48</v>
      </c>
      <c r="AA246" s="198">
        <f>M246*Z246%</f>
        <v>3.9999999999999991</v>
      </c>
      <c r="AB246" s="53"/>
      <c r="AC246" s="53"/>
      <c r="AD246" s="46"/>
      <c r="AE246" s="46"/>
      <c r="AF246" s="46"/>
      <c r="AG246" s="46"/>
      <c r="AH246" s="46"/>
      <c r="AI246" s="46"/>
      <c r="AJ246" s="46"/>
      <c r="AK246" s="46"/>
    </row>
    <row r="247" spans="1:37" ht="30.75" customHeight="1">
      <c r="A247" s="1" t="s">
        <v>86</v>
      </c>
      <c r="B247" s="257" t="e">
        <f>#REF!</f>
        <v>#REF!</v>
      </c>
      <c r="C247" s="5" t="e">
        <f>#REF!</f>
        <v>#REF!</v>
      </c>
      <c r="D247" s="6" t="s">
        <v>208</v>
      </c>
      <c r="E247" s="11"/>
      <c r="F247" s="6" t="s">
        <v>22</v>
      </c>
      <c r="G247" s="8"/>
      <c r="H247" s="5">
        <v>3</v>
      </c>
      <c r="I247" s="5">
        <v>3</v>
      </c>
      <c r="J247" s="10"/>
      <c r="K247" s="9">
        <v>6</v>
      </c>
      <c r="L247" s="9">
        <v>66</v>
      </c>
      <c r="M247" s="196">
        <f t="shared" si="24"/>
        <v>9.0909090909090917</v>
      </c>
      <c r="N247" s="10" t="e">
        <f>#REF!</f>
        <v>#REF!</v>
      </c>
      <c r="O247" s="10" t="e">
        <f>#REF!</f>
        <v>#REF!</v>
      </c>
      <c r="P247" s="26" t="e">
        <f>#REF!</f>
        <v>#REF!</v>
      </c>
      <c r="Q247" s="187">
        <f t="shared" si="22"/>
        <v>4.3636363636363642</v>
      </c>
      <c r="R247" s="52"/>
      <c r="S247" s="53"/>
      <c r="T247" s="53"/>
      <c r="U247" s="53"/>
      <c r="V247" s="53"/>
      <c r="W247" s="53">
        <v>1</v>
      </c>
      <c r="X247" s="53">
        <v>2</v>
      </c>
      <c r="Y247" s="53">
        <v>24</v>
      </c>
      <c r="Z247" s="53">
        <f>X247*Y247</f>
        <v>48</v>
      </c>
      <c r="AA247" s="198">
        <f>M247*Z247%</f>
        <v>4.3636363636363642</v>
      </c>
      <c r="AB247" s="53"/>
      <c r="AC247" s="53"/>
      <c r="AD247" s="46"/>
      <c r="AE247" s="46"/>
      <c r="AF247" s="46"/>
      <c r="AG247" s="46"/>
      <c r="AH247" s="46"/>
      <c r="AI247" s="46"/>
      <c r="AJ247" s="46"/>
      <c r="AK247" s="46"/>
    </row>
    <row r="248" spans="1:37" ht="30.75" customHeight="1">
      <c r="A248" s="184" t="s">
        <v>88</v>
      </c>
      <c r="B248" s="189" t="e">
        <f>#REF!</f>
        <v>#REF!</v>
      </c>
      <c r="C248" s="165" t="e">
        <f>#REF!</f>
        <v>#REF!</v>
      </c>
      <c r="D248" s="166" t="s">
        <v>208</v>
      </c>
      <c r="E248" s="166" t="s">
        <v>237</v>
      </c>
      <c r="F248" s="166" t="s">
        <v>22</v>
      </c>
      <c r="G248" s="168">
        <v>1</v>
      </c>
      <c r="H248" s="165">
        <v>2</v>
      </c>
      <c r="I248" s="165">
        <v>2</v>
      </c>
      <c r="J248" s="169"/>
      <c r="K248" s="170">
        <v>60</v>
      </c>
      <c r="L248" s="170">
        <v>60</v>
      </c>
      <c r="M248" s="170">
        <f t="shared" si="24"/>
        <v>100</v>
      </c>
      <c r="N248" s="169"/>
      <c r="O248" s="169">
        <v>18</v>
      </c>
      <c r="P248" s="171"/>
      <c r="Q248" s="224">
        <f t="shared" si="22"/>
        <v>36</v>
      </c>
      <c r="R248" s="173"/>
      <c r="S248" s="174"/>
      <c r="T248" s="174"/>
      <c r="U248" s="174"/>
      <c r="V248" s="174"/>
      <c r="W248" s="174">
        <v>1</v>
      </c>
      <c r="X248" s="174">
        <v>2</v>
      </c>
      <c r="Y248" s="174">
        <v>18</v>
      </c>
      <c r="Z248" s="174">
        <f>X248*Y248</f>
        <v>36</v>
      </c>
      <c r="AA248" s="228">
        <f>M248*Z248%</f>
        <v>36</v>
      </c>
      <c r="AB248" s="174"/>
      <c r="AC248" s="174"/>
      <c r="AD248" s="222"/>
      <c r="AE248" s="222"/>
      <c r="AF248" s="222"/>
      <c r="AG248" s="222"/>
      <c r="AH248" s="222"/>
      <c r="AI248" s="222"/>
      <c r="AJ248" s="222"/>
      <c r="AK248" s="222"/>
    </row>
    <row r="249" spans="1:37" ht="30.75" customHeight="1">
      <c r="A249" s="1" t="s">
        <v>91</v>
      </c>
      <c r="B249" s="15" t="e">
        <f>#REF!</f>
        <v>#REF!</v>
      </c>
      <c r="C249" s="5" t="e">
        <f>#REF!</f>
        <v>#REF!</v>
      </c>
      <c r="D249" s="6" t="s">
        <v>239</v>
      </c>
      <c r="E249" s="6" t="s">
        <v>179</v>
      </c>
      <c r="F249" s="6" t="s">
        <v>22</v>
      </c>
      <c r="G249" s="8"/>
      <c r="H249" s="5">
        <v>3</v>
      </c>
      <c r="I249" s="5">
        <v>3</v>
      </c>
      <c r="J249" s="5">
        <v>22</v>
      </c>
      <c r="K249" s="9">
        <v>8</v>
      </c>
      <c r="L249" s="9">
        <v>23</v>
      </c>
      <c r="M249" s="196">
        <f t="shared" si="24"/>
        <v>34.782608695652172</v>
      </c>
      <c r="N249" s="10" t="e">
        <f>#REF!</f>
        <v>#REF!</v>
      </c>
      <c r="O249" s="10" t="e">
        <f>#REF!</f>
        <v>#REF!</v>
      </c>
      <c r="P249" s="26" t="e">
        <f>#REF!</f>
        <v>#REF!</v>
      </c>
      <c r="Q249" s="187">
        <f t="shared" si="22"/>
        <v>12.521739130434781</v>
      </c>
      <c r="R249" s="52">
        <v>1.5</v>
      </c>
      <c r="S249" s="53">
        <v>1</v>
      </c>
      <c r="T249" s="53">
        <v>24</v>
      </c>
      <c r="U249" s="53">
        <v>36</v>
      </c>
      <c r="V249" s="186">
        <f>U249*M249%</f>
        <v>12.521739130434781</v>
      </c>
      <c r="W249" s="53"/>
      <c r="X249" s="53"/>
      <c r="Y249" s="53"/>
      <c r="Z249" s="53"/>
      <c r="AA249" s="53"/>
      <c r="AB249" s="53"/>
      <c r="AC249" s="53"/>
      <c r="AD249" s="46"/>
      <c r="AE249" s="46"/>
      <c r="AF249" s="46"/>
      <c r="AG249" s="46"/>
      <c r="AH249" s="46"/>
      <c r="AI249" s="46"/>
      <c r="AJ249" s="46"/>
      <c r="AK249" s="46"/>
    </row>
    <row r="250" spans="1:37" ht="30.75" customHeight="1">
      <c r="A250" s="1" t="s">
        <v>95</v>
      </c>
      <c r="B250" s="15" t="e">
        <f>#REF!</f>
        <v>#REF!</v>
      </c>
      <c r="C250" s="5" t="e">
        <f>#REF!</f>
        <v>#REF!</v>
      </c>
      <c r="D250" s="6" t="s">
        <v>239</v>
      </c>
      <c r="E250" s="6" t="s">
        <v>179</v>
      </c>
      <c r="F250" s="6" t="s">
        <v>22</v>
      </c>
      <c r="G250" s="8"/>
      <c r="H250" s="5">
        <v>2</v>
      </c>
      <c r="I250" s="5">
        <v>2</v>
      </c>
      <c r="J250" s="5">
        <v>22</v>
      </c>
      <c r="K250" s="9">
        <v>8</v>
      </c>
      <c r="L250" s="9">
        <v>23</v>
      </c>
      <c r="M250" s="196">
        <f t="shared" si="24"/>
        <v>34.782608695652172</v>
      </c>
      <c r="N250" s="10" t="e">
        <f>#REF!</f>
        <v>#REF!</v>
      </c>
      <c r="O250" s="10" t="e">
        <f>#REF!</f>
        <v>#REF!</v>
      </c>
      <c r="P250" s="26" t="e">
        <f>#REF!</f>
        <v>#REF!</v>
      </c>
      <c r="Q250" s="187">
        <f t="shared" si="22"/>
        <v>12.521739130434781</v>
      </c>
      <c r="R250" s="52">
        <v>1.5</v>
      </c>
      <c r="S250" s="53">
        <v>1</v>
      </c>
      <c r="T250" s="53">
        <v>24</v>
      </c>
      <c r="U250" s="53">
        <v>36</v>
      </c>
      <c r="V250" s="186">
        <f>U250*M250%</f>
        <v>12.521739130434781</v>
      </c>
      <c r="W250" s="53"/>
      <c r="X250" s="53"/>
      <c r="Y250" s="53"/>
      <c r="Z250" s="53"/>
      <c r="AA250" s="53"/>
      <c r="AB250" s="53"/>
      <c r="AC250" s="53"/>
      <c r="AD250" s="46"/>
      <c r="AE250" s="46"/>
      <c r="AF250" s="46"/>
      <c r="AG250" s="46"/>
      <c r="AH250" s="46"/>
      <c r="AI250" s="46"/>
      <c r="AJ250" s="46"/>
      <c r="AK250" s="46"/>
    </row>
    <row r="251" spans="1:37" ht="30.75" customHeight="1">
      <c r="A251" s="1" t="s">
        <v>98</v>
      </c>
      <c r="B251" s="15" t="e">
        <f>#REF!</f>
        <v>#REF!</v>
      </c>
      <c r="C251" s="5" t="e">
        <f>#REF!</f>
        <v>#REF!</v>
      </c>
      <c r="D251" s="6" t="s">
        <v>239</v>
      </c>
      <c r="E251" s="6" t="s">
        <v>242</v>
      </c>
      <c r="F251" s="6" t="s">
        <v>22</v>
      </c>
      <c r="G251" s="8"/>
      <c r="H251" s="5">
        <v>3</v>
      </c>
      <c r="I251" s="5">
        <v>3</v>
      </c>
      <c r="J251" s="5">
        <v>22</v>
      </c>
      <c r="K251" s="9">
        <v>6</v>
      </c>
      <c r="L251" s="9">
        <v>25</v>
      </c>
      <c r="M251" s="196">
        <f t="shared" si="24"/>
        <v>24</v>
      </c>
      <c r="N251" s="10" t="e">
        <f>#REF!</f>
        <v>#REF!</v>
      </c>
      <c r="O251" s="10" t="e">
        <f>#REF!</f>
        <v>#REF!</v>
      </c>
      <c r="P251" s="26" t="e">
        <f>#REF!</f>
        <v>#REF!</v>
      </c>
      <c r="Q251" s="187">
        <f t="shared" si="22"/>
        <v>8.64</v>
      </c>
      <c r="R251" s="52">
        <v>1.5</v>
      </c>
      <c r="S251" s="53">
        <v>1</v>
      </c>
      <c r="T251" s="53">
        <v>24</v>
      </c>
      <c r="U251" s="53">
        <v>36</v>
      </c>
      <c r="V251" s="186">
        <f>U251*M251%</f>
        <v>8.64</v>
      </c>
      <c r="W251" s="53"/>
      <c r="X251" s="53"/>
      <c r="Y251" s="53"/>
      <c r="Z251" s="53"/>
      <c r="AA251" s="53"/>
      <c r="AB251" s="53"/>
      <c r="AC251" s="53"/>
      <c r="AD251" s="46"/>
      <c r="AE251" s="46"/>
      <c r="AF251" s="46"/>
      <c r="AG251" s="46"/>
      <c r="AH251" s="46"/>
      <c r="AI251" s="46"/>
      <c r="AJ251" s="46"/>
      <c r="AK251" s="46"/>
    </row>
    <row r="252" spans="1:37" ht="30.75" customHeight="1">
      <c r="A252" s="188"/>
      <c r="B252" s="189" t="e">
        <f>#REF!</f>
        <v>#REF!</v>
      </c>
      <c r="C252" s="169" t="e">
        <f>#REF!</f>
        <v>#REF!</v>
      </c>
      <c r="D252" s="166" t="s">
        <v>239</v>
      </c>
      <c r="E252" s="167"/>
      <c r="F252" s="167"/>
      <c r="G252" s="168">
        <v>2</v>
      </c>
      <c r="H252" s="165" t="s">
        <v>243</v>
      </c>
      <c r="I252" s="165" t="s">
        <v>243</v>
      </c>
      <c r="J252" s="169"/>
      <c r="K252" s="229"/>
      <c r="L252" s="188"/>
      <c r="M252" s="188"/>
      <c r="N252" s="169"/>
      <c r="O252" s="169"/>
      <c r="P252" s="171"/>
      <c r="Q252" s="172"/>
      <c r="R252" s="173"/>
      <c r="S252" s="174"/>
      <c r="T252" s="174"/>
      <c r="U252" s="174"/>
      <c r="V252" s="174"/>
      <c r="W252" s="174"/>
      <c r="X252" s="174"/>
      <c r="Y252" s="174"/>
      <c r="Z252" s="174"/>
      <c r="AA252" s="174"/>
      <c r="AB252" s="174"/>
      <c r="AC252" s="174"/>
      <c r="AD252" s="222"/>
      <c r="AE252" s="222"/>
      <c r="AF252" s="222"/>
      <c r="AG252" s="222"/>
      <c r="AH252" s="222"/>
      <c r="AI252" s="222"/>
      <c r="AJ252" s="222"/>
      <c r="AK252" s="222"/>
    </row>
    <row r="253" spans="1:37" ht="30.75" customHeight="1">
      <c r="A253" s="1" t="s">
        <v>104</v>
      </c>
      <c r="B253" s="21" t="e">
        <f>#REF!</f>
        <v>#REF!</v>
      </c>
      <c r="C253" s="5" t="e">
        <f>#REF!</f>
        <v>#REF!</v>
      </c>
      <c r="D253" s="11"/>
      <c r="E253" s="6" t="s">
        <v>179</v>
      </c>
      <c r="F253" s="6" t="s">
        <v>41</v>
      </c>
      <c r="G253" s="8"/>
      <c r="H253" s="10"/>
      <c r="I253" s="10"/>
      <c r="J253" s="26"/>
      <c r="K253" s="234">
        <v>3</v>
      </c>
      <c r="L253" s="230">
        <v>208</v>
      </c>
      <c r="M253" s="196">
        <f t="shared" si="24"/>
        <v>1.4423076923076923</v>
      </c>
      <c r="N253" s="256" t="e">
        <f>#REF!</f>
        <v>#REF!</v>
      </c>
      <c r="O253" s="256" t="e">
        <f>#REF!</f>
        <v>#REF!</v>
      </c>
      <c r="P253" s="26" t="e">
        <f>#REF!</f>
        <v>#REF!</v>
      </c>
      <c r="Q253" s="187">
        <f t="shared" si="22"/>
        <v>0.64903846153846145</v>
      </c>
      <c r="R253" s="52">
        <v>1.5</v>
      </c>
      <c r="S253" s="53">
        <v>1</v>
      </c>
      <c r="T253" s="53">
        <v>30</v>
      </c>
      <c r="U253" s="53">
        <v>45</v>
      </c>
      <c r="V253" s="186">
        <f>U253*M253%</f>
        <v>0.64903846153846145</v>
      </c>
      <c r="W253" s="53"/>
      <c r="X253" s="53"/>
      <c r="Y253" s="53"/>
      <c r="Z253" s="53"/>
      <c r="AA253" s="53"/>
      <c r="AB253" s="53"/>
      <c r="AC253" s="53"/>
      <c r="AD253" s="46"/>
      <c r="AE253" s="46"/>
      <c r="AF253" s="46"/>
      <c r="AG253" s="46"/>
      <c r="AH253" s="46"/>
      <c r="AI253" s="46"/>
      <c r="AJ253" s="46"/>
      <c r="AK253" s="46"/>
    </row>
    <row r="254" spans="1:37" ht="30.75" customHeight="1">
      <c r="A254" s="1" t="s">
        <v>107</v>
      </c>
      <c r="B254" s="21" t="e">
        <f>#REF!</f>
        <v>#REF!</v>
      </c>
      <c r="C254" s="5" t="e">
        <f>#REF!</f>
        <v>#REF!</v>
      </c>
      <c r="D254" s="11"/>
      <c r="E254" s="6" t="s">
        <v>179</v>
      </c>
      <c r="F254" s="6" t="s">
        <v>41</v>
      </c>
      <c r="G254" s="8"/>
      <c r="H254" s="10"/>
      <c r="I254" s="10"/>
      <c r="J254" s="26"/>
      <c r="K254" s="234">
        <v>2</v>
      </c>
      <c r="L254" s="230">
        <v>201</v>
      </c>
      <c r="M254" s="196">
        <f t="shared" si="24"/>
        <v>0.99502487562189057</v>
      </c>
      <c r="N254" s="256" t="e">
        <f>#REF!</f>
        <v>#REF!</v>
      </c>
      <c r="O254" s="256" t="e">
        <f>#REF!</f>
        <v>#REF!</v>
      </c>
      <c r="P254" s="26" t="e">
        <f>#REF!</f>
        <v>#REF!</v>
      </c>
      <c r="Q254" s="187">
        <f t="shared" si="22"/>
        <v>0.44776119402985076</v>
      </c>
      <c r="R254" s="52">
        <v>1.5</v>
      </c>
      <c r="S254" s="53">
        <v>1</v>
      </c>
      <c r="T254" s="53">
        <v>30</v>
      </c>
      <c r="U254" s="53">
        <v>45</v>
      </c>
      <c r="V254" s="186">
        <f>U254*M254%</f>
        <v>0.44776119402985076</v>
      </c>
      <c r="W254" s="53"/>
      <c r="X254" s="53"/>
      <c r="Y254" s="53"/>
      <c r="Z254" s="53"/>
      <c r="AA254" s="53"/>
      <c r="AB254" s="53"/>
      <c r="AC254" s="53"/>
      <c r="AD254" s="46"/>
      <c r="AE254" s="46"/>
      <c r="AF254" s="46"/>
      <c r="AG254" s="46"/>
      <c r="AH254" s="46"/>
      <c r="AI254" s="46"/>
      <c r="AJ254" s="46"/>
      <c r="AK254" s="46"/>
    </row>
    <row r="255" spans="1:37" ht="30.75" customHeight="1">
      <c r="A255" s="1" t="s">
        <v>109</v>
      </c>
      <c r="B255" s="21" t="e">
        <f>#REF!</f>
        <v>#REF!</v>
      </c>
      <c r="C255" s="5" t="e">
        <f>#REF!</f>
        <v>#REF!</v>
      </c>
      <c r="D255" s="11"/>
      <c r="E255" s="6" t="s">
        <v>179</v>
      </c>
      <c r="F255" s="6" t="s">
        <v>41</v>
      </c>
      <c r="G255" s="8"/>
      <c r="H255" s="10"/>
      <c r="I255" s="10"/>
      <c r="J255" s="26"/>
      <c r="K255" s="234">
        <v>3</v>
      </c>
      <c r="L255" s="230">
        <v>187</v>
      </c>
      <c r="M255" s="196">
        <f t="shared" si="24"/>
        <v>1.6042780748663104</v>
      </c>
      <c r="N255" s="256" t="e">
        <f>#REF!</f>
        <v>#REF!</v>
      </c>
      <c r="O255" s="256" t="e">
        <f>#REF!</f>
        <v>#REF!</v>
      </c>
      <c r="P255" s="26" t="e">
        <f>#REF!</f>
        <v>#REF!</v>
      </c>
      <c r="Q255" s="187">
        <f t="shared" si="22"/>
        <v>0.72192513368983968</v>
      </c>
      <c r="R255" s="52">
        <v>1.5</v>
      </c>
      <c r="S255" s="53">
        <v>1</v>
      </c>
      <c r="T255" s="53">
        <v>30</v>
      </c>
      <c r="U255" s="53">
        <v>45</v>
      </c>
      <c r="V255" s="186">
        <f>U255*M255%</f>
        <v>0.72192513368983968</v>
      </c>
      <c r="W255" s="53"/>
      <c r="X255" s="53"/>
      <c r="Y255" s="53"/>
      <c r="Z255" s="53"/>
      <c r="AA255" s="53"/>
      <c r="AB255" s="53"/>
      <c r="AC255" s="53"/>
      <c r="AD255" s="46"/>
      <c r="AE255" s="46"/>
      <c r="AF255" s="46"/>
      <c r="AG255" s="46"/>
      <c r="AH255" s="46"/>
      <c r="AI255" s="46"/>
      <c r="AJ255" s="46"/>
      <c r="AK255" s="46"/>
    </row>
    <row r="256" spans="1:37" ht="30.75" customHeight="1">
      <c r="A256" s="1" t="s">
        <v>113</v>
      </c>
      <c r="B256" s="21" t="e">
        <f>#REF!</f>
        <v>#REF!</v>
      </c>
      <c r="C256" s="5" t="e">
        <f>#REF!</f>
        <v>#REF!</v>
      </c>
      <c r="D256" s="11"/>
      <c r="E256" s="6" t="s">
        <v>179</v>
      </c>
      <c r="F256" s="6" t="s">
        <v>41</v>
      </c>
      <c r="G256" s="8"/>
      <c r="H256" s="10"/>
      <c r="I256" s="10"/>
      <c r="J256" s="26"/>
      <c r="K256" s="234">
        <v>2</v>
      </c>
      <c r="L256" s="230">
        <v>200</v>
      </c>
      <c r="M256" s="196">
        <f t="shared" si="24"/>
        <v>1</v>
      </c>
      <c r="N256" s="256" t="e">
        <f>#REF!</f>
        <v>#REF!</v>
      </c>
      <c r="O256" s="256" t="e">
        <f>#REF!</f>
        <v>#REF!</v>
      </c>
      <c r="P256" s="26" t="e">
        <f>#REF!</f>
        <v>#REF!</v>
      </c>
      <c r="Q256" s="187">
        <f t="shared" si="22"/>
        <v>0.45</v>
      </c>
      <c r="R256" s="52">
        <v>1.5</v>
      </c>
      <c r="S256" s="53">
        <v>1</v>
      </c>
      <c r="T256" s="53">
        <v>30</v>
      </c>
      <c r="U256" s="53">
        <v>45</v>
      </c>
      <c r="V256" s="186">
        <f>U256*M256%</f>
        <v>0.45</v>
      </c>
      <c r="W256" s="53"/>
      <c r="X256" s="53"/>
      <c r="Y256" s="53"/>
      <c r="Z256" s="53"/>
      <c r="AA256" s="53"/>
      <c r="AB256" s="53"/>
      <c r="AC256" s="53"/>
      <c r="AD256" s="46"/>
      <c r="AE256" s="46"/>
      <c r="AF256" s="46"/>
      <c r="AG256" s="46"/>
      <c r="AH256" s="46"/>
      <c r="AI256" s="46"/>
      <c r="AJ256" s="46"/>
      <c r="AK256" s="46"/>
    </row>
    <row r="257" spans="1:37" ht="30.75" customHeight="1">
      <c r="A257" s="188"/>
      <c r="B257" s="189" t="e">
        <f>#REF!</f>
        <v>#REF!</v>
      </c>
      <c r="C257" s="169" t="e">
        <f>#REF!</f>
        <v>#REF!</v>
      </c>
      <c r="D257" s="166" t="s">
        <v>239</v>
      </c>
      <c r="E257" s="167"/>
      <c r="F257" s="167"/>
      <c r="G257" s="168">
        <v>1</v>
      </c>
      <c r="H257" s="165">
        <v>1</v>
      </c>
      <c r="I257" s="165">
        <v>1</v>
      </c>
      <c r="J257" s="169"/>
      <c r="K257" s="231"/>
      <c r="L257" s="232"/>
      <c r="M257" s="188"/>
      <c r="N257" s="169"/>
      <c r="O257" s="169"/>
      <c r="P257" s="171"/>
      <c r="Q257" s="172"/>
      <c r="R257" s="173"/>
      <c r="S257" s="174"/>
      <c r="T257" s="174"/>
      <c r="U257" s="174"/>
      <c r="V257" s="174"/>
      <c r="W257" s="174"/>
      <c r="X257" s="174"/>
      <c r="Y257" s="174"/>
      <c r="Z257" s="174"/>
      <c r="AA257" s="174"/>
      <c r="AB257" s="174"/>
      <c r="AC257" s="174"/>
      <c r="AD257" s="222"/>
      <c r="AE257" s="222"/>
      <c r="AF257" s="222"/>
      <c r="AG257" s="222"/>
      <c r="AH257" s="222"/>
      <c r="AI257" s="222"/>
      <c r="AJ257" s="222"/>
      <c r="AK257" s="222"/>
    </row>
    <row r="258" spans="1:37" ht="30.75" customHeight="1">
      <c r="A258" s="1" t="s">
        <v>118</v>
      </c>
      <c r="B258" s="21" t="e">
        <f>#REF!</f>
        <v>#REF!</v>
      </c>
      <c r="C258" s="24" t="e">
        <f>#REF!</f>
        <v>#REF!</v>
      </c>
      <c r="D258" s="11"/>
      <c r="E258" s="6" t="s">
        <v>179</v>
      </c>
      <c r="F258" s="6" t="s">
        <v>41</v>
      </c>
      <c r="G258" s="8"/>
      <c r="H258" s="10"/>
      <c r="I258" s="10"/>
      <c r="J258" s="10"/>
      <c r="K258" s="233">
        <v>3</v>
      </c>
      <c r="L258" s="233">
        <v>147</v>
      </c>
      <c r="M258" s="196">
        <f t="shared" si="24"/>
        <v>2.0408163265306123</v>
      </c>
      <c r="N258" s="256" t="e">
        <f>#REF!</f>
        <v>#REF!</v>
      </c>
      <c r="O258" s="256" t="e">
        <f>#REF!</f>
        <v>#REF!</v>
      </c>
      <c r="P258" s="26" t="e">
        <f>#REF!</f>
        <v>#REF!</v>
      </c>
      <c r="Q258" s="187">
        <f t="shared" si="22"/>
        <v>2.25</v>
      </c>
      <c r="R258" s="52"/>
      <c r="S258" s="53"/>
      <c r="T258" s="53"/>
      <c r="U258" s="53"/>
      <c r="V258" s="53"/>
      <c r="W258" s="53">
        <v>1</v>
      </c>
      <c r="X258" s="53">
        <v>1</v>
      </c>
      <c r="Y258" s="53">
        <v>15</v>
      </c>
      <c r="Z258" s="53">
        <f>X258*Y258</f>
        <v>15</v>
      </c>
      <c r="AA258" s="53">
        <f>Y258*Z258%</f>
        <v>2.25</v>
      </c>
      <c r="AB258" s="53"/>
      <c r="AC258" s="53"/>
      <c r="AD258" s="46"/>
      <c r="AE258" s="46"/>
      <c r="AF258" s="46"/>
      <c r="AG258" s="46"/>
      <c r="AH258" s="46"/>
      <c r="AI258" s="46"/>
      <c r="AJ258" s="46"/>
      <c r="AK258" s="46"/>
    </row>
    <row r="259" spans="1:37" ht="30.75" customHeight="1">
      <c r="A259" s="1" t="s">
        <v>123</v>
      </c>
      <c r="B259" s="21" t="e">
        <f>#REF!</f>
        <v>#REF!</v>
      </c>
      <c r="C259" s="24" t="e">
        <f>#REF!</f>
        <v>#REF!</v>
      </c>
      <c r="D259" s="11"/>
      <c r="E259" s="6" t="s">
        <v>179</v>
      </c>
      <c r="F259" s="6" t="s">
        <v>41</v>
      </c>
      <c r="G259" s="8"/>
      <c r="H259" s="10"/>
      <c r="I259" s="10"/>
      <c r="J259" s="10"/>
      <c r="K259" s="233">
        <v>2</v>
      </c>
      <c r="L259" s="233">
        <v>96</v>
      </c>
      <c r="M259" s="196">
        <f t="shared" si="24"/>
        <v>2.083333333333333</v>
      </c>
      <c r="N259" s="256" t="e">
        <f>#REF!</f>
        <v>#REF!</v>
      </c>
      <c r="O259" s="256" t="e">
        <f>#REF!</f>
        <v>#REF!</v>
      </c>
      <c r="P259" s="26" t="e">
        <f>#REF!</f>
        <v>#REF!</v>
      </c>
      <c r="Q259" s="187">
        <f t="shared" si="22"/>
        <v>2.25</v>
      </c>
      <c r="R259" s="52"/>
      <c r="S259" s="53"/>
      <c r="T259" s="53"/>
      <c r="U259" s="53"/>
      <c r="V259" s="53"/>
      <c r="W259" s="53">
        <v>1</v>
      </c>
      <c r="X259" s="53">
        <v>1</v>
      </c>
      <c r="Y259" s="53">
        <v>15</v>
      </c>
      <c r="Z259" s="53">
        <f>X259*Y259</f>
        <v>15</v>
      </c>
      <c r="AA259" s="53">
        <f>Y259*Z259%</f>
        <v>2.25</v>
      </c>
      <c r="AB259" s="53"/>
      <c r="AC259" s="53"/>
      <c r="AD259" s="46"/>
      <c r="AE259" s="46"/>
      <c r="AF259" s="46"/>
      <c r="AG259" s="46"/>
      <c r="AH259" s="46"/>
      <c r="AI259" s="46"/>
      <c r="AJ259" s="46"/>
      <c r="AK259" s="46"/>
    </row>
    <row r="260" spans="1:37" ht="30.75" customHeight="1">
      <c r="A260" s="1" t="s">
        <v>126</v>
      </c>
      <c r="B260" s="21" t="e">
        <f>#REF!</f>
        <v>#REF!</v>
      </c>
      <c r="C260" s="24" t="e">
        <f>#REF!</f>
        <v>#REF!</v>
      </c>
      <c r="D260" s="11"/>
      <c r="E260" s="6" t="s">
        <v>179</v>
      </c>
      <c r="F260" s="6" t="s">
        <v>41</v>
      </c>
      <c r="G260" s="8"/>
      <c r="H260" s="10"/>
      <c r="I260" s="10"/>
      <c r="J260" s="10"/>
      <c r="K260" s="233">
        <v>3</v>
      </c>
      <c r="L260" s="233">
        <v>42</v>
      </c>
      <c r="M260" s="196">
        <f t="shared" si="24"/>
        <v>7.1428571428571423</v>
      </c>
      <c r="N260" s="256" t="e">
        <f>#REF!</f>
        <v>#REF!</v>
      </c>
      <c r="O260" s="256" t="e">
        <f>#REF!</f>
        <v>#REF!</v>
      </c>
      <c r="P260" s="26" t="e">
        <f>#REF!</f>
        <v>#REF!</v>
      </c>
      <c r="Q260" s="187">
        <f t="shared" si="22"/>
        <v>2.25</v>
      </c>
      <c r="R260" s="52"/>
      <c r="S260" s="53"/>
      <c r="T260" s="53"/>
      <c r="U260" s="53"/>
      <c r="V260" s="53"/>
      <c r="W260" s="53">
        <v>1</v>
      </c>
      <c r="X260" s="53">
        <v>1</v>
      </c>
      <c r="Y260" s="53">
        <v>15</v>
      </c>
      <c r="Z260" s="53">
        <f>X260*Y260</f>
        <v>15</v>
      </c>
      <c r="AA260" s="53">
        <f>Y260*Z260%</f>
        <v>2.25</v>
      </c>
      <c r="AB260" s="53"/>
      <c r="AC260" s="53"/>
      <c r="AD260" s="46"/>
      <c r="AE260" s="46"/>
      <c r="AF260" s="46"/>
      <c r="AG260" s="46"/>
      <c r="AH260" s="46"/>
      <c r="AI260" s="46"/>
      <c r="AJ260" s="46"/>
      <c r="AK260" s="46"/>
    </row>
    <row r="261" spans="1:37" ht="30.75" customHeight="1">
      <c r="A261" s="1" t="s">
        <v>176</v>
      </c>
      <c r="B261" s="21" t="e">
        <f>#REF!</f>
        <v>#REF!</v>
      </c>
      <c r="C261" s="24" t="e">
        <f>#REF!</f>
        <v>#REF!</v>
      </c>
      <c r="D261" s="11"/>
      <c r="E261" s="6" t="s">
        <v>179</v>
      </c>
      <c r="F261" s="6" t="s">
        <v>41</v>
      </c>
      <c r="G261" s="8"/>
      <c r="H261" s="10"/>
      <c r="I261" s="10"/>
      <c r="J261" s="10"/>
      <c r="K261" s="233">
        <v>2</v>
      </c>
      <c r="L261" s="233">
        <v>50</v>
      </c>
      <c r="M261" s="196">
        <f t="shared" si="24"/>
        <v>4</v>
      </c>
      <c r="N261" s="256" t="e">
        <f>#REF!</f>
        <v>#REF!</v>
      </c>
      <c r="O261" s="256" t="e">
        <f>#REF!</f>
        <v>#REF!</v>
      </c>
      <c r="P261" s="26" t="e">
        <f>#REF!</f>
        <v>#REF!</v>
      </c>
      <c r="Q261" s="187">
        <f t="shared" si="22"/>
        <v>2.25</v>
      </c>
      <c r="R261" s="52"/>
      <c r="S261" s="53"/>
      <c r="T261" s="53"/>
      <c r="U261" s="53"/>
      <c r="V261" s="53"/>
      <c r="W261" s="53">
        <v>1</v>
      </c>
      <c r="X261" s="53">
        <v>1</v>
      </c>
      <c r="Y261" s="53">
        <v>15</v>
      </c>
      <c r="Z261" s="53">
        <f>X261*Y261</f>
        <v>15</v>
      </c>
      <c r="AA261" s="53">
        <f>Y261*Z261%</f>
        <v>2.25</v>
      </c>
      <c r="AB261" s="53"/>
      <c r="AC261" s="53"/>
      <c r="AD261" s="46"/>
      <c r="AE261" s="46"/>
      <c r="AF261" s="46"/>
      <c r="AG261" s="46"/>
      <c r="AH261" s="46"/>
      <c r="AI261" s="46"/>
      <c r="AJ261" s="46"/>
      <c r="AK261" s="46"/>
    </row>
    <row r="262" spans="1:37" ht="23.25" customHeight="1">
      <c r="A262" s="1456"/>
      <c r="B262" s="1470" t="s">
        <v>278</v>
      </c>
      <c r="C262" s="1471"/>
      <c r="D262" s="1471"/>
      <c r="E262" s="1471"/>
      <c r="F262" s="1471"/>
      <c r="G262" s="1471"/>
      <c r="H262" s="1471"/>
      <c r="I262" s="1471"/>
      <c r="J262" s="1471"/>
      <c r="K262" s="1471"/>
      <c r="L262" s="1471"/>
      <c r="M262" s="1471"/>
      <c r="N262" s="221">
        <v>90</v>
      </c>
      <c r="O262" s="209">
        <v>212</v>
      </c>
      <c r="P262" s="209"/>
      <c r="Q262" s="210"/>
      <c r="R262" s="148"/>
      <c r="S262" s="149"/>
      <c r="T262" s="149"/>
      <c r="U262" s="149"/>
      <c r="V262" s="149"/>
      <c r="W262" s="149"/>
      <c r="X262" s="149"/>
      <c r="Y262" s="149"/>
      <c r="Z262" s="149"/>
      <c r="AA262" s="149"/>
      <c r="AB262" s="149"/>
      <c r="AC262" s="149"/>
      <c r="AD262" s="112"/>
      <c r="AE262" s="112"/>
      <c r="AF262" s="112"/>
      <c r="AG262" s="112"/>
      <c r="AH262" s="112"/>
      <c r="AI262" s="112"/>
      <c r="AJ262" s="112"/>
      <c r="AK262" s="112"/>
    </row>
    <row r="263" spans="1:37" ht="23.25" customHeight="1">
      <c r="A263" s="1457"/>
      <c r="B263" s="1470" t="s">
        <v>279</v>
      </c>
      <c r="C263" s="1471"/>
      <c r="D263" s="1471"/>
      <c r="E263" s="1471"/>
      <c r="F263" s="1471"/>
      <c r="G263" s="1471"/>
      <c r="H263" s="1471"/>
      <c r="I263" s="1471"/>
      <c r="J263" s="1471"/>
      <c r="K263" s="1471"/>
      <c r="L263" s="1471"/>
      <c r="M263" s="1471"/>
      <c r="N263" s="209">
        <v>93</v>
      </c>
      <c r="O263" s="209">
        <v>210</v>
      </c>
      <c r="P263" s="209"/>
      <c r="Q263" s="210"/>
      <c r="R263" s="148"/>
      <c r="S263" s="149"/>
      <c r="T263" s="149"/>
      <c r="U263" s="149"/>
      <c r="V263" s="149"/>
      <c r="W263" s="149"/>
      <c r="X263" s="149"/>
      <c r="Y263" s="149"/>
      <c r="Z263" s="149"/>
      <c r="AA263" s="149"/>
      <c r="AB263" s="149"/>
      <c r="AC263" s="149"/>
      <c r="AD263" s="112"/>
      <c r="AE263" s="112"/>
      <c r="AF263" s="218"/>
      <c r="AG263" s="112"/>
      <c r="AH263" s="218"/>
      <c r="AI263" s="112"/>
      <c r="AJ263" s="218"/>
      <c r="AK263" s="218"/>
    </row>
    <row r="264" spans="1:37" ht="23.25" customHeight="1">
      <c r="A264" s="1457"/>
      <c r="B264" s="1470" t="s">
        <v>280</v>
      </c>
      <c r="C264" s="1471"/>
      <c r="D264" s="1471"/>
      <c r="E264" s="1471"/>
      <c r="F264" s="1471"/>
      <c r="G264" s="1471"/>
      <c r="H264" s="1471"/>
      <c r="I264" s="1471"/>
      <c r="J264" s="1471"/>
      <c r="K264" s="1471"/>
      <c r="L264" s="1471"/>
      <c r="M264" s="1471"/>
      <c r="N264" s="209">
        <v>180</v>
      </c>
      <c r="O264" s="209">
        <v>105</v>
      </c>
      <c r="P264" s="209"/>
      <c r="Q264" s="210"/>
      <c r="R264" s="148"/>
      <c r="S264" s="149"/>
      <c r="T264" s="149"/>
      <c r="U264" s="149"/>
      <c r="V264" s="149"/>
      <c r="W264" s="149"/>
      <c r="X264" s="149"/>
      <c r="Y264" s="149"/>
      <c r="Z264" s="149"/>
      <c r="AA264" s="149"/>
      <c r="AB264" s="149"/>
      <c r="AC264" s="149"/>
      <c r="AD264" s="112"/>
      <c r="AE264" s="112"/>
      <c r="AF264" s="218"/>
      <c r="AG264" s="112"/>
      <c r="AH264" s="218"/>
      <c r="AI264" s="112"/>
      <c r="AJ264" s="218"/>
      <c r="AK264" s="218"/>
    </row>
    <row r="265" spans="1:37" ht="23.25" customHeight="1" thickBot="1">
      <c r="A265" s="1458"/>
      <c r="B265" s="236"/>
      <c r="C265" s="237"/>
      <c r="D265" s="1472" t="s">
        <v>281</v>
      </c>
      <c r="E265" s="1473"/>
      <c r="F265" s="1473"/>
      <c r="G265" s="1473"/>
      <c r="H265" s="1473"/>
      <c r="I265" s="1473"/>
      <c r="J265" s="1473"/>
      <c r="K265" s="1473"/>
      <c r="L265" s="1473"/>
      <c r="M265" s="1473"/>
      <c r="N265" s="1473"/>
      <c r="O265" s="1473"/>
      <c r="P265" s="1474"/>
      <c r="Q265" s="210">
        <f>SUM(Q225:Q261)</f>
        <v>377.49117307532549</v>
      </c>
      <c r="R265" s="148"/>
      <c r="S265" s="155"/>
      <c r="T265" s="149"/>
      <c r="U265" s="149"/>
      <c r="V265" s="149"/>
      <c r="W265" s="149"/>
      <c r="X265" s="149"/>
      <c r="Y265" s="149"/>
      <c r="Z265" s="149"/>
      <c r="AA265" s="149"/>
      <c r="AB265" s="149"/>
      <c r="AC265" s="149"/>
      <c r="AD265" s="117"/>
      <c r="AE265" s="117"/>
      <c r="AF265" s="117"/>
      <c r="AG265" s="117"/>
      <c r="AH265" s="117"/>
      <c r="AI265" s="117"/>
      <c r="AJ265" s="117"/>
      <c r="AK265" s="117"/>
    </row>
    <row r="266" spans="1:37" ht="26.25" customHeight="1">
      <c r="A266" s="1447"/>
      <c r="B266" s="1449" t="s">
        <v>282</v>
      </c>
      <c r="C266" s="1450"/>
      <c r="D266" s="1450"/>
      <c r="E266" s="1450"/>
      <c r="F266" s="1450"/>
      <c r="G266" s="1450"/>
      <c r="H266" s="1450"/>
      <c r="I266" s="1450"/>
      <c r="J266" s="1450"/>
      <c r="K266" s="1450"/>
      <c r="L266" s="1450"/>
      <c r="M266" s="1450"/>
      <c r="N266" s="241">
        <f t="shared" ref="N266:O268" si="25">N132+N171+N216+N262</f>
        <v>422</v>
      </c>
      <c r="O266" s="241">
        <f t="shared" si="25"/>
        <v>654</v>
      </c>
      <c r="P266" s="1451"/>
      <c r="Q266" s="1451"/>
      <c r="R266" s="1451"/>
      <c r="S266" s="1451"/>
      <c r="T266" s="1451"/>
      <c r="U266" s="1451"/>
      <c r="V266" s="1451"/>
      <c r="W266" s="1451"/>
      <c r="X266" s="1451"/>
      <c r="Y266" s="1451"/>
      <c r="Z266" s="1451"/>
      <c r="AA266" s="1451"/>
      <c r="AB266" s="1451"/>
      <c r="AC266" s="1451"/>
      <c r="AD266" s="1451"/>
      <c r="AE266" s="1451"/>
      <c r="AF266" s="1451"/>
      <c r="AG266" s="1451"/>
      <c r="AH266" s="1451"/>
      <c r="AI266" s="1451"/>
      <c r="AJ266" s="1451"/>
      <c r="AK266" s="1451"/>
    </row>
    <row r="267" spans="1:37" ht="26.25" customHeight="1">
      <c r="A267" s="1447"/>
      <c r="B267" s="1452" t="s">
        <v>283</v>
      </c>
      <c r="C267" s="1453"/>
      <c r="D267" s="1453"/>
      <c r="E267" s="1453"/>
      <c r="F267" s="1453"/>
      <c r="G267" s="1453"/>
      <c r="H267" s="1453"/>
      <c r="I267" s="1453"/>
      <c r="J267" s="1453"/>
      <c r="K267" s="1453"/>
      <c r="L267" s="1453"/>
      <c r="M267" s="1453"/>
      <c r="N267" s="239">
        <f t="shared" si="25"/>
        <v>382</v>
      </c>
      <c r="O267" s="240">
        <f t="shared" si="25"/>
        <v>704</v>
      </c>
      <c r="P267" s="1451"/>
      <c r="Q267" s="1451"/>
      <c r="R267" s="1451"/>
      <c r="S267" s="1451"/>
      <c r="T267" s="1451"/>
      <c r="U267" s="1451"/>
      <c r="V267" s="1451"/>
      <c r="W267" s="1451"/>
      <c r="X267" s="1451"/>
      <c r="Y267" s="1451"/>
      <c r="Z267" s="1451"/>
      <c r="AA267" s="1451"/>
      <c r="AB267" s="1451"/>
      <c r="AC267" s="1451"/>
      <c r="AD267" s="1451"/>
      <c r="AE267" s="1451"/>
      <c r="AF267" s="1451"/>
      <c r="AG267" s="1451"/>
      <c r="AH267" s="1451"/>
      <c r="AI267" s="1451"/>
      <c r="AJ267" s="1451"/>
      <c r="AK267" s="1451"/>
    </row>
    <row r="268" spans="1:37" ht="32.25" customHeight="1" thickBot="1">
      <c r="A268" s="1448"/>
      <c r="B268" s="1454" t="s">
        <v>284</v>
      </c>
      <c r="C268" s="1455"/>
      <c r="D268" s="1455"/>
      <c r="E268" s="1455"/>
      <c r="F268" s="1455"/>
      <c r="G268" s="1455"/>
      <c r="H268" s="1455"/>
      <c r="I268" s="1455"/>
      <c r="J268" s="1455"/>
      <c r="K268" s="1455"/>
      <c r="L268" s="1455"/>
      <c r="M268" s="1455"/>
      <c r="N268" s="240">
        <f t="shared" si="25"/>
        <v>677</v>
      </c>
      <c r="O268" s="240">
        <f t="shared" si="25"/>
        <v>417</v>
      </c>
      <c r="P268" s="1451"/>
      <c r="Q268" s="1451"/>
      <c r="R268" s="1451"/>
      <c r="S268" s="1451"/>
      <c r="T268" s="1451"/>
      <c r="U268" s="1451"/>
      <c r="V268" s="1451"/>
      <c r="W268" s="1451"/>
      <c r="X268" s="1451"/>
      <c r="Y268" s="1451"/>
      <c r="Z268" s="1451"/>
      <c r="AA268" s="1451"/>
      <c r="AB268" s="1451"/>
      <c r="AC268" s="1451"/>
      <c r="AD268" s="1451"/>
      <c r="AE268" s="1451"/>
      <c r="AF268" s="1451"/>
      <c r="AG268" s="1451"/>
      <c r="AH268" s="1451"/>
      <c r="AI268" s="1451"/>
      <c r="AJ268" s="1451"/>
      <c r="AK268" s="1451"/>
    </row>
    <row r="269" spans="1:37" ht="32.25" customHeight="1">
      <c r="A269" s="238"/>
      <c r="B269" s="1466" t="s">
        <v>285</v>
      </c>
      <c r="C269" s="1467"/>
      <c r="D269" s="1467"/>
      <c r="E269" s="1467"/>
      <c r="F269" s="1467"/>
      <c r="G269" s="1467"/>
      <c r="H269" s="1467"/>
      <c r="I269" s="1467"/>
      <c r="J269" s="1467"/>
      <c r="K269" s="1467"/>
      <c r="L269" s="1467"/>
      <c r="M269" s="1467"/>
      <c r="N269" s="1468">
        <f>SUM(Q265,Q219,Q174,Q135)</f>
        <v>1669.9621480641774</v>
      </c>
      <c r="O269" s="1469"/>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row>
    <row r="273" spans="7:8" ht="15" customHeight="1">
      <c r="G273" s="242" t="s">
        <v>286</v>
      </c>
    </row>
    <row r="274" spans="7:8" ht="15" customHeight="1">
      <c r="G274" s="25" t="s">
        <v>287</v>
      </c>
      <c r="H274" s="243">
        <f>SUM(Q174,Q135)</f>
        <v>817.53750424407076</v>
      </c>
    </row>
    <row r="275" spans="7:8" ht="15" customHeight="1">
      <c r="G275" s="25" t="s">
        <v>288</v>
      </c>
      <c r="H275" s="243">
        <f>SUM(Q265,Q219)</f>
        <v>852.42464382010655</v>
      </c>
    </row>
    <row r="276" spans="7:8" ht="15" customHeight="1">
      <c r="H276" s="25">
        <v>1613.43</v>
      </c>
    </row>
  </sheetData>
  <mergeCells count="72">
    <mergeCell ref="F1:F3"/>
    <mergeCell ref="A1:A3"/>
    <mergeCell ref="B1:B3"/>
    <mergeCell ref="C1:C3"/>
    <mergeCell ref="D1:D3"/>
    <mergeCell ref="E1:E3"/>
    <mergeCell ref="G1:G3"/>
    <mergeCell ref="H1:H3"/>
    <mergeCell ref="I1:I3"/>
    <mergeCell ref="J1:J3"/>
    <mergeCell ref="K1:K3"/>
    <mergeCell ref="N2:N3"/>
    <mergeCell ref="O2:O3"/>
    <mergeCell ref="P2:P3"/>
    <mergeCell ref="Q2:Q3"/>
    <mergeCell ref="R2:R3"/>
    <mergeCell ref="X2:X3"/>
    <mergeCell ref="R1:V1"/>
    <mergeCell ref="W1:AA1"/>
    <mergeCell ref="AB1:AF1"/>
    <mergeCell ref="AG1:AK1"/>
    <mergeCell ref="S2:S3"/>
    <mergeCell ref="T2:T3"/>
    <mergeCell ref="U2:U3"/>
    <mergeCell ref="V2:V3"/>
    <mergeCell ref="W2:W3"/>
    <mergeCell ref="Z2:Z3"/>
    <mergeCell ref="AA2:AA3"/>
    <mergeCell ref="AB2:AB3"/>
    <mergeCell ref="AC2:AC3"/>
    <mergeCell ref="AD2:AD3"/>
    <mergeCell ref="B132:M132"/>
    <mergeCell ref="B133:M133"/>
    <mergeCell ref="B134:M134"/>
    <mergeCell ref="AK2:AK3"/>
    <mergeCell ref="B41:M41"/>
    <mergeCell ref="B42:M42"/>
    <mergeCell ref="B43:M43"/>
    <mergeCell ref="B44:M44"/>
    <mergeCell ref="B89:M89"/>
    <mergeCell ref="AE2:AE3"/>
    <mergeCell ref="AF2:AF3"/>
    <mergeCell ref="AG2:AG3"/>
    <mergeCell ref="AH2:AH3"/>
    <mergeCell ref="AI2:AI3"/>
    <mergeCell ref="AJ2:AJ3"/>
    <mergeCell ref="Y2:Y3"/>
    <mergeCell ref="B269:M269"/>
    <mergeCell ref="N269:O269"/>
    <mergeCell ref="B217:M217"/>
    <mergeCell ref="B218:M218"/>
    <mergeCell ref="D219:P219"/>
    <mergeCell ref="B262:M262"/>
    <mergeCell ref="B263:M263"/>
    <mergeCell ref="B264:M264"/>
    <mergeCell ref="D265:P265"/>
    <mergeCell ref="N1:Q1"/>
    <mergeCell ref="A266:A268"/>
    <mergeCell ref="B266:M266"/>
    <mergeCell ref="P266:AK268"/>
    <mergeCell ref="B267:M267"/>
    <mergeCell ref="B268:M268"/>
    <mergeCell ref="A262:A265"/>
    <mergeCell ref="D135:P135"/>
    <mergeCell ref="B171:M171"/>
    <mergeCell ref="B172:M172"/>
    <mergeCell ref="B173:M173"/>
    <mergeCell ref="D174:P174"/>
    <mergeCell ref="B216:M216"/>
    <mergeCell ref="B90:M90"/>
    <mergeCell ref="B91:M91"/>
    <mergeCell ref="B92:M9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46"/>
  <sheetViews>
    <sheetView showGridLines="0" view="pageBreakPreview" zoomScale="55" zoomScaleNormal="80" zoomScaleSheetLayoutView="55" workbookViewId="0">
      <pane xSplit="4" ySplit="93" topLeftCell="V232" activePane="bottomRight" state="frozen"/>
      <selection pane="topRight" activeCell="E1" sqref="E1"/>
      <selection pane="bottomLeft" activeCell="A94" sqref="A94"/>
      <selection pane="bottomRight" activeCell="AD238" sqref="AD238"/>
    </sheetView>
  </sheetViews>
  <sheetFormatPr baseColWidth="10" defaultColWidth="11.19921875" defaultRowHeight="15" customHeight="1"/>
  <cols>
    <col min="1" max="2" width="8.8984375" style="282" customWidth="1"/>
    <col min="3" max="3" width="34.5" style="282" customWidth="1"/>
    <col min="4" max="4" width="8.09765625" style="418" customWidth="1"/>
    <col min="5" max="5" width="17.796875" style="386" customWidth="1"/>
    <col min="6" max="6" width="21.296875" style="386" customWidth="1"/>
    <col min="7" max="7" width="7.09765625" style="282" customWidth="1"/>
    <col min="8" max="8" width="12.296875" style="282" customWidth="1"/>
    <col min="9" max="9" width="5.59765625" style="282" customWidth="1"/>
    <col min="10" max="10" width="5.69921875" style="282" customWidth="1"/>
    <col min="11" max="11" width="14.3984375" style="282" customWidth="1"/>
    <col min="12" max="12" width="10.5" style="612" customWidth="1"/>
    <col min="13" max="13" width="7.69921875" style="282" customWidth="1"/>
    <col min="14" max="14" width="13.296875" style="386" customWidth="1"/>
    <col min="15" max="19" width="9" style="386" customWidth="1"/>
    <col min="20" max="21" width="26.09765625" style="386" customWidth="1"/>
    <col min="22" max="22" width="8.69921875" style="386" customWidth="1"/>
    <col min="23" max="23" width="8.09765625" style="386" customWidth="1"/>
    <col min="24" max="24" width="8.59765625" style="386" customWidth="1"/>
    <col min="25" max="27" width="8.09765625" style="386" customWidth="1"/>
    <col min="28" max="28" width="9.59765625" style="386" customWidth="1"/>
    <col min="29" max="29" width="8.09765625" style="386" customWidth="1"/>
    <col min="30" max="31" width="26.09765625" style="386" customWidth="1"/>
    <col min="32" max="32" width="8.3984375" style="386" customWidth="1"/>
    <col min="33" max="35" width="6.5" style="386" customWidth="1"/>
    <col min="36" max="36" width="8.09765625" style="386" customWidth="1"/>
    <col min="37" max="39" width="6.5" style="386" customWidth="1"/>
    <col min="40" max="40" width="60.796875" style="446" customWidth="1"/>
    <col min="41" max="59" width="8.09765625" style="282" customWidth="1"/>
    <col min="60" max="60" width="10.5" style="282" customWidth="1"/>
    <col min="61" max="231" width="8.09765625" style="282" customWidth="1"/>
    <col min="232" max="16384" width="11.19921875" style="283"/>
  </cols>
  <sheetData>
    <row r="1" spans="1:60" ht="115.5" customHeight="1">
      <c r="A1" s="1560" t="s">
        <v>605</v>
      </c>
      <c r="B1" s="1560" t="s">
        <v>334</v>
      </c>
      <c r="C1" s="1560" t="s">
        <v>1</v>
      </c>
      <c r="D1" s="1578" t="s">
        <v>2</v>
      </c>
      <c r="E1" s="1560" t="s">
        <v>3</v>
      </c>
      <c r="F1" s="1560" t="s">
        <v>4</v>
      </c>
      <c r="G1" s="1563" t="s">
        <v>5</v>
      </c>
      <c r="H1" s="1560" t="s">
        <v>6</v>
      </c>
      <c r="I1" s="1560" t="s">
        <v>7</v>
      </c>
      <c r="J1" s="1560" t="s">
        <v>8</v>
      </c>
      <c r="K1" s="1546" t="s">
        <v>606</v>
      </c>
      <c r="L1" s="1557" t="s">
        <v>9</v>
      </c>
      <c r="M1" s="1546" t="s">
        <v>607</v>
      </c>
      <c r="N1" s="1549" t="s">
        <v>1159</v>
      </c>
      <c r="O1" s="1550"/>
      <c r="P1" s="1550"/>
      <c r="Q1" s="1550"/>
      <c r="R1" s="1550"/>
      <c r="S1" s="1550"/>
      <c r="T1" s="1501" t="s">
        <v>1234</v>
      </c>
      <c r="U1" s="1502"/>
      <c r="V1" s="1551" t="s">
        <v>326</v>
      </c>
      <c r="W1" s="1551"/>
      <c r="X1" s="1551"/>
      <c r="Y1" s="1551"/>
      <c r="Z1" s="1551"/>
      <c r="AA1" s="1551"/>
      <c r="AB1" s="1551"/>
      <c r="AC1" s="1551"/>
      <c r="AD1" s="1571" t="s">
        <v>1224</v>
      </c>
      <c r="AE1" s="1572"/>
      <c r="AF1" s="1551" t="s">
        <v>327</v>
      </c>
      <c r="AG1" s="1551"/>
      <c r="AH1" s="1551"/>
      <c r="AI1" s="1551"/>
      <c r="AJ1" s="1551"/>
      <c r="AK1" s="1551"/>
      <c r="AL1" s="1551"/>
      <c r="AM1" s="1552"/>
      <c r="AN1" s="1568" t="s">
        <v>609</v>
      </c>
      <c r="BH1" s="1575" t="s">
        <v>608</v>
      </c>
    </row>
    <row r="2" spans="1:60" ht="33" customHeight="1">
      <c r="A2" s="1561"/>
      <c r="B2" s="1561"/>
      <c r="C2" s="1561"/>
      <c r="D2" s="1579"/>
      <c r="E2" s="1561"/>
      <c r="F2" s="1561"/>
      <c r="G2" s="1564"/>
      <c r="H2" s="1566"/>
      <c r="I2" s="1561"/>
      <c r="J2" s="1561"/>
      <c r="K2" s="1547"/>
      <c r="L2" s="1558"/>
      <c r="M2" s="1547"/>
      <c r="N2" s="1555" t="s">
        <v>11</v>
      </c>
      <c r="O2" s="1555"/>
      <c r="P2" s="1555" t="s">
        <v>12</v>
      </c>
      <c r="Q2" s="1555"/>
      <c r="R2" s="1555" t="s">
        <v>13</v>
      </c>
      <c r="S2" s="1556"/>
      <c r="T2" s="1503"/>
      <c r="U2" s="1504"/>
      <c r="V2" s="1553" t="s">
        <v>328</v>
      </c>
      <c r="W2" s="1554"/>
      <c r="X2" s="1554"/>
      <c r="Y2" s="1554"/>
      <c r="Z2" s="1512" t="s">
        <v>329</v>
      </c>
      <c r="AA2" s="1512"/>
      <c r="AB2" s="1512"/>
      <c r="AC2" s="1513"/>
      <c r="AD2" s="1573"/>
      <c r="AE2" s="1574"/>
      <c r="AF2" s="1570" t="s">
        <v>328</v>
      </c>
      <c r="AG2" s="1554"/>
      <c r="AH2" s="1554"/>
      <c r="AI2" s="1554"/>
      <c r="AJ2" s="1512" t="s">
        <v>329</v>
      </c>
      <c r="AK2" s="1512"/>
      <c r="AL2" s="1512"/>
      <c r="AM2" s="1512"/>
      <c r="AN2" s="1547"/>
      <c r="BH2" s="1576"/>
    </row>
    <row r="3" spans="1:60" ht="52.5" customHeight="1">
      <c r="A3" s="1562"/>
      <c r="B3" s="1562"/>
      <c r="C3" s="1562"/>
      <c r="D3" s="1580"/>
      <c r="E3" s="1562"/>
      <c r="F3" s="1562"/>
      <c r="G3" s="1565"/>
      <c r="H3" s="1567"/>
      <c r="I3" s="1562"/>
      <c r="J3" s="1562"/>
      <c r="K3" s="1548"/>
      <c r="L3" s="1559"/>
      <c r="M3" s="1548"/>
      <c r="N3" s="1160" t="s">
        <v>1061</v>
      </c>
      <c r="O3" s="1161" t="s">
        <v>1062</v>
      </c>
      <c r="P3" s="1162" t="s">
        <v>1061</v>
      </c>
      <c r="Q3" s="1161" t="s">
        <v>1062</v>
      </c>
      <c r="R3" s="1162" t="s">
        <v>1061</v>
      </c>
      <c r="S3" s="1228" t="s">
        <v>1062</v>
      </c>
      <c r="T3" s="1296" t="s">
        <v>328</v>
      </c>
      <c r="U3" s="1297" t="s">
        <v>329</v>
      </c>
      <c r="V3" s="1262" t="s">
        <v>330</v>
      </c>
      <c r="W3" s="1165" t="s">
        <v>308</v>
      </c>
      <c r="X3" s="1165" t="s">
        <v>331</v>
      </c>
      <c r="Y3" s="1165" t="s">
        <v>332</v>
      </c>
      <c r="Z3" s="1166" t="s">
        <v>333</v>
      </c>
      <c r="AA3" s="1166" t="s">
        <v>308</v>
      </c>
      <c r="AB3" s="1166" t="s">
        <v>331</v>
      </c>
      <c r="AC3" s="1167" t="s">
        <v>332</v>
      </c>
      <c r="AD3" s="1168" t="s">
        <v>328</v>
      </c>
      <c r="AE3" s="1163" t="s">
        <v>329</v>
      </c>
      <c r="AF3" s="1164" t="s">
        <v>330</v>
      </c>
      <c r="AG3" s="1165" t="s">
        <v>308</v>
      </c>
      <c r="AH3" s="1165" t="s">
        <v>331</v>
      </c>
      <c r="AI3" s="1165" t="s">
        <v>332</v>
      </c>
      <c r="AJ3" s="1166" t="s">
        <v>333</v>
      </c>
      <c r="AK3" s="1166" t="s">
        <v>308</v>
      </c>
      <c r="AL3" s="1166" t="s">
        <v>331</v>
      </c>
      <c r="AM3" s="1166" t="s">
        <v>332</v>
      </c>
      <c r="AN3" s="1569"/>
      <c r="BH3" s="1577"/>
    </row>
    <row r="4" spans="1:60" ht="15" hidden="1" customHeight="1">
      <c r="A4" s="284"/>
      <c r="B4" s="284"/>
      <c r="C4" s="285" t="s">
        <v>14</v>
      </c>
      <c r="D4" s="591" t="s">
        <v>15</v>
      </c>
      <c r="E4" s="284"/>
      <c r="F4" s="284"/>
      <c r="G4" s="284"/>
      <c r="H4" s="284"/>
      <c r="I4" s="286"/>
      <c r="J4" s="286"/>
      <c r="K4" s="449"/>
      <c r="L4" s="611" t="s">
        <v>15</v>
      </c>
      <c r="M4" s="465"/>
      <c r="N4" s="286"/>
      <c r="O4" s="769"/>
      <c r="P4" s="286"/>
      <c r="Q4" s="796"/>
      <c r="R4" s="287"/>
      <c r="S4" s="1229"/>
      <c r="T4" s="967"/>
      <c r="U4" s="968"/>
      <c r="V4" s="946"/>
      <c r="W4" s="288"/>
      <c r="X4" s="288"/>
      <c r="Y4" s="288"/>
      <c r="Z4" s="288"/>
      <c r="AA4" s="288"/>
      <c r="AB4" s="288"/>
      <c r="AC4" s="927"/>
      <c r="AD4" s="967"/>
      <c r="AE4" s="968"/>
      <c r="AF4" s="946"/>
      <c r="AG4" s="288"/>
      <c r="AH4" s="288"/>
      <c r="AI4" s="288"/>
      <c r="AJ4" s="288"/>
      <c r="AK4" s="288"/>
      <c r="AL4" s="288"/>
      <c r="AM4" s="433"/>
      <c r="AN4" s="444"/>
      <c r="BH4" s="465"/>
    </row>
    <row r="5" spans="1:60" ht="15" hidden="1" customHeight="1">
      <c r="A5" s="284"/>
      <c r="B5" s="284"/>
      <c r="C5" s="289" t="s">
        <v>16</v>
      </c>
      <c r="D5" s="408"/>
      <c r="E5" s="284"/>
      <c r="F5" s="284"/>
      <c r="G5" s="284"/>
      <c r="H5" s="290"/>
      <c r="I5" s="286"/>
      <c r="J5" s="286"/>
      <c r="K5" s="449"/>
      <c r="L5" s="611"/>
      <c r="M5" s="449"/>
      <c r="N5" s="286"/>
      <c r="O5" s="769"/>
      <c r="P5" s="286"/>
      <c r="Q5" s="796"/>
      <c r="R5" s="287"/>
      <c r="S5" s="1229"/>
      <c r="T5" s="967"/>
      <c r="U5" s="968"/>
      <c r="V5" s="946"/>
      <c r="W5" s="288"/>
      <c r="X5" s="288"/>
      <c r="Y5" s="288"/>
      <c r="Z5" s="288"/>
      <c r="AA5" s="288"/>
      <c r="AB5" s="288"/>
      <c r="AC5" s="927"/>
      <c r="AD5" s="967"/>
      <c r="AE5" s="968"/>
      <c r="AF5" s="946"/>
      <c r="AG5" s="288"/>
      <c r="AH5" s="288"/>
      <c r="AI5" s="288"/>
      <c r="AJ5" s="288"/>
      <c r="AK5" s="288"/>
      <c r="AL5" s="288"/>
      <c r="AM5" s="433"/>
      <c r="AN5" s="444"/>
      <c r="BH5" s="449"/>
    </row>
    <row r="6" spans="1:60" ht="15" hidden="1" customHeight="1">
      <c r="A6" s="291" t="s">
        <v>17</v>
      </c>
      <c r="B6" s="291" t="s">
        <v>17</v>
      </c>
      <c r="C6" s="292" t="s">
        <v>18</v>
      </c>
      <c r="D6" s="405" t="s">
        <v>19</v>
      </c>
      <c r="E6" s="294" t="s">
        <v>20</v>
      </c>
      <c r="F6" s="294" t="s">
        <v>21</v>
      </c>
      <c r="G6" s="294" t="s">
        <v>22</v>
      </c>
      <c r="H6" s="295"/>
      <c r="I6" s="296" t="s">
        <v>23</v>
      </c>
      <c r="J6" s="296" t="s">
        <v>23</v>
      </c>
      <c r="K6" s="450"/>
      <c r="L6" s="578" t="s">
        <v>24</v>
      </c>
      <c r="M6" s="450"/>
      <c r="N6" s="297">
        <v>24</v>
      </c>
      <c r="O6" s="770"/>
      <c r="P6" s="297">
        <v>24</v>
      </c>
      <c r="Q6" s="678"/>
      <c r="R6" s="298"/>
      <c r="S6" s="1230"/>
      <c r="T6" s="969"/>
      <c r="U6" s="970"/>
      <c r="V6" s="1509"/>
      <c r="W6" s="1510"/>
      <c r="X6" s="1510"/>
      <c r="Y6" s="1510"/>
      <c r="Z6" s="1510"/>
      <c r="AA6" s="1510"/>
      <c r="AB6" s="1510"/>
      <c r="AC6" s="1511"/>
      <c r="AD6" s="969"/>
      <c r="AE6" s="970"/>
      <c r="AF6" s="1511"/>
      <c r="AG6" s="1510"/>
      <c r="AH6" s="1510"/>
      <c r="AI6" s="1510"/>
      <c r="AJ6" s="760"/>
      <c r="AK6" s="760"/>
      <c r="AL6" s="760"/>
      <c r="AM6" s="434"/>
      <c r="AN6" s="444"/>
      <c r="BH6" s="450"/>
    </row>
    <row r="7" spans="1:60" ht="15" hidden="1" customHeight="1">
      <c r="A7" s="291" t="s">
        <v>25</v>
      </c>
      <c r="B7" s="291" t="s">
        <v>25</v>
      </c>
      <c r="C7" s="292" t="s">
        <v>26</v>
      </c>
      <c r="D7" s="405" t="s">
        <v>27</v>
      </c>
      <c r="E7" s="294" t="s">
        <v>28</v>
      </c>
      <c r="F7" s="294" t="s">
        <v>29</v>
      </c>
      <c r="G7" s="294" t="s">
        <v>22</v>
      </c>
      <c r="H7" s="295"/>
      <c r="I7" s="296" t="s">
        <v>30</v>
      </c>
      <c r="J7" s="296" t="s">
        <v>30</v>
      </c>
      <c r="K7" s="450"/>
      <c r="L7" s="578" t="s">
        <v>31</v>
      </c>
      <c r="M7" s="450"/>
      <c r="N7" s="297">
        <v>20</v>
      </c>
      <c r="O7" s="770"/>
      <c r="P7" s="297"/>
      <c r="Q7" s="678"/>
      <c r="R7" s="298"/>
      <c r="S7" s="1230"/>
      <c r="T7" s="969"/>
      <c r="U7" s="970"/>
      <c r="V7" s="1263"/>
      <c r="W7" s="383"/>
      <c r="X7" s="383"/>
      <c r="Y7" s="383"/>
      <c r="Z7" s="384"/>
      <c r="AA7" s="384"/>
      <c r="AB7" s="384"/>
      <c r="AC7" s="928"/>
      <c r="AD7" s="969"/>
      <c r="AE7" s="970"/>
      <c r="AF7" s="947"/>
      <c r="AG7" s="383"/>
      <c r="AH7" s="383"/>
      <c r="AI7" s="383"/>
      <c r="AJ7" s="384"/>
      <c r="AK7" s="384"/>
      <c r="AL7" s="384"/>
      <c r="AM7" s="435"/>
      <c r="AN7" s="444"/>
      <c r="BH7" s="450"/>
    </row>
    <row r="8" spans="1:60" ht="15" hidden="1" customHeight="1">
      <c r="A8" s="291" t="s">
        <v>32</v>
      </c>
      <c r="B8" s="291" t="s">
        <v>32</v>
      </c>
      <c r="C8" s="292" t="s">
        <v>33</v>
      </c>
      <c r="D8" s="405" t="s">
        <v>34</v>
      </c>
      <c r="E8" s="294" t="s">
        <v>28</v>
      </c>
      <c r="F8" s="294" t="s">
        <v>35</v>
      </c>
      <c r="G8" s="294" t="s">
        <v>22</v>
      </c>
      <c r="H8" s="295"/>
      <c r="I8" s="296" t="s">
        <v>36</v>
      </c>
      <c r="J8" s="296" t="s">
        <v>36</v>
      </c>
      <c r="K8" s="450"/>
      <c r="L8" s="578" t="s">
        <v>24</v>
      </c>
      <c r="M8" s="450"/>
      <c r="N8" s="297"/>
      <c r="O8" s="770"/>
      <c r="P8" s="297">
        <v>30</v>
      </c>
      <c r="Q8" s="678"/>
      <c r="R8" s="298"/>
      <c r="S8" s="1230"/>
      <c r="T8" s="969"/>
      <c r="U8" s="970"/>
      <c r="V8" s="1263"/>
      <c r="W8" s="383"/>
      <c r="X8" s="383"/>
      <c r="Y8" s="383"/>
      <c r="Z8" s="384"/>
      <c r="AA8" s="384"/>
      <c r="AB8" s="384"/>
      <c r="AC8" s="928"/>
      <c r="AD8" s="969"/>
      <c r="AE8" s="970"/>
      <c r="AF8" s="947"/>
      <c r="AG8" s="383"/>
      <c r="AH8" s="383"/>
      <c r="AI8" s="383"/>
      <c r="AJ8" s="384"/>
      <c r="AK8" s="384"/>
      <c r="AL8" s="384"/>
      <c r="AM8" s="435"/>
      <c r="AN8" s="444"/>
      <c r="BH8" s="450"/>
    </row>
    <row r="9" spans="1:60" ht="15" hidden="1" customHeight="1">
      <c r="A9" s="291" t="s">
        <v>37</v>
      </c>
      <c r="B9" s="291" t="s">
        <v>37</v>
      </c>
      <c r="C9" s="292" t="s">
        <v>38</v>
      </c>
      <c r="D9" s="405" t="s">
        <v>39</v>
      </c>
      <c r="E9" s="294" t="s">
        <v>40</v>
      </c>
      <c r="F9" s="294" t="s">
        <v>29</v>
      </c>
      <c r="G9" s="294" t="s">
        <v>41</v>
      </c>
      <c r="H9" s="295"/>
      <c r="I9" s="296" t="s">
        <v>30</v>
      </c>
      <c r="J9" s="296" t="s">
        <v>30</v>
      </c>
      <c r="K9" s="450"/>
      <c r="L9" s="578" t="s">
        <v>42</v>
      </c>
      <c r="M9" s="450"/>
      <c r="N9" s="297">
        <v>20</v>
      </c>
      <c r="O9" s="770"/>
      <c r="P9" s="297"/>
      <c r="Q9" s="678"/>
      <c r="R9" s="298"/>
      <c r="S9" s="1230"/>
      <c r="T9" s="969"/>
      <c r="U9" s="970"/>
      <c r="V9" s="1263"/>
      <c r="W9" s="383"/>
      <c r="X9" s="383"/>
      <c r="Y9" s="383"/>
      <c r="Z9" s="384"/>
      <c r="AA9" s="384"/>
      <c r="AB9" s="384"/>
      <c r="AC9" s="928"/>
      <c r="AD9" s="969"/>
      <c r="AE9" s="970"/>
      <c r="AF9" s="947"/>
      <c r="AG9" s="383"/>
      <c r="AH9" s="383"/>
      <c r="AI9" s="383"/>
      <c r="AJ9" s="384"/>
      <c r="AK9" s="384"/>
      <c r="AL9" s="384"/>
      <c r="AM9" s="435"/>
      <c r="AN9" s="444"/>
      <c r="BH9" s="450"/>
    </row>
    <row r="10" spans="1:60" ht="15" hidden="1" customHeight="1">
      <c r="A10" s="291" t="s">
        <v>43</v>
      </c>
      <c r="B10" s="291" t="s">
        <v>43</v>
      </c>
      <c r="C10" s="299" t="s">
        <v>44</v>
      </c>
      <c r="D10" s="405" t="s">
        <v>45</v>
      </c>
      <c r="E10" s="294" t="s">
        <v>40</v>
      </c>
      <c r="F10" s="294" t="s">
        <v>29</v>
      </c>
      <c r="G10" s="294" t="s">
        <v>41</v>
      </c>
      <c r="H10" s="295"/>
      <c r="I10" s="296" t="s">
        <v>30</v>
      </c>
      <c r="J10" s="296" t="s">
        <v>30</v>
      </c>
      <c r="K10" s="450"/>
      <c r="L10" s="578" t="s">
        <v>42</v>
      </c>
      <c r="M10" s="450"/>
      <c r="N10" s="297">
        <v>20</v>
      </c>
      <c r="O10" s="770"/>
      <c r="P10" s="297"/>
      <c r="Q10" s="678"/>
      <c r="R10" s="298"/>
      <c r="S10" s="1230"/>
      <c r="T10" s="969"/>
      <c r="U10" s="970"/>
      <c r="V10" s="1263"/>
      <c r="W10" s="383"/>
      <c r="X10" s="383"/>
      <c r="Y10" s="383"/>
      <c r="Z10" s="384"/>
      <c r="AA10" s="384"/>
      <c r="AB10" s="384"/>
      <c r="AC10" s="928"/>
      <c r="AD10" s="969"/>
      <c r="AE10" s="970"/>
      <c r="AF10" s="947"/>
      <c r="AG10" s="383"/>
      <c r="AH10" s="383"/>
      <c r="AI10" s="383"/>
      <c r="AJ10" s="384"/>
      <c r="AK10" s="384"/>
      <c r="AL10" s="384"/>
      <c r="AM10" s="435"/>
      <c r="AN10" s="444"/>
      <c r="BH10" s="450"/>
    </row>
    <row r="11" spans="1:60" ht="15" hidden="1" customHeight="1">
      <c r="A11" s="291" t="s">
        <v>46</v>
      </c>
      <c r="B11" s="291" t="s">
        <v>46</v>
      </c>
      <c r="C11" s="299" t="s">
        <v>47</v>
      </c>
      <c r="D11" s="405" t="s">
        <v>48</v>
      </c>
      <c r="E11" s="294" t="s">
        <v>40</v>
      </c>
      <c r="F11" s="294" t="s">
        <v>29</v>
      </c>
      <c r="G11" s="294" t="s">
        <v>41</v>
      </c>
      <c r="H11" s="295"/>
      <c r="I11" s="296" t="s">
        <v>30</v>
      </c>
      <c r="J11" s="296" t="s">
        <v>30</v>
      </c>
      <c r="K11" s="450"/>
      <c r="L11" s="578" t="s">
        <v>42</v>
      </c>
      <c r="M11" s="450"/>
      <c r="N11" s="297">
        <v>20</v>
      </c>
      <c r="O11" s="770"/>
      <c r="P11" s="297"/>
      <c r="Q11" s="678"/>
      <c r="R11" s="298"/>
      <c r="S11" s="1230"/>
      <c r="T11" s="969"/>
      <c r="U11" s="970"/>
      <c r="V11" s="1263"/>
      <c r="W11" s="383"/>
      <c r="X11" s="383"/>
      <c r="Y11" s="383"/>
      <c r="Z11" s="384"/>
      <c r="AA11" s="384"/>
      <c r="AB11" s="384"/>
      <c r="AC11" s="928"/>
      <c r="AD11" s="969"/>
      <c r="AE11" s="970"/>
      <c r="AF11" s="947"/>
      <c r="AG11" s="383"/>
      <c r="AH11" s="383"/>
      <c r="AI11" s="383"/>
      <c r="AJ11" s="384"/>
      <c r="AK11" s="384"/>
      <c r="AL11" s="384"/>
      <c r="AM11" s="435"/>
      <c r="AN11" s="444"/>
      <c r="BH11" s="450"/>
    </row>
    <row r="12" spans="1:60" ht="15" hidden="1" customHeight="1">
      <c r="A12" s="291" t="s">
        <v>49</v>
      </c>
      <c r="B12" s="291" t="s">
        <v>49</v>
      </c>
      <c r="C12" s="292" t="s">
        <v>50</v>
      </c>
      <c r="D12" s="405" t="s">
        <v>51</v>
      </c>
      <c r="E12" s="294" t="s">
        <v>40</v>
      </c>
      <c r="F12" s="294" t="s">
        <v>29</v>
      </c>
      <c r="G12" s="294" t="s">
        <v>41</v>
      </c>
      <c r="H12" s="295"/>
      <c r="I12" s="296" t="s">
        <v>36</v>
      </c>
      <c r="J12" s="296" t="s">
        <v>36</v>
      </c>
      <c r="K12" s="450"/>
      <c r="L12" s="578" t="s">
        <v>42</v>
      </c>
      <c r="M12" s="450"/>
      <c r="N12" s="297"/>
      <c r="O12" s="770"/>
      <c r="P12" s="297">
        <v>30</v>
      </c>
      <c r="Q12" s="678"/>
      <c r="R12" s="298"/>
      <c r="S12" s="1230"/>
      <c r="T12" s="969"/>
      <c r="U12" s="970"/>
      <c r="V12" s="1263"/>
      <c r="W12" s="383"/>
      <c r="X12" s="383"/>
      <c r="Y12" s="383"/>
      <c r="Z12" s="384"/>
      <c r="AA12" s="384"/>
      <c r="AB12" s="384"/>
      <c r="AC12" s="928"/>
      <c r="AD12" s="969"/>
      <c r="AE12" s="970"/>
      <c r="AF12" s="947"/>
      <c r="AG12" s="383"/>
      <c r="AH12" s="383"/>
      <c r="AI12" s="383"/>
      <c r="AJ12" s="384"/>
      <c r="AK12" s="384"/>
      <c r="AL12" s="384"/>
      <c r="AM12" s="435"/>
      <c r="AN12" s="444"/>
      <c r="BH12" s="450"/>
    </row>
    <row r="13" spans="1:60" ht="15" hidden="1" customHeight="1">
      <c r="A13" s="291" t="s">
        <v>52</v>
      </c>
      <c r="B13" s="291" t="s">
        <v>52</v>
      </c>
      <c r="C13" s="292" t="s">
        <v>53</v>
      </c>
      <c r="D13" s="405" t="s">
        <v>54</v>
      </c>
      <c r="E13" s="294" t="s">
        <v>28</v>
      </c>
      <c r="F13" s="294" t="s">
        <v>55</v>
      </c>
      <c r="G13" s="294" t="s">
        <v>22</v>
      </c>
      <c r="H13" s="295"/>
      <c r="I13" s="296" t="s">
        <v>56</v>
      </c>
      <c r="J13" s="296" t="s">
        <v>56</v>
      </c>
      <c r="K13" s="450"/>
      <c r="L13" s="578" t="s">
        <v>57</v>
      </c>
      <c r="M13" s="450"/>
      <c r="N13" s="297"/>
      <c r="O13" s="770"/>
      <c r="P13" s="297">
        <v>15</v>
      </c>
      <c r="Q13" s="678"/>
      <c r="R13" s="298"/>
      <c r="S13" s="1230"/>
      <c r="T13" s="969"/>
      <c r="U13" s="970"/>
      <c r="V13" s="1263"/>
      <c r="W13" s="383"/>
      <c r="X13" s="383"/>
      <c r="Y13" s="383"/>
      <c r="Z13" s="384"/>
      <c r="AA13" s="384"/>
      <c r="AB13" s="384"/>
      <c r="AC13" s="928"/>
      <c r="AD13" s="969"/>
      <c r="AE13" s="970"/>
      <c r="AF13" s="947"/>
      <c r="AG13" s="383"/>
      <c r="AH13" s="383"/>
      <c r="AI13" s="383"/>
      <c r="AJ13" s="384"/>
      <c r="AK13" s="384"/>
      <c r="AL13" s="384"/>
      <c r="AM13" s="435"/>
      <c r="AN13" s="444"/>
      <c r="BH13" s="450"/>
    </row>
    <row r="14" spans="1:60" ht="15" hidden="1" customHeight="1">
      <c r="A14" s="291" t="s">
        <v>58</v>
      </c>
      <c r="B14" s="291" t="s">
        <v>58</v>
      </c>
      <c r="C14" s="300" t="s">
        <v>59</v>
      </c>
      <c r="D14" s="406" t="s">
        <v>60</v>
      </c>
      <c r="E14" s="302" t="s">
        <v>40</v>
      </c>
      <c r="F14" s="303"/>
      <c r="G14" s="302" t="s">
        <v>41</v>
      </c>
      <c r="H14" s="304"/>
      <c r="I14" s="305"/>
      <c r="J14" s="305"/>
      <c r="K14" s="451"/>
      <c r="L14" s="596"/>
      <c r="M14" s="451"/>
      <c r="N14" s="305"/>
      <c r="O14" s="771"/>
      <c r="P14" s="305"/>
      <c r="Q14" s="797"/>
      <c r="R14" s="306"/>
      <c r="S14" s="1231"/>
      <c r="T14" s="967"/>
      <c r="U14" s="968"/>
      <c r="V14" s="1263"/>
      <c r="W14" s="383"/>
      <c r="X14" s="383"/>
      <c r="Y14" s="383"/>
      <c r="Z14" s="384"/>
      <c r="AA14" s="384"/>
      <c r="AB14" s="384"/>
      <c r="AC14" s="928"/>
      <c r="AD14" s="967"/>
      <c r="AE14" s="968"/>
      <c r="AF14" s="947"/>
      <c r="AG14" s="383"/>
      <c r="AH14" s="383"/>
      <c r="AI14" s="383"/>
      <c r="AJ14" s="384"/>
      <c r="AK14" s="384"/>
      <c r="AL14" s="384"/>
      <c r="AM14" s="435"/>
      <c r="AN14" s="444"/>
      <c r="BH14" s="451"/>
    </row>
    <row r="15" spans="1:60" ht="15" hidden="1" customHeight="1">
      <c r="A15" s="291" t="s">
        <v>61</v>
      </c>
      <c r="B15" s="291" t="s">
        <v>61</v>
      </c>
      <c r="C15" s="307" t="s">
        <v>62</v>
      </c>
      <c r="D15" s="407" t="s">
        <v>63</v>
      </c>
      <c r="E15" s="294" t="s">
        <v>40</v>
      </c>
      <c r="F15" s="294" t="s">
        <v>64</v>
      </c>
      <c r="G15" s="294" t="s">
        <v>41</v>
      </c>
      <c r="H15" s="295"/>
      <c r="I15" s="296" t="s">
        <v>56</v>
      </c>
      <c r="J15" s="296" t="s">
        <v>56</v>
      </c>
      <c r="K15" s="450"/>
      <c r="L15" s="578"/>
      <c r="M15" s="452"/>
      <c r="N15" s="297"/>
      <c r="O15" s="770"/>
      <c r="P15" s="297">
        <v>18</v>
      </c>
      <c r="Q15" s="678"/>
      <c r="R15" s="298"/>
      <c r="S15" s="1230"/>
      <c r="T15" s="969"/>
      <c r="U15" s="970"/>
      <c r="V15" s="1263"/>
      <c r="W15" s="383"/>
      <c r="X15" s="383"/>
      <c r="Y15" s="383"/>
      <c r="Z15" s="384"/>
      <c r="AA15" s="384"/>
      <c r="AB15" s="384"/>
      <c r="AC15" s="928"/>
      <c r="AD15" s="969"/>
      <c r="AE15" s="970"/>
      <c r="AF15" s="947"/>
      <c r="AG15" s="383"/>
      <c r="AH15" s="383"/>
      <c r="AI15" s="383"/>
      <c r="AJ15" s="384"/>
      <c r="AK15" s="384"/>
      <c r="AL15" s="384"/>
      <c r="AM15" s="435"/>
      <c r="AN15" s="444"/>
      <c r="BH15" s="452"/>
    </row>
    <row r="16" spans="1:60" ht="15" hidden="1" customHeight="1">
      <c r="A16" s="291" t="s">
        <v>65</v>
      </c>
      <c r="B16" s="291" t="s">
        <v>65</v>
      </c>
      <c r="C16" s="307" t="s">
        <v>66</v>
      </c>
      <c r="D16" s="407" t="s">
        <v>67</v>
      </c>
      <c r="E16" s="294" t="s">
        <v>40</v>
      </c>
      <c r="F16" s="294" t="s">
        <v>64</v>
      </c>
      <c r="G16" s="294" t="s">
        <v>41</v>
      </c>
      <c r="H16" s="295"/>
      <c r="I16" s="296" t="s">
        <v>56</v>
      </c>
      <c r="J16" s="296" t="s">
        <v>56</v>
      </c>
      <c r="K16" s="450"/>
      <c r="L16" s="578"/>
      <c r="M16" s="452"/>
      <c r="N16" s="297"/>
      <c r="O16" s="770"/>
      <c r="P16" s="297">
        <v>18</v>
      </c>
      <c r="Q16" s="678"/>
      <c r="R16" s="298"/>
      <c r="S16" s="1230"/>
      <c r="T16" s="969"/>
      <c r="U16" s="970"/>
      <c r="V16" s="1509"/>
      <c r="W16" s="1510"/>
      <c r="X16" s="1510"/>
      <c r="Y16" s="1510"/>
      <c r="Z16" s="1510"/>
      <c r="AA16" s="1510"/>
      <c r="AB16" s="1510"/>
      <c r="AC16" s="1511"/>
      <c r="AD16" s="969"/>
      <c r="AE16" s="970"/>
      <c r="AF16" s="1511"/>
      <c r="AG16" s="1510"/>
      <c r="AH16" s="1510"/>
      <c r="AI16" s="1510"/>
      <c r="AJ16" s="760"/>
      <c r="AK16" s="760"/>
      <c r="AL16" s="760"/>
      <c r="AM16" s="436"/>
      <c r="AN16" s="444"/>
      <c r="BH16" s="452"/>
    </row>
    <row r="17" spans="1:60" ht="15" hidden="1" customHeight="1">
      <c r="A17" s="291" t="s">
        <v>68</v>
      </c>
      <c r="B17" s="291" t="s">
        <v>68</v>
      </c>
      <c r="C17" s="307" t="s">
        <v>69</v>
      </c>
      <c r="D17" s="407" t="s">
        <v>70</v>
      </c>
      <c r="E17" s="294" t="s">
        <v>40</v>
      </c>
      <c r="F17" s="294" t="s">
        <v>64</v>
      </c>
      <c r="G17" s="294" t="s">
        <v>41</v>
      </c>
      <c r="H17" s="295"/>
      <c r="I17" s="296" t="s">
        <v>56</v>
      </c>
      <c r="J17" s="296" t="s">
        <v>56</v>
      </c>
      <c r="K17" s="450"/>
      <c r="L17" s="578"/>
      <c r="M17" s="452"/>
      <c r="N17" s="297"/>
      <c r="O17" s="770"/>
      <c r="P17" s="297">
        <v>18</v>
      </c>
      <c r="Q17" s="678"/>
      <c r="R17" s="298"/>
      <c r="S17" s="1230"/>
      <c r="T17" s="969"/>
      <c r="U17" s="970"/>
      <c r="V17" s="1263"/>
      <c r="W17" s="383"/>
      <c r="X17" s="383"/>
      <c r="Y17" s="383"/>
      <c r="Z17" s="384"/>
      <c r="AA17" s="384"/>
      <c r="AB17" s="384"/>
      <c r="AC17" s="928"/>
      <c r="AD17" s="969"/>
      <c r="AE17" s="970"/>
      <c r="AF17" s="947"/>
      <c r="AG17" s="383"/>
      <c r="AH17" s="383"/>
      <c r="AI17" s="383"/>
      <c r="AJ17" s="384"/>
      <c r="AK17" s="384"/>
      <c r="AL17" s="384"/>
      <c r="AM17" s="435"/>
      <c r="AN17" s="444"/>
      <c r="BH17" s="452"/>
    </row>
    <row r="18" spans="1:60" ht="15" hidden="1" customHeight="1">
      <c r="A18" s="308"/>
      <c r="B18" s="308"/>
      <c r="C18" s="289" t="s">
        <v>71</v>
      </c>
      <c r="D18" s="408"/>
      <c r="E18" s="284"/>
      <c r="F18" s="284"/>
      <c r="G18" s="284"/>
      <c r="H18" s="309"/>
      <c r="I18" s="286"/>
      <c r="J18" s="286"/>
      <c r="K18" s="449"/>
      <c r="L18" s="611"/>
      <c r="M18" s="449"/>
      <c r="N18" s="286"/>
      <c r="O18" s="769"/>
      <c r="P18" s="286"/>
      <c r="Q18" s="796"/>
      <c r="R18" s="287"/>
      <c r="S18" s="1229"/>
      <c r="T18" s="967"/>
      <c r="U18" s="968"/>
      <c r="V18" s="1263"/>
      <c r="W18" s="383"/>
      <c r="X18" s="383"/>
      <c r="Y18" s="383"/>
      <c r="Z18" s="384"/>
      <c r="AA18" s="384"/>
      <c r="AB18" s="384"/>
      <c r="AC18" s="928"/>
      <c r="AD18" s="967"/>
      <c r="AE18" s="968"/>
      <c r="AF18" s="947"/>
      <c r="AG18" s="383"/>
      <c r="AH18" s="383"/>
      <c r="AI18" s="383"/>
      <c r="AJ18" s="384"/>
      <c r="AK18" s="384"/>
      <c r="AL18" s="384"/>
      <c r="AM18" s="435"/>
      <c r="AN18" s="444"/>
      <c r="BH18" s="449"/>
    </row>
    <row r="19" spans="1:60" ht="15" hidden="1" customHeight="1">
      <c r="A19" s="291" t="s">
        <v>72</v>
      </c>
      <c r="B19" s="291" t="s">
        <v>72</v>
      </c>
      <c r="C19" s="299" t="s">
        <v>73</v>
      </c>
      <c r="D19" s="407" t="s">
        <v>74</v>
      </c>
      <c r="E19" s="294" t="s">
        <v>75</v>
      </c>
      <c r="F19" s="294" t="s">
        <v>76</v>
      </c>
      <c r="G19" s="294" t="s">
        <v>22</v>
      </c>
      <c r="H19" s="295"/>
      <c r="I19" s="296" t="s">
        <v>23</v>
      </c>
      <c r="J19" s="296" t="s">
        <v>23</v>
      </c>
      <c r="K19" s="450"/>
      <c r="L19" s="578" t="s">
        <v>31</v>
      </c>
      <c r="M19" s="450"/>
      <c r="N19" s="297">
        <v>24</v>
      </c>
      <c r="O19" s="770"/>
      <c r="P19" s="297">
        <v>24</v>
      </c>
      <c r="Q19" s="678"/>
      <c r="R19" s="298"/>
      <c r="S19" s="1230"/>
      <c r="T19" s="969"/>
      <c r="U19" s="970"/>
      <c r="V19" s="1263"/>
      <c r="W19" s="383"/>
      <c r="X19" s="383"/>
      <c r="Y19" s="383"/>
      <c r="Z19" s="384"/>
      <c r="AA19" s="384"/>
      <c r="AB19" s="384"/>
      <c r="AC19" s="928"/>
      <c r="AD19" s="969"/>
      <c r="AE19" s="970"/>
      <c r="AF19" s="947"/>
      <c r="AG19" s="383"/>
      <c r="AH19" s="383"/>
      <c r="AI19" s="383"/>
      <c r="AJ19" s="384"/>
      <c r="AK19" s="384"/>
      <c r="AL19" s="384"/>
      <c r="AM19" s="435"/>
      <c r="AN19" s="444"/>
      <c r="BH19" s="450"/>
    </row>
    <row r="20" spans="1:60" ht="15" hidden="1" customHeight="1">
      <c r="A20" s="291" t="s">
        <v>77</v>
      </c>
      <c r="B20" s="291" t="s">
        <v>77</v>
      </c>
      <c r="C20" s="299" t="s">
        <v>78</v>
      </c>
      <c r="D20" s="407" t="s">
        <v>27</v>
      </c>
      <c r="E20" s="294" t="s">
        <v>79</v>
      </c>
      <c r="F20" s="294" t="s">
        <v>80</v>
      </c>
      <c r="G20" s="294" t="s">
        <v>22</v>
      </c>
      <c r="H20" s="295"/>
      <c r="I20" s="296" t="s">
        <v>30</v>
      </c>
      <c r="J20" s="296" t="s">
        <v>30</v>
      </c>
      <c r="K20" s="450"/>
      <c r="L20" s="578" t="s">
        <v>24</v>
      </c>
      <c r="M20" s="450"/>
      <c r="N20" s="297">
        <v>20</v>
      </c>
      <c r="O20" s="770"/>
      <c r="P20" s="297"/>
      <c r="Q20" s="678"/>
      <c r="R20" s="298"/>
      <c r="S20" s="1230"/>
      <c r="T20" s="969"/>
      <c r="U20" s="970"/>
      <c r="V20" s="1263"/>
      <c r="W20" s="383"/>
      <c r="X20" s="383"/>
      <c r="Y20" s="383"/>
      <c r="Z20" s="384"/>
      <c r="AA20" s="384"/>
      <c r="AB20" s="384"/>
      <c r="AC20" s="928"/>
      <c r="AD20" s="969"/>
      <c r="AE20" s="970"/>
      <c r="AF20" s="947"/>
      <c r="AG20" s="383"/>
      <c r="AH20" s="383"/>
      <c r="AI20" s="383"/>
      <c r="AJ20" s="384"/>
      <c r="AK20" s="384"/>
      <c r="AL20" s="384"/>
      <c r="AM20" s="435"/>
      <c r="AN20" s="444"/>
      <c r="BH20" s="450"/>
    </row>
    <row r="21" spans="1:60" ht="15" hidden="1" customHeight="1">
      <c r="A21" s="291" t="s">
        <v>81</v>
      </c>
      <c r="B21" s="291" t="s">
        <v>81</v>
      </c>
      <c r="C21" s="299" t="s">
        <v>82</v>
      </c>
      <c r="D21" s="407" t="s">
        <v>83</v>
      </c>
      <c r="E21" s="294" t="s">
        <v>79</v>
      </c>
      <c r="F21" s="294" t="s">
        <v>80</v>
      </c>
      <c r="G21" s="294" t="s">
        <v>41</v>
      </c>
      <c r="H21" s="295"/>
      <c r="I21" s="296" t="s">
        <v>84</v>
      </c>
      <c r="J21" s="296" t="s">
        <v>84</v>
      </c>
      <c r="K21" s="450"/>
      <c r="L21" s="578" t="s">
        <v>85</v>
      </c>
      <c r="M21" s="450"/>
      <c r="N21" s="297">
        <v>18</v>
      </c>
      <c r="O21" s="770"/>
      <c r="P21" s="297">
        <v>18</v>
      </c>
      <c r="Q21" s="678"/>
      <c r="R21" s="298"/>
      <c r="S21" s="1230"/>
      <c r="T21" s="969"/>
      <c r="U21" s="970"/>
      <c r="V21" s="1263"/>
      <c r="W21" s="383"/>
      <c r="X21" s="383"/>
      <c r="Y21" s="383"/>
      <c r="Z21" s="384"/>
      <c r="AA21" s="384"/>
      <c r="AB21" s="384"/>
      <c r="AC21" s="928"/>
      <c r="AD21" s="969"/>
      <c r="AE21" s="970"/>
      <c r="AF21" s="947"/>
      <c r="AG21" s="383"/>
      <c r="AH21" s="383"/>
      <c r="AI21" s="383"/>
      <c r="AJ21" s="384"/>
      <c r="AK21" s="384"/>
      <c r="AL21" s="384"/>
      <c r="AM21" s="435"/>
      <c r="AN21" s="444"/>
      <c r="BH21" s="450"/>
    </row>
    <row r="22" spans="1:60" ht="15" hidden="1" customHeight="1">
      <c r="A22" s="291" t="s">
        <v>86</v>
      </c>
      <c r="B22" s="291" t="s">
        <v>86</v>
      </c>
      <c r="C22" s="299" t="s">
        <v>87</v>
      </c>
      <c r="D22" s="407" t="s">
        <v>83</v>
      </c>
      <c r="E22" s="294" t="s">
        <v>79</v>
      </c>
      <c r="F22" s="294" t="s">
        <v>80</v>
      </c>
      <c r="G22" s="294" t="s">
        <v>41</v>
      </c>
      <c r="H22" s="295"/>
      <c r="I22" s="296" t="s">
        <v>56</v>
      </c>
      <c r="J22" s="296" t="s">
        <v>56</v>
      </c>
      <c r="K22" s="450"/>
      <c r="L22" s="578" t="s">
        <v>85</v>
      </c>
      <c r="M22" s="450"/>
      <c r="N22" s="297">
        <v>18</v>
      </c>
      <c r="O22" s="770"/>
      <c r="P22" s="297"/>
      <c r="Q22" s="678"/>
      <c r="R22" s="298"/>
      <c r="S22" s="1230"/>
      <c r="T22" s="969"/>
      <c r="U22" s="970"/>
      <c r="V22" s="1263"/>
      <c r="W22" s="383"/>
      <c r="X22" s="383"/>
      <c r="Y22" s="383"/>
      <c r="Z22" s="384"/>
      <c r="AA22" s="384"/>
      <c r="AB22" s="384"/>
      <c r="AC22" s="928"/>
      <c r="AD22" s="969"/>
      <c r="AE22" s="970"/>
      <c r="AF22" s="947"/>
      <c r="AG22" s="383"/>
      <c r="AH22" s="383"/>
      <c r="AI22" s="383"/>
      <c r="AJ22" s="384"/>
      <c r="AK22" s="384"/>
      <c r="AL22" s="384"/>
      <c r="AM22" s="435"/>
      <c r="AN22" s="444"/>
      <c r="BH22" s="450"/>
    </row>
    <row r="23" spans="1:60" ht="15" hidden="1" customHeight="1">
      <c r="A23" s="291" t="s">
        <v>88</v>
      </c>
      <c r="B23" s="291" t="s">
        <v>88</v>
      </c>
      <c r="C23" s="299" t="s">
        <v>89</v>
      </c>
      <c r="D23" s="407" t="s">
        <v>90</v>
      </c>
      <c r="E23" s="294" t="s">
        <v>79</v>
      </c>
      <c r="F23" s="294" t="s">
        <v>80</v>
      </c>
      <c r="G23" s="294" t="s">
        <v>41</v>
      </c>
      <c r="H23" s="295"/>
      <c r="I23" s="296" t="s">
        <v>56</v>
      </c>
      <c r="J23" s="296" t="s">
        <v>56</v>
      </c>
      <c r="K23" s="450"/>
      <c r="L23" s="578" t="s">
        <v>85</v>
      </c>
      <c r="M23" s="450"/>
      <c r="N23" s="297"/>
      <c r="O23" s="770"/>
      <c r="P23" s="297">
        <v>18</v>
      </c>
      <c r="Q23" s="678"/>
      <c r="R23" s="298"/>
      <c r="S23" s="1230"/>
      <c r="T23" s="969"/>
      <c r="U23" s="970"/>
      <c r="V23" s="1263"/>
      <c r="W23" s="383"/>
      <c r="X23" s="383"/>
      <c r="Y23" s="383"/>
      <c r="Z23" s="384"/>
      <c r="AA23" s="384"/>
      <c r="AB23" s="384"/>
      <c r="AC23" s="928"/>
      <c r="AD23" s="969"/>
      <c r="AE23" s="970"/>
      <c r="AF23" s="947"/>
      <c r="AG23" s="383"/>
      <c r="AH23" s="383"/>
      <c r="AI23" s="383"/>
      <c r="AJ23" s="384"/>
      <c r="AK23" s="384"/>
      <c r="AL23" s="384"/>
      <c r="AM23" s="435"/>
      <c r="AN23" s="444"/>
      <c r="BH23" s="450"/>
    </row>
    <row r="24" spans="1:60" ht="15" hidden="1" customHeight="1">
      <c r="A24" s="291" t="s">
        <v>91</v>
      </c>
      <c r="B24" s="291" t="s">
        <v>91</v>
      </c>
      <c r="C24" s="299" t="s">
        <v>92</v>
      </c>
      <c r="D24" s="407" t="s">
        <v>93</v>
      </c>
      <c r="E24" s="294" t="s">
        <v>79</v>
      </c>
      <c r="F24" s="294" t="s">
        <v>80</v>
      </c>
      <c r="G24" s="294" t="s">
        <v>41</v>
      </c>
      <c r="H24" s="295"/>
      <c r="I24" s="296" t="s">
        <v>36</v>
      </c>
      <c r="J24" s="296" t="s">
        <v>36</v>
      </c>
      <c r="K24" s="450"/>
      <c r="L24" s="578" t="s">
        <v>85</v>
      </c>
      <c r="M24" s="450"/>
      <c r="N24" s="297"/>
      <c r="O24" s="770"/>
      <c r="P24" s="297">
        <v>24</v>
      </c>
      <c r="Q24" s="678"/>
      <c r="R24" s="298"/>
      <c r="S24" s="1230"/>
      <c r="T24" s="969"/>
      <c r="U24" s="970"/>
      <c r="V24" s="1263"/>
      <c r="W24" s="383"/>
      <c r="X24" s="383"/>
      <c r="Y24" s="383"/>
      <c r="Z24" s="384"/>
      <c r="AA24" s="384"/>
      <c r="AB24" s="384"/>
      <c r="AC24" s="928"/>
      <c r="AD24" s="969"/>
      <c r="AE24" s="970"/>
      <c r="AF24" s="947"/>
      <c r="AG24" s="383"/>
      <c r="AH24" s="383"/>
      <c r="AI24" s="383"/>
      <c r="AJ24" s="384"/>
      <c r="AK24" s="384"/>
      <c r="AL24" s="384"/>
      <c r="AM24" s="435"/>
      <c r="AN24" s="444"/>
      <c r="BH24" s="450"/>
    </row>
    <row r="25" spans="1:60" ht="15" hidden="1" customHeight="1">
      <c r="A25" s="310"/>
      <c r="B25" s="310"/>
      <c r="C25" s="311" t="s">
        <v>94</v>
      </c>
      <c r="D25" s="606"/>
      <c r="E25" s="312"/>
      <c r="F25" s="312"/>
      <c r="G25" s="312"/>
      <c r="H25" s="295"/>
      <c r="I25" s="297"/>
      <c r="J25" s="297"/>
      <c r="K25" s="452"/>
      <c r="L25" s="578"/>
      <c r="M25" s="452"/>
      <c r="N25" s="297"/>
      <c r="O25" s="770"/>
      <c r="P25" s="297"/>
      <c r="Q25" s="678"/>
      <c r="R25" s="298"/>
      <c r="S25" s="1230"/>
      <c r="T25" s="969"/>
      <c r="U25" s="970"/>
      <c r="V25" s="1263"/>
      <c r="W25" s="383"/>
      <c r="X25" s="383"/>
      <c r="Y25" s="383"/>
      <c r="Z25" s="384"/>
      <c r="AA25" s="384"/>
      <c r="AB25" s="384"/>
      <c r="AC25" s="928"/>
      <c r="AD25" s="969"/>
      <c r="AE25" s="970"/>
      <c r="AF25" s="947"/>
      <c r="AG25" s="383"/>
      <c r="AH25" s="383"/>
      <c r="AI25" s="383"/>
      <c r="AJ25" s="384"/>
      <c r="AK25" s="384"/>
      <c r="AL25" s="384"/>
      <c r="AM25" s="435"/>
      <c r="AN25" s="444"/>
      <c r="BH25" s="452"/>
    </row>
    <row r="26" spans="1:60" ht="15" hidden="1" customHeight="1">
      <c r="A26" s="291" t="s">
        <v>95</v>
      </c>
      <c r="B26" s="291" t="s">
        <v>95</v>
      </c>
      <c r="C26" s="292" t="s">
        <v>53</v>
      </c>
      <c r="D26" s="405" t="s">
        <v>54</v>
      </c>
      <c r="E26" s="294" t="s">
        <v>96</v>
      </c>
      <c r="F26" s="294" t="s">
        <v>55</v>
      </c>
      <c r="G26" s="294" t="s">
        <v>22</v>
      </c>
      <c r="H26" s="295"/>
      <c r="I26" s="296" t="s">
        <v>56</v>
      </c>
      <c r="J26" s="296" t="s">
        <v>56</v>
      </c>
      <c r="K26" s="450"/>
      <c r="L26" s="578" t="s">
        <v>57</v>
      </c>
      <c r="M26" s="450"/>
      <c r="N26" s="297"/>
      <c r="O26" s="770"/>
      <c r="P26" s="297">
        <v>15</v>
      </c>
      <c r="Q26" s="678"/>
      <c r="R26" s="298"/>
      <c r="S26" s="1230"/>
      <c r="T26" s="969"/>
      <c r="U26" s="970"/>
      <c r="V26" s="1509"/>
      <c r="W26" s="1510"/>
      <c r="X26" s="1510"/>
      <c r="Y26" s="1510"/>
      <c r="Z26" s="1510"/>
      <c r="AA26" s="1510"/>
      <c r="AB26" s="1510"/>
      <c r="AC26" s="1511"/>
      <c r="AD26" s="969"/>
      <c r="AE26" s="970"/>
      <c r="AF26" s="1511"/>
      <c r="AG26" s="1510"/>
      <c r="AH26" s="1510"/>
      <c r="AI26" s="1510"/>
      <c r="AJ26" s="760"/>
      <c r="AK26" s="760"/>
      <c r="AL26" s="760"/>
      <c r="AM26" s="436"/>
      <c r="AN26" s="444"/>
      <c r="BH26" s="450"/>
    </row>
    <row r="27" spans="1:60" ht="15" hidden="1" customHeight="1">
      <c r="A27" s="308"/>
      <c r="B27" s="308"/>
      <c r="C27" s="289" t="s">
        <v>97</v>
      </c>
      <c r="D27" s="408"/>
      <c r="E27" s="284"/>
      <c r="F27" s="284"/>
      <c r="G27" s="284"/>
      <c r="H27" s="309"/>
      <c r="I27" s="286"/>
      <c r="J27" s="286"/>
      <c r="K27" s="449"/>
      <c r="L27" s="611"/>
      <c r="M27" s="449"/>
      <c r="N27" s="286"/>
      <c r="O27" s="769"/>
      <c r="P27" s="286"/>
      <c r="Q27" s="796"/>
      <c r="R27" s="287"/>
      <c r="S27" s="1229"/>
      <c r="T27" s="967"/>
      <c r="U27" s="968"/>
      <c r="V27" s="1263"/>
      <c r="W27" s="383"/>
      <c r="X27" s="383"/>
      <c r="Y27" s="383"/>
      <c r="Z27" s="384"/>
      <c r="AA27" s="384"/>
      <c r="AB27" s="384"/>
      <c r="AC27" s="928"/>
      <c r="AD27" s="967"/>
      <c r="AE27" s="968"/>
      <c r="AF27" s="947"/>
      <c r="AG27" s="383"/>
      <c r="AH27" s="383"/>
      <c r="AI27" s="383"/>
      <c r="AJ27" s="384"/>
      <c r="AK27" s="384"/>
      <c r="AL27" s="384"/>
      <c r="AM27" s="435"/>
      <c r="AN27" s="444"/>
      <c r="BH27" s="449"/>
    </row>
    <row r="28" spans="1:60" ht="15" hidden="1" customHeight="1">
      <c r="A28" s="291" t="s">
        <v>98</v>
      </c>
      <c r="B28" s="291" t="s">
        <v>98</v>
      </c>
      <c r="C28" s="313" t="s">
        <v>99</v>
      </c>
      <c r="D28" s="407" t="s">
        <v>100</v>
      </c>
      <c r="E28" s="294" t="s">
        <v>101</v>
      </c>
      <c r="F28" s="294" t="s">
        <v>102</v>
      </c>
      <c r="G28" s="294" t="s">
        <v>41</v>
      </c>
      <c r="H28" s="295"/>
      <c r="I28" s="296" t="s">
        <v>23</v>
      </c>
      <c r="J28" s="296" t="s">
        <v>23</v>
      </c>
      <c r="K28" s="450"/>
      <c r="L28" s="578" t="s">
        <v>103</v>
      </c>
      <c r="M28" s="450"/>
      <c r="N28" s="297">
        <v>36</v>
      </c>
      <c r="O28" s="770"/>
      <c r="P28" s="297">
        <v>20</v>
      </c>
      <c r="Q28" s="678"/>
      <c r="R28" s="298"/>
      <c r="S28" s="1230"/>
      <c r="T28" s="969"/>
      <c r="U28" s="970"/>
      <c r="V28" s="1263"/>
      <c r="W28" s="383"/>
      <c r="X28" s="383"/>
      <c r="Y28" s="383"/>
      <c r="Z28" s="384"/>
      <c r="AA28" s="384"/>
      <c r="AB28" s="384"/>
      <c r="AC28" s="928"/>
      <c r="AD28" s="969"/>
      <c r="AE28" s="970"/>
      <c r="AF28" s="947"/>
      <c r="AG28" s="383"/>
      <c r="AH28" s="383"/>
      <c r="AI28" s="383"/>
      <c r="AJ28" s="384"/>
      <c r="AK28" s="384"/>
      <c r="AL28" s="384"/>
      <c r="AM28" s="435"/>
      <c r="AN28" s="444"/>
      <c r="BH28" s="450"/>
    </row>
    <row r="29" spans="1:60" ht="15" hidden="1" customHeight="1">
      <c r="A29" s="291" t="s">
        <v>104</v>
      </c>
      <c r="B29" s="291" t="s">
        <v>104</v>
      </c>
      <c r="C29" s="292" t="s">
        <v>105</v>
      </c>
      <c r="D29" s="407" t="s">
        <v>106</v>
      </c>
      <c r="E29" s="294" t="s">
        <v>101</v>
      </c>
      <c r="F29" s="294" t="s">
        <v>102</v>
      </c>
      <c r="G29" s="294" t="s">
        <v>41</v>
      </c>
      <c r="H29" s="295"/>
      <c r="I29" s="296" t="s">
        <v>23</v>
      </c>
      <c r="J29" s="296" t="s">
        <v>23</v>
      </c>
      <c r="K29" s="450"/>
      <c r="L29" s="578" t="s">
        <v>56</v>
      </c>
      <c r="M29" s="450"/>
      <c r="N29" s="297">
        <v>36</v>
      </c>
      <c r="O29" s="770"/>
      <c r="P29" s="297">
        <v>20</v>
      </c>
      <c r="Q29" s="678"/>
      <c r="R29" s="298"/>
      <c r="S29" s="1230"/>
      <c r="T29" s="969"/>
      <c r="U29" s="970"/>
      <c r="V29" s="1263"/>
      <c r="W29" s="383"/>
      <c r="X29" s="383"/>
      <c r="Y29" s="383"/>
      <c r="Z29" s="384"/>
      <c r="AA29" s="384"/>
      <c r="AB29" s="384"/>
      <c r="AC29" s="928"/>
      <c r="AD29" s="969"/>
      <c r="AE29" s="970"/>
      <c r="AF29" s="947"/>
      <c r="AG29" s="383"/>
      <c r="AH29" s="383"/>
      <c r="AI29" s="383"/>
      <c r="AJ29" s="384"/>
      <c r="AK29" s="384"/>
      <c r="AL29" s="384"/>
      <c r="AM29" s="435"/>
      <c r="AN29" s="444"/>
      <c r="BH29" s="450"/>
    </row>
    <row r="30" spans="1:60" ht="15" hidden="1" customHeight="1">
      <c r="A30" s="291" t="s">
        <v>107</v>
      </c>
      <c r="B30" s="291" t="s">
        <v>107</v>
      </c>
      <c r="C30" s="292" t="s">
        <v>33</v>
      </c>
      <c r="D30" s="405" t="s">
        <v>34</v>
      </c>
      <c r="E30" s="294" t="s">
        <v>101</v>
      </c>
      <c r="F30" s="294" t="s">
        <v>108</v>
      </c>
      <c r="G30" s="294" t="s">
        <v>22</v>
      </c>
      <c r="H30" s="295"/>
      <c r="I30" s="296" t="s">
        <v>84</v>
      </c>
      <c r="J30" s="296" t="s">
        <v>84</v>
      </c>
      <c r="K30" s="450"/>
      <c r="L30" s="578" t="s">
        <v>24</v>
      </c>
      <c r="M30" s="450"/>
      <c r="N30" s="297"/>
      <c r="O30" s="770"/>
      <c r="P30" s="297">
        <v>30</v>
      </c>
      <c r="Q30" s="678"/>
      <c r="R30" s="298"/>
      <c r="S30" s="1230"/>
      <c r="T30" s="969"/>
      <c r="U30" s="970"/>
      <c r="V30" s="1263"/>
      <c r="W30" s="383"/>
      <c r="X30" s="383"/>
      <c r="Y30" s="383"/>
      <c r="Z30" s="384"/>
      <c r="AA30" s="384"/>
      <c r="AB30" s="384"/>
      <c r="AC30" s="928"/>
      <c r="AD30" s="969"/>
      <c r="AE30" s="970"/>
      <c r="AF30" s="947"/>
      <c r="AG30" s="383"/>
      <c r="AH30" s="383"/>
      <c r="AI30" s="383"/>
      <c r="AJ30" s="384"/>
      <c r="AK30" s="384"/>
      <c r="AL30" s="384"/>
      <c r="AM30" s="435"/>
      <c r="AN30" s="444"/>
      <c r="BH30" s="450"/>
    </row>
    <row r="31" spans="1:60" ht="15" hidden="1" customHeight="1">
      <c r="A31" s="291" t="s">
        <v>109</v>
      </c>
      <c r="B31" s="291" t="s">
        <v>109</v>
      </c>
      <c r="C31" s="292" t="s">
        <v>110</v>
      </c>
      <c r="D31" s="405" t="s">
        <v>111</v>
      </c>
      <c r="E31" s="294" t="s">
        <v>101</v>
      </c>
      <c r="F31" s="294" t="s">
        <v>112</v>
      </c>
      <c r="G31" s="294" t="s">
        <v>22</v>
      </c>
      <c r="H31" s="295"/>
      <c r="I31" s="296" t="s">
        <v>23</v>
      </c>
      <c r="J31" s="296" t="s">
        <v>23</v>
      </c>
      <c r="K31" s="450"/>
      <c r="L31" s="578" t="s">
        <v>24</v>
      </c>
      <c r="M31" s="450"/>
      <c r="N31" s="297">
        <v>24</v>
      </c>
      <c r="O31" s="770"/>
      <c r="P31" s="297">
        <v>24</v>
      </c>
      <c r="Q31" s="678"/>
      <c r="R31" s="298"/>
      <c r="S31" s="1230"/>
      <c r="T31" s="969"/>
      <c r="U31" s="970"/>
      <c r="V31" s="1263"/>
      <c r="W31" s="383"/>
      <c r="X31" s="383"/>
      <c r="Y31" s="383"/>
      <c r="Z31" s="384"/>
      <c r="AA31" s="384"/>
      <c r="AB31" s="384"/>
      <c r="AC31" s="928"/>
      <c r="AD31" s="969"/>
      <c r="AE31" s="970"/>
      <c r="AF31" s="947"/>
      <c r="AG31" s="383"/>
      <c r="AH31" s="383"/>
      <c r="AI31" s="383"/>
      <c r="AJ31" s="384"/>
      <c r="AK31" s="384"/>
      <c r="AL31" s="384"/>
      <c r="AM31" s="435"/>
      <c r="AN31" s="444"/>
      <c r="BH31" s="450"/>
    </row>
    <row r="32" spans="1:60" ht="15" hidden="1" customHeight="1">
      <c r="A32" s="314" t="s">
        <v>113</v>
      </c>
      <c r="B32" s="314" t="s">
        <v>113</v>
      </c>
      <c r="C32" s="315" t="s">
        <v>59</v>
      </c>
      <c r="D32" s="406" t="s">
        <v>60</v>
      </c>
      <c r="E32" s="302" t="s">
        <v>101</v>
      </c>
      <c r="F32" s="303"/>
      <c r="G32" s="302" t="s">
        <v>41</v>
      </c>
      <c r="H32" s="304"/>
      <c r="I32" s="305"/>
      <c r="J32" s="305"/>
      <c r="K32" s="451"/>
      <c r="L32" s="596"/>
      <c r="M32" s="451"/>
      <c r="N32" s="305"/>
      <c r="O32" s="771"/>
      <c r="P32" s="305"/>
      <c r="Q32" s="797"/>
      <c r="R32" s="306"/>
      <c r="S32" s="1231"/>
      <c r="T32" s="967"/>
      <c r="U32" s="968"/>
      <c r="V32" s="1263"/>
      <c r="W32" s="383"/>
      <c r="X32" s="383"/>
      <c r="Y32" s="383"/>
      <c r="Z32" s="384"/>
      <c r="AA32" s="384"/>
      <c r="AB32" s="384"/>
      <c r="AC32" s="928"/>
      <c r="AD32" s="967"/>
      <c r="AE32" s="968"/>
      <c r="AF32" s="947"/>
      <c r="AG32" s="383"/>
      <c r="AH32" s="383"/>
      <c r="AI32" s="383"/>
      <c r="AJ32" s="384"/>
      <c r="AK32" s="384"/>
      <c r="AL32" s="384"/>
      <c r="AM32" s="435"/>
      <c r="AN32" s="444"/>
      <c r="BH32" s="451"/>
    </row>
    <row r="33" spans="1:60" ht="15" hidden="1" customHeight="1">
      <c r="A33" s="291" t="s">
        <v>114</v>
      </c>
      <c r="B33" s="291" t="s">
        <v>114</v>
      </c>
      <c r="C33" s="307" t="s">
        <v>62</v>
      </c>
      <c r="D33" s="407" t="s">
        <v>63</v>
      </c>
      <c r="E33" s="312"/>
      <c r="F33" s="294" t="s">
        <v>64</v>
      </c>
      <c r="G33" s="294" t="s">
        <v>41</v>
      </c>
      <c r="H33" s="295"/>
      <c r="I33" s="296" t="s">
        <v>56</v>
      </c>
      <c r="J33" s="296" t="s">
        <v>56</v>
      </c>
      <c r="K33" s="450"/>
      <c r="L33" s="578"/>
      <c r="M33" s="452"/>
      <c r="N33" s="297"/>
      <c r="O33" s="770"/>
      <c r="P33" s="297">
        <v>18</v>
      </c>
      <c r="Q33" s="678"/>
      <c r="R33" s="298"/>
      <c r="S33" s="1230"/>
      <c r="T33" s="969"/>
      <c r="U33" s="970"/>
      <c r="V33" s="1263"/>
      <c r="W33" s="383"/>
      <c r="X33" s="383"/>
      <c r="Y33" s="383"/>
      <c r="Z33" s="384"/>
      <c r="AA33" s="384"/>
      <c r="AB33" s="384"/>
      <c r="AC33" s="928"/>
      <c r="AD33" s="969"/>
      <c r="AE33" s="970"/>
      <c r="AF33" s="947"/>
      <c r="AG33" s="383"/>
      <c r="AH33" s="383"/>
      <c r="AI33" s="383"/>
      <c r="AJ33" s="384"/>
      <c r="AK33" s="384"/>
      <c r="AL33" s="384"/>
      <c r="AM33" s="435"/>
      <c r="AN33" s="444"/>
      <c r="BH33" s="452"/>
    </row>
    <row r="34" spans="1:60" ht="15" hidden="1" customHeight="1">
      <c r="A34" s="291" t="s">
        <v>115</v>
      </c>
      <c r="B34" s="291" t="s">
        <v>115</v>
      </c>
      <c r="C34" s="307" t="s">
        <v>66</v>
      </c>
      <c r="D34" s="407" t="s">
        <v>67</v>
      </c>
      <c r="E34" s="312"/>
      <c r="F34" s="294" t="s">
        <v>64</v>
      </c>
      <c r="G34" s="294" t="s">
        <v>41</v>
      </c>
      <c r="H34" s="295"/>
      <c r="I34" s="296" t="s">
        <v>56</v>
      </c>
      <c r="J34" s="296" t="s">
        <v>56</v>
      </c>
      <c r="K34" s="450"/>
      <c r="L34" s="578"/>
      <c r="M34" s="452"/>
      <c r="N34" s="297"/>
      <c r="O34" s="770"/>
      <c r="P34" s="297">
        <v>18</v>
      </c>
      <c r="Q34" s="678"/>
      <c r="R34" s="298"/>
      <c r="S34" s="1230"/>
      <c r="T34" s="969"/>
      <c r="U34" s="970"/>
      <c r="V34" s="1263"/>
      <c r="W34" s="383"/>
      <c r="X34" s="383"/>
      <c r="Y34" s="383"/>
      <c r="Z34" s="384"/>
      <c r="AA34" s="384"/>
      <c r="AB34" s="384"/>
      <c r="AC34" s="928"/>
      <c r="AD34" s="969"/>
      <c r="AE34" s="970"/>
      <c r="AF34" s="947"/>
      <c r="AG34" s="383"/>
      <c r="AH34" s="383"/>
      <c r="AI34" s="383"/>
      <c r="AJ34" s="384"/>
      <c r="AK34" s="384"/>
      <c r="AL34" s="384"/>
      <c r="AM34" s="435"/>
      <c r="AN34" s="444"/>
      <c r="BH34" s="452"/>
    </row>
    <row r="35" spans="1:60" ht="15" hidden="1" customHeight="1">
      <c r="A35" s="291" t="s">
        <v>116</v>
      </c>
      <c r="B35" s="291" t="s">
        <v>116</v>
      </c>
      <c r="C35" s="307" t="s">
        <v>69</v>
      </c>
      <c r="D35" s="407" t="s">
        <v>70</v>
      </c>
      <c r="E35" s="312"/>
      <c r="F35" s="294" t="s">
        <v>64</v>
      </c>
      <c r="G35" s="294" t="s">
        <v>41</v>
      </c>
      <c r="H35" s="295"/>
      <c r="I35" s="296" t="s">
        <v>56</v>
      </c>
      <c r="J35" s="296" t="s">
        <v>56</v>
      </c>
      <c r="K35" s="450"/>
      <c r="L35" s="578"/>
      <c r="M35" s="452"/>
      <c r="N35" s="297"/>
      <c r="O35" s="770"/>
      <c r="P35" s="297">
        <v>18</v>
      </c>
      <c r="Q35" s="678"/>
      <c r="R35" s="298"/>
      <c r="S35" s="1230"/>
      <c r="T35" s="969"/>
      <c r="U35" s="970"/>
      <c r="V35" s="1263"/>
      <c r="W35" s="383"/>
      <c r="X35" s="383"/>
      <c r="Y35" s="383"/>
      <c r="Z35" s="384"/>
      <c r="AA35" s="384"/>
      <c r="AB35" s="384"/>
      <c r="AC35" s="928"/>
      <c r="AD35" s="969"/>
      <c r="AE35" s="970"/>
      <c r="AF35" s="947"/>
      <c r="AG35" s="383"/>
      <c r="AH35" s="383"/>
      <c r="AI35" s="383"/>
      <c r="AJ35" s="384"/>
      <c r="AK35" s="384"/>
      <c r="AL35" s="384"/>
      <c r="AM35" s="435"/>
      <c r="AN35" s="444"/>
      <c r="BH35" s="452"/>
    </row>
    <row r="36" spans="1:60" ht="15" hidden="1" customHeight="1">
      <c r="A36" s="316"/>
      <c r="B36" s="316"/>
      <c r="C36" s="317" t="s">
        <v>117</v>
      </c>
      <c r="D36" s="409"/>
      <c r="E36" s="303"/>
      <c r="F36" s="319"/>
      <c r="G36" s="319"/>
      <c r="H36" s="320"/>
      <c r="I36" s="318"/>
      <c r="J36" s="318"/>
      <c r="K36" s="453"/>
      <c r="L36" s="596"/>
      <c r="M36" s="451"/>
      <c r="N36" s="305"/>
      <c r="O36" s="771"/>
      <c r="P36" s="305"/>
      <c r="Q36" s="797"/>
      <c r="R36" s="306"/>
      <c r="S36" s="1231"/>
      <c r="T36" s="967"/>
      <c r="U36" s="968"/>
      <c r="V36" s="1509"/>
      <c r="W36" s="1510"/>
      <c r="X36" s="1510"/>
      <c r="Y36" s="1510"/>
      <c r="Z36" s="1510"/>
      <c r="AA36" s="1510"/>
      <c r="AB36" s="1510"/>
      <c r="AC36" s="1511"/>
      <c r="AD36" s="967"/>
      <c r="AE36" s="968"/>
      <c r="AF36" s="1511"/>
      <c r="AG36" s="1510"/>
      <c r="AH36" s="1510"/>
      <c r="AI36" s="1510"/>
      <c r="AJ36" s="760"/>
      <c r="AK36" s="760"/>
      <c r="AL36" s="760"/>
      <c r="AM36" s="436"/>
      <c r="AN36" s="444"/>
      <c r="BH36" s="451"/>
    </row>
    <row r="37" spans="1:60" ht="15" hidden="1" customHeight="1">
      <c r="A37" s="291" t="s">
        <v>118</v>
      </c>
      <c r="B37" s="291" t="s">
        <v>118</v>
      </c>
      <c r="C37" s="299" t="s">
        <v>73</v>
      </c>
      <c r="D37" s="407" t="s">
        <v>119</v>
      </c>
      <c r="E37" s="294" t="s">
        <v>120</v>
      </c>
      <c r="F37" s="294" t="s">
        <v>121</v>
      </c>
      <c r="G37" s="294" t="s">
        <v>22</v>
      </c>
      <c r="H37" s="295"/>
      <c r="I37" s="296" t="s">
        <v>56</v>
      </c>
      <c r="J37" s="296" t="s">
        <v>56</v>
      </c>
      <c r="K37" s="450"/>
      <c r="L37" s="578" t="s">
        <v>31</v>
      </c>
      <c r="M37" s="450"/>
      <c r="N37" s="297">
        <v>24</v>
      </c>
      <c r="O37" s="770"/>
      <c r="P37" s="297"/>
      <c r="Q37" s="678"/>
      <c r="R37" s="298"/>
      <c r="S37" s="1230"/>
      <c r="T37" s="969"/>
      <c r="U37" s="970"/>
      <c r="V37" s="1263"/>
      <c r="W37" s="383"/>
      <c r="X37" s="383"/>
      <c r="Y37" s="383"/>
      <c r="Z37" s="384"/>
      <c r="AA37" s="384"/>
      <c r="AB37" s="384"/>
      <c r="AC37" s="928"/>
      <c r="AD37" s="969"/>
      <c r="AE37" s="970"/>
      <c r="AF37" s="947"/>
      <c r="AG37" s="383"/>
      <c r="AH37" s="383"/>
      <c r="AI37" s="383"/>
      <c r="AJ37" s="384"/>
      <c r="AK37" s="384"/>
      <c r="AL37" s="384"/>
      <c r="AM37" s="435"/>
      <c r="AN37" s="444"/>
      <c r="BH37" s="450"/>
    </row>
    <row r="38" spans="1:60" ht="15" hidden="1" customHeight="1">
      <c r="A38" s="321"/>
      <c r="B38" s="321"/>
      <c r="C38" s="322" t="s">
        <v>122</v>
      </c>
      <c r="D38" s="602"/>
      <c r="E38" s="302" t="s">
        <v>120</v>
      </c>
      <c r="F38" s="302" t="s">
        <v>102</v>
      </c>
      <c r="G38" s="302" t="s">
        <v>41</v>
      </c>
      <c r="H38" s="304"/>
      <c r="I38" s="305"/>
      <c r="J38" s="305"/>
      <c r="K38" s="451"/>
      <c r="L38" s="596"/>
      <c r="M38" s="451"/>
      <c r="N38" s="305"/>
      <c r="O38" s="771"/>
      <c r="P38" s="305"/>
      <c r="Q38" s="797"/>
      <c r="R38" s="306"/>
      <c r="S38" s="1231"/>
      <c r="T38" s="967"/>
      <c r="U38" s="968"/>
      <c r="V38" s="1263"/>
      <c r="W38" s="383"/>
      <c r="X38" s="383"/>
      <c r="Y38" s="383"/>
      <c r="Z38" s="384"/>
      <c r="AA38" s="384"/>
      <c r="AB38" s="384"/>
      <c r="AC38" s="928"/>
      <c r="AD38" s="967"/>
      <c r="AE38" s="968"/>
      <c r="AF38" s="947"/>
      <c r="AG38" s="385"/>
      <c r="AH38" s="385"/>
      <c r="AI38" s="385"/>
      <c r="AJ38" s="385"/>
      <c r="AK38" s="385"/>
      <c r="AL38" s="385"/>
      <c r="AM38" s="437"/>
      <c r="AN38" s="444"/>
      <c r="BH38" s="451"/>
    </row>
    <row r="39" spans="1:60" ht="15" hidden="1" customHeight="1">
      <c r="A39" s="291" t="s">
        <v>123</v>
      </c>
      <c r="B39" s="291" t="s">
        <v>123</v>
      </c>
      <c r="C39" s="307" t="s">
        <v>124</v>
      </c>
      <c r="D39" s="407" t="s">
        <v>125</v>
      </c>
      <c r="E39" s="312"/>
      <c r="F39" s="312"/>
      <c r="G39" s="312"/>
      <c r="H39" s="295"/>
      <c r="I39" s="296" t="s">
        <v>56</v>
      </c>
      <c r="J39" s="296" t="s">
        <v>56</v>
      </c>
      <c r="K39" s="450"/>
      <c r="L39" s="578" t="s">
        <v>36</v>
      </c>
      <c r="M39" s="450"/>
      <c r="N39" s="297">
        <v>24</v>
      </c>
      <c r="O39" s="770"/>
      <c r="P39" s="297"/>
      <c r="Q39" s="678"/>
      <c r="R39" s="298"/>
      <c r="S39" s="1230"/>
      <c r="T39" s="969"/>
      <c r="U39" s="970"/>
      <c r="V39" s="1263"/>
      <c r="W39" s="383"/>
      <c r="X39" s="383"/>
      <c r="Y39" s="383"/>
      <c r="Z39" s="384"/>
      <c r="AA39" s="384"/>
      <c r="AB39" s="384"/>
      <c r="AC39" s="928"/>
      <c r="AD39" s="969"/>
      <c r="AE39" s="970"/>
      <c r="AF39" s="947"/>
      <c r="AG39" s="383"/>
      <c r="AH39" s="383"/>
      <c r="AI39" s="383"/>
      <c r="AJ39" s="384"/>
      <c r="AK39" s="384"/>
      <c r="AL39" s="384"/>
      <c r="AM39" s="435"/>
      <c r="AN39" s="444"/>
      <c r="BH39" s="450"/>
    </row>
    <row r="40" spans="1:60" ht="15" hidden="1" customHeight="1">
      <c r="A40" s="323" t="s">
        <v>126</v>
      </c>
      <c r="B40" s="323" t="s">
        <v>126</v>
      </c>
      <c r="C40" s="324" t="s">
        <v>127</v>
      </c>
      <c r="D40" s="410" t="s">
        <v>128</v>
      </c>
      <c r="E40" s="326"/>
      <c r="F40" s="326"/>
      <c r="G40" s="326"/>
      <c r="H40" s="327"/>
      <c r="I40" s="325" t="s">
        <v>56</v>
      </c>
      <c r="J40" s="325" t="s">
        <v>56</v>
      </c>
      <c r="K40" s="454"/>
      <c r="L40" s="609" t="s">
        <v>103</v>
      </c>
      <c r="M40" s="454"/>
      <c r="N40" s="328">
        <v>24</v>
      </c>
      <c r="O40" s="772"/>
      <c r="P40" s="328"/>
      <c r="Q40" s="798"/>
      <c r="R40" s="329"/>
      <c r="S40" s="1232"/>
      <c r="T40" s="969"/>
      <c r="U40" s="970"/>
      <c r="V40" s="1263"/>
      <c r="W40" s="383"/>
      <c r="X40" s="383"/>
      <c r="Y40" s="383"/>
      <c r="Z40" s="384"/>
      <c r="AA40" s="384"/>
      <c r="AB40" s="384"/>
      <c r="AC40" s="928"/>
      <c r="AD40" s="969"/>
      <c r="AE40" s="970"/>
      <c r="AF40" s="947"/>
      <c r="AG40" s="385"/>
      <c r="AH40" s="385"/>
      <c r="AI40" s="385"/>
      <c r="AJ40" s="385"/>
      <c r="AK40" s="385"/>
      <c r="AL40" s="385"/>
      <c r="AM40" s="437"/>
      <c r="AN40" s="444"/>
      <c r="BH40" s="454"/>
    </row>
    <row r="41" spans="1:60" ht="15" hidden="1" customHeight="1">
      <c r="A41" s="330"/>
      <c r="B41" s="330"/>
      <c r="C41" s="1543" t="s">
        <v>258</v>
      </c>
      <c r="D41" s="1544"/>
      <c r="E41" s="1544"/>
      <c r="F41" s="1544"/>
      <c r="G41" s="1544"/>
      <c r="H41" s="1544"/>
      <c r="I41" s="1544"/>
      <c r="J41" s="1544"/>
      <c r="K41" s="1545"/>
      <c r="L41" s="1544"/>
      <c r="M41" s="756"/>
      <c r="N41" s="331">
        <v>104</v>
      </c>
      <c r="O41" s="773"/>
      <c r="P41" s="332">
        <v>153</v>
      </c>
      <c r="Q41" s="799"/>
      <c r="R41" s="332"/>
      <c r="S41" s="1233"/>
      <c r="T41" s="971"/>
      <c r="U41" s="972"/>
      <c r="V41" s="1263"/>
      <c r="W41" s="383"/>
      <c r="X41" s="383"/>
      <c r="Y41" s="383"/>
      <c r="Z41" s="384"/>
      <c r="AA41" s="384"/>
      <c r="AB41" s="384"/>
      <c r="AC41" s="928"/>
      <c r="AD41" s="971"/>
      <c r="AE41" s="972"/>
      <c r="AF41" s="947"/>
      <c r="AG41" s="385"/>
      <c r="AH41" s="385"/>
      <c r="AI41" s="385"/>
      <c r="AJ41" s="385"/>
      <c r="AK41" s="385"/>
      <c r="AL41" s="385"/>
      <c r="AM41" s="437"/>
      <c r="AN41" s="444"/>
      <c r="BH41" s="756"/>
    </row>
    <row r="42" spans="1:60" ht="15" hidden="1" customHeight="1">
      <c r="A42" s="333"/>
      <c r="B42" s="333"/>
      <c r="C42" s="1543" t="s">
        <v>259</v>
      </c>
      <c r="D42" s="1544"/>
      <c r="E42" s="1544"/>
      <c r="F42" s="1544"/>
      <c r="G42" s="1544"/>
      <c r="H42" s="1544"/>
      <c r="I42" s="1544"/>
      <c r="J42" s="1544"/>
      <c r="K42" s="1545"/>
      <c r="L42" s="1544"/>
      <c r="M42" s="756"/>
      <c r="N42" s="332">
        <v>80</v>
      </c>
      <c r="O42" s="774"/>
      <c r="P42" s="332">
        <v>99</v>
      </c>
      <c r="Q42" s="799"/>
      <c r="R42" s="332"/>
      <c r="S42" s="1233"/>
      <c r="T42" s="971"/>
      <c r="U42" s="972"/>
      <c r="V42" s="438"/>
      <c r="AC42" s="438"/>
      <c r="AD42" s="971"/>
      <c r="AE42" s="972"/>
      <c r="AF42" s="438"/>
      <c r="AM42" s="438"/>
      <c r="AN42" s="444"/>
      <c r="BH42" s="756"/>
    </row>
    <row r="43" spans="1:60" ht="15" hidden="1" customHeight="1">
      <c r="A43" s="333"/>
      <c r="B43" s="333"/>
      <c r="C43" s="1543" t="s">
        <v>260</v>
      </c>
      <c r="D43" s="1544"/>
      <c r="E43" s="1544"/>
      <c r="F43" s="1544"/>
      <c r="G43" s="1544"/>
      <c r="H43" s="1544"/>
      <c r="I43" s="1544"/>
      <c r="J43" s="1544"/>
      <c r="K43" s="1545"/>
      <c r="L43" s="1544"/>
      <c r="M43" s="756"/>
      <c r="N43" s="332">
        <v>168</v>
      </c>
      <c r="O43" s="774"/>
      <c r="P43" s="332">
        <v>148</v>
      </c>
      <c r="Q43" s="799"/>
      <c r="R43" s="332"/>
      <c r="S43" s="1233"/>
      <c r="T43" s="971"/>
      <c r="U43" s="972"/>
      <c r="V43" s="438"/>
      <c r="AC43" s="438"/>
      <c r="AD43" s="971"/>
      <c r="AE43" s="972"/>
      <c r="AF43" s="438"/>
      <c r="AM43" s="438"/>
      <c r="AN43" s="444"/>
      <c r="BH43" s="756"/>
    </row>
    <row r="44" spans="1:60" ht="15" hidden="1" customHeight="1">
      <c r="A44" s="333"/>
      <c r="B44" s="333"/>
      <c r="C44" s="1523" t="s">
        <v>261</v>
      </c>
      <c r="D44" s="1541"/>
      <c r="E44" s="1541"/>
      <c r="F44" s="1541"/>
      <c r="G44" s="1541"/>
      <c r="H44" s="1541"/>
      <c r="I44" s="1541"/>
      <c r="J44" s="1541"/>
      <c r="K44" s="1542"/>
      <c r="L44" s="1541"/>
      <c r="M44" s="757"/>
      <c r="N44" s="332"/>
      <c r="O44" s="774"/>
      <c r="P44" s="332"/>
      <c r="Q44" s="799"/>
      <c r="R44" s="332"/>
      <c r="S44" s="1233"/>
      <c r="T44" s="971"/>
      <c r="U44" s="972"/>
      <c r="V44" s="438"/>
      <c r="AC44" s="438"/>
      <c r="AD44" s="971"/>
      <c r="AE44" s="972"/>
      <c r="AF44" s="438"/>
      <c r="AM44" s="438"/>
      <c r="AN44" s="444"/>
      <c r="BH44" s="757"/>
    </row>
    <row r="45" spans="1:60" ht="15" hidden="1" customHeight="1">
      <c r="A45" s="334"/>
      <c r="B45" s="334"/>
      <c r="C45" s="335"/>
      <c r="D45" s="411"/>
      <c r="E45" s="336"/>
      <c r="F45" s="337"/>
      <c r="G45" s="337"/>
      <c r="H45" s="338"/>
      <c r="I45" s="335"/>
      <c r="J45" s="335"/>
      <c r="K45" s="335"/>
      <c r="L45" s="584"/>
      <c r="M45" s="335"/>
      <c r="N45" s="339"/>
      <c r="O45" s="340"/>
      <c r="P45" s="340"/>
      <c r="Q45" s="340"/>
      <c r="R45" s="341"/>
      <c r="S45" s="340"/>
      <c r="T45" s="967"/>
      <c r="U45" s="968"/>
      <c r="V45" s="438"/>
      <c r="AC45" s="438"/>
      <c r="AD45" s="967"/>
      <c r="AE45" s="968"/>
      <c r="AF45" s="438"/>
      <c r="AM45" s="438"/>
      <c r="AN45" s="444"/>
      <c r="BH45" s="335"/>
    </row>
    <row r="46" spans="1:60" ht="15" hidden="1" customHeight="1">
      <c r="A46" s="342"/>
      <c r="B46" s="342"/>
      <c r="C46" s="343" t="s">
        <v>129</v>
      </c>
      <c r="D46" s="593"/>
      <c r="E46" s="344"/>
      <c r="F46" s="342"/>
      <c r="G46" s="342"/>
      <c r="H46" s="344"/>
      <c r="I46" s="342"/>
      <c r="J46" s="342"/>
      <c r="K46" s="455"/>
      <c r="L46" s="589"/>
      <c r="M46" s="344"/>
      <c r="N46" s="344"/>
      <c r="O46" s="344"/>
      <c r="P46" s="342"/>
      <c r="Q46" s="800"/>
      <c r="R46" s="342"/>
      <c r="S46" s="1234"/>
      <c r="T46" s="973"/>
      <c r="U46" s="974"/>
      <c r="V46" s="438"/>
      <c r="AC46" s="438"/>
      <c r="AD46" s="973"/>
      <c r="AE46" s="974"/>
      <c r="AF46" s="438"/>
      <c r="AM46" s="438"/>
      <c r="AN46" s="444"/>
      <c r="BH46" s="344"/>
    </row>
    <row r="47" spans="1:60" ht="15" hidden="1" customHeight="1">
      <c r="A47" s="342"/>
      <c r="B47" s="342"/>
      <c r="C47" s="345" t="s">
        <v>16</v>
      </c>
      <c r="D47" s="608"/>
      <c r="E47" s="342"/>
      <c r="F47" s="342"/>
      <c r="G47" s="342"/>
      <c r="H47" s="342"/>
      <c r="I47" s="342"/>
      <c r="J47" s="342"/>
      <c r="K47" s="455"/>
      <c r="L47" s="589"/>
      <c r="M47" s="455"/>
      <c r="N47" s="342"/>
      <c r="O47" s="775"/>
      <c r="P47" s="342"/>
      <c r="Q47" s="800"/>
      <c r="R47" s="342"/>
      <c r="S47" s="1234"/>
      <c r="T47" s="973"/>
      <c r="U47" s="974"/>
      <c r="V47" s="438"/>
      <c r="AC47" s="438"/>
      <c r="AD47" s="973"/>
      <c r="AE47" s="974"/>
      <c r="AF47" s="438"/>
      <c r="AM47" s="438"/>
      <c r="AN47" s="444"/>
      <c r="BH47" s="455"/>
    </row>
    <row r="48" spans="1:60" ht="15" hidden="1" customHeight="1">
      <c r="A48" s="342"/>
      <c r="B48" s="342"/>
      <c r="C48" s="346" t="s">
        <v>130</v>
      </c>
      <c r="D48" s="608"/>
      <c r="E48" s="347"/>
      <c r="F48" s="347"/>
      <c r="G48" s="347"/>
      <c r="H48" s="342"/>
      <c r="I48" s="342"/>
      <c r="J48" s="347"/>
      <c r="K48" s="456"/>
      <c r="L48" s="589"/>
      <c r="M48" s="455"/>
      <c r="N48" s="342"/>
      <c r="O48" s="776"/>
      <c r="P48" s="347"/>
      <c r="Q48" s="776"/>
      <c r="R48" s="342"/>
      <c r="S48" s="1234"/>
      <c r="T48" s="973"/>
      <c r="U48" s="974"/>
      <c r="V48" s="438"/>
      <c r="AC48" s="438"/>
      <c r="AD48" s="973"/>
      <c r="AE48" s="974"/>
      <c r="AF48" s="438"/>
      <c r="AM48" s="438"/>
      <c r="AN48" s="444"/>
      <c r="BH48" s="455"/>
    </row>
    <row r="49" spans="1:60" ht="15" hidden="1" customHeight="1">
      <c r="A49" s="348" t="s">
        <v>17</v>
      </c>
      <c r="B49" s="348" t="s">
        <v>17</v>
      </c>
      <c r="C49" s="349" t="s">
        <v>131</v>
      </c>
      <c r="D49" s="412" t="s">
        <v>132</v>
      </c>
      <c r="E49" s="351" t="s">
        <v>133</v>
      </c>
      <c r="F49" s="351" t="s">
        <v>21</v>
      </c>
      <c r="G49" s="351" t="s">
        <v>22</v>
      </c>
      <c r="H49" s="352"/>
      <c r="I49" s="350" t="s">
        <v>23</v>
      </c>
      <c r="J49" s="353" t="s">
        <v>23</v>
      </c>
      <c r="K49" s="457"/>
      <c r="L49" s="618" t="s">
        <v>24</v>
      </c>
      <c r="M49" s="457"/>
      <c r="N49" s="354">
        <v>24</v>
      </c>
      <c r="O49" s="777"/>
      <c r="P49" s="355">
        <v>24</v>
      </c>
      <c r="Q49" s="801"/>
      <c r="R49" s="356"/>
      <c r="S49" s="801"/>
      <c r="T49" s="969"/>
      <c r="U49" s="970"/>
      <c r="V49" s="438"/>
      <c r="AC49" s="438"/>
      <c r="AD49" s="969"/>
      <c r="AE49" s="970"/>
      <c r="AF49" s="438"/>
      <c r="AM49" s="438"/>
      <c r="AN49" s="444"/>
      <c r="BH49" s="457"/>
    </row>
    <row r="50" spans="1:60" ht="15" hidden="1" customHeight="1">
      <c r="A50" s="291" t="s">
        <v>25</v>
      </c>
      <c r="B50" s="291" t="s">
        <v>25</v>
      </c>
      <c r="C50" s="299" t="s">
        <v>134</v>
      </c>
      <c r="D50" s="407" t="s">
        <v>135</v>
      </c>
      <c r="E50" s="294" t="s">
        <v>133</v>
      </c>
      <c r="F50" s="294" t="s">
        <v>29</v>
      </c>
      <c r="G50" s="294" t="s">
        <v>41</v>
      </c>
      <c r="H50" s="295"/>
      <c r="I50" s="296" t="s">
        <v>23</v>
      </c>
      <c r="J50" s="296" t="s">
        <v>23</v>
      </c>
      <c r="K50" s="450"/>
      <c r="L50" s="578" t="s">
        <v>42</v>
      </c>
      <c r="M50" s="466"/>
      <c r="N50" s="297">
        <v>24</v>
      </c>
      <c r="O50" s="770"/>
      <c r="P50" s="297">
        <v>21</v>
      </c>
      <c r="Q50" s="678"/>
      <c r="R50" s="298"/>
      <c r="S50" s="1230"/>
      <c r="T50" s="969"/>
      <c r="U50" s="970"/>
      <c r="V50" s="438"/>
      <c r="AC50" s="438"/>
      <c r="AD50" s="969"/>
      <c r="AE50" s="970"/>
      <c r="AF50" s="438"/>
      <c r="AM50" s="438"/>
      <c r="AN50" s="444"/>
      <c r="BH50" s="466"/>
    </row>
    <row r="51" spans="1:60" ht="15" hidden="1" customHeight="1">
      <c r="A51" s="308"/>
      <c r="B51" s="308"/>
      <c r="C51" s="357" t="s">
        <v>136</v>
      </c>
      <c r="D51" s="408"/>
      <c r="E51" s="284"/>
      <c r="F51" s="284"/>
      <c r="G51" s="284"/>
      <c r="H51" s="358"/>
      <c r="I51" s="286"/>
      <c r="J51" s="286"/>
      <c r="K51" s="449"/>
      <c r="L51" s="611"/>
      <c r="M51" s="467"/>
      <c r="N51" s="286"/>
      <c r="O51" s="769"/>
      <c r="P51" s="286"/>
      <c r="Q51" s="796"/>
      <c r="R51" s="287"/>
      <c r="S51" s="1229"/>
      <c r="T51" s="967"/>
      <c r="U51" s="968"/>
      <c r="V51" s="438"/>
      <c r="AC51" s="438"/>
      <c r="AD51" s="967"/>
      <c r="AE51" s="968"/>
      <c r="AF51" s="438"/>
      <c r="AM51" s="438"/>
      <c r="AN51" s="444"/>
      <c r="BH51" s="467"/>
    </row>
    <row r="52" spans="1:60" ht="15" hidden="1" customHeight="1">
      <c r="A52" s="291" t="s">
        <v>32</v>
      </c>
      <c r="B52" s="291" t="s">
        <v>32</v>
      </c>
      <c r="C52" s="299" t="s">
        <v>137</v>
      </c>
      <c r="D52" s="407" t="s">
        <v>138</v>
      </c>
      <c r="E52" s="294" t="s">
        <v>139</v>
      </c>
      <c r="F52" s="294" t="s">
        <v>140</v>
      </c>
      <c r="G52" s="294" t="s">
        <v>22</v>
      </c>
      <c r="H52" s="295"/>
      <c r="I52" s="296" t="s">
        <v>23</v>
      </c>
      <c r="J52" s="296" t="s">
        <v>23</v>
      </c>
      <c r="K52" s="450"/>
      <c r="L52" s="578" t="s">
        <v>31</v>
      </c>
      <c r="M52" s="466"/>
      <c r="N52" s="297">
        <v>24</v>
      </c>
      <c r="O52" s="770"/>
      <c r="P52" s="297">
        <v>24</v>
      </c>
      <c r="Q52" s="678"/>
      <c r="R52" s="298"/>
      <c r="S52" s="1230"/>
      <c r="T52" s="969"/>
      <c r="U52" s="970"/>
      <c r="V52" s="438"/>
      <c r="AC52" s="438"/>
      <c r="AD52" s="969"/>
      <c r="AE52" s="970"/>
      <c r="AF52" s="438"/>
      <c r="AM52" s="438"/>
      <c r="AN52" s="444"/>
      <c r="BH52" s="466"/>
    </row>
    <row r="53" spans="1:60" ht="15" hidden="1" customHeight="1">
      <c r="A53" s="291" t="s">
        <v>37</v>
      </c>
      <c r="B53" s="291" t="s">
        <v>37</v>
      </c>
      <c r="C53" s="299" t="s">
        <v>141</v>
      </c>
      <c r="D53" s="407" t="s">
        <v>142</v>
      </c>
      <c r="E53" s="294" t="s">
        <v>120</v>
      </c>
      <c r="F53" s="294" t="s">
        <v>102</v>
      </c>
      <c r="G53" s="294" t="s">
        <v>22</v>
      </c>
      <c r="H53" s="295"/>
      <c r="I53" s="296" t="s">
        <v>143</v>
      </c>
      <c r="J53" s="296" t="s">
        <v>30</v>
      </c>
      <c r="K53" s="450"/>
      <c r="L53" s="578" t="s">
        <v>31</v>
      </c>
      <c r="M53" s="466"/>
      <c r="N53" s="297">
        <v>24</v>
      </c>
      <c r="O53" s="770"/>
      <c r="P53" s="297"/>
      <c r="Q53" s="678"/>
      <c r="R53" s="298"/>
      <c r="S53" s="1230"/>
      <c r="T53" s="969"/>
      <c r="U53" s="970"/>
      <c r="V53" s="438"/>
      <c r="AC53" s="438"/>
      <c r="AD53" s="969"/>
      <c r="AE53" s="970"/>
      <c r="AF53" s="438"/>
      <c r="AM53" s="438"/>
      <c r="AN53" s="444"/>
      <c r="BH53" s="466"/>
    </row>
    <row r="54" spans="1:60" ht="15" hidden="1" customHeight="1">
      <c r="A54" s="291" t="s">
        <v>43</v>
      </c>
      <c r="B54" s="291" t="s">
        <v>43</v>
      </c>
      <c r="C54" s="299" t="s">
        <v>144</v>
      </c>
      <c r="D54" s="407" t="s">
        <v>27</v>
      </c>
      <c r="E54" s="294" t="s">
        <v>120</v>
      </c>
      <c r="F54" s="312"/>
      <c r="G54" s="294" t="s">
        <v>22</v>
      </c>
      <c r="H54" s="295"/>
      <c r="I54" s="296" t="s">
        <v>36</v>
      </c>
      <c r="J54" s="296" t="s">
        <v>36</v>
      </c>
      <c r="K54" s="450"/>
      <c r="L54" s="578" t="s">
        <v>31</v>
      </c>
      <c r="M54" s="466"/>
      <c r="N54" s="297"/>
      <c r="O54" s="770"/>
      <c r="P54" s="297">
        <v>30</v>
      </c>
      <c r="Q54" s="678"/>
      <c r="R54" s="298"/>
      <c r="S54" s="1230"/>
      <c r="T54" s="969"/>
      <c r="U54" s="970"/>
      <c r="V54" s="438"/>
      <c r="AC54" s="438"/>
      <c r="AD54" s="969"/>
      <c r="AE54" s="970"/>
      <c r="AF54" s="438"/>
      <c r="AM54" s="438"/>
      <c r="AN54" s="444"/>
      <c r="BH54" s="466"/>
    </row>
    <row r="55" spans="1:60" ht="15" hidden="1" customHeight="1">
      <c r="A55" s="291" t="s">
        <v>46</v>
      </c>
      <c r="B55" s="291" t="s">
        <v>46</v>
      </c>
      <c r="C55" s="299" t="s">
        <v>145</v>
      </c>
      <c r="D55" s="407" t="s">
        <v>27</v>
      </c>
      <c r="E55" s="294" t="s">
        <v>120</v>
      </c>
      <c r="F55" s="312"/>
      <c r="G55" s="294" t="s">
        <v>22</v>
      </c>
      <c r="H55" s="295"/>
      <c r="I55" s="296" t="s">
        <v>30</v>
      </c>
      <c r="J55" s="296" t="s">
        <v>30</v>
      </c>
      <c r="K55" s="450"/>
      <c r="L55" s="578" t="s">
        <v>57</v>
      </c>
      <c r="M55" s="466"/>
      <c r="N55" s="297">
        <v>24</v>
      </c>
      <c r="O55" s="770"/>
      <c r="P55" s="297"/>
      <c r="Q55" s="678"/>
      <c r="R55" s="298"/>
      <c r="S55" s="1230"/>
      <c r="T55" s="969"/>
      <c r="U55" s="970"/>
      <c r="V55" s="438"/>
      <c r="AC55" s="438"/>
      <c r="AD55" s="969"/>
      <c r="AE55" s="970"/>
      <c r="AF55" s="438"/>
      <c r="AM55" s="438"/>
      <c r="AN55" s="444"/>
      <c r="BH55" s="466"/>
    </row>
    <row r="56" spans="1:60" ht="15" hidden="1" customHeight="1">
      <c r="A56" s="314" t="s">
        <v>49</v>
      </c>
      <c r="B56" s="314" t="s">
        <v>49</v>
      </c>
      <c r="C56" s="359" t="s">
        <v>146</v>
      </c>
      <c r="D56" s="406" t="s">
        <v>147</v>
      </c>
      <c r="E56" s="302" t="s">
        <v>120</v>
      </c>
      <c r="F56" s="303"/>
      <c r="G56" s="302" t="s">
        <v>41</v>
      </c>
      <c r="H56" s="304"/>
      <c r="I56" s="305"/>
      <c r="J56" s="305"/>
      <c r="K56" s="451"/>
      <c r="L56" s="596"/>
      <c r="M56" s="468"/>
      <c r="N56" s="305"/>
      <c r="O56" s="771"/>
      <c r="P56" s="305"/>
      <c r="Q56" s="797"/>
      <c r="R56" s="306"/>
      <c r="S56" s="1231"/>
      <c r="T56" s="967"/>
      <c r="U56" s="968"/>
      <c r="V56" s="438"/>
      <c r="AC56" s="438"/>
      <c r="AD56" s="967"/>
      <c r="AE56" s="968"/>
      <c r="AF56" s="438"/>
      <c r="AM56" s="438"/>
      <c r="AN56" s="444"/>
      <c r="BH56" s="468"/>
    </row>
    <row r="57" spans="1:60" ht="15" hidden="1" customHeight="1">
      <c r="A57" s="291" t="s">
        <v>148</v>
      </c>
      <c r="B57" s="291" t="s">
        <v>148</v>
      </c>
      <c r="C57" s="307" t="s">
        <v>62</v>
      </c>
      <c r="D57" s="407" t="s">
        <v>149</v>
      </c>
      <c r="E57" s="312"/>
      <c r="F57" s="294" t="s">
        <v>64</v>
      </c>
      <c r="G57" s="294" t="s">
        <v>41</v>
      </c>
      <c r="H57" s="295"/>
      <c r="I57" s="296" t="s">
        <v>56</v>
      </c>
      <c r="J57" s="296" t="s">
        <v>56</v>
      </c>
      <c r="K57" s="450"/>
      <c r="L57" s="578"/>
      <c r="M57" s="469"/>
      <c r="N57" s="297"/>
      <c r="O57" s="770"/>
      <c r="P57" s="297">
        <v>18</v>
      </c>
      <c r="Q57" s="678"/>
      <c r="R57" s="298"/>
      <c r="S57" s="1230"/>
      <c r="T57" s="969"/>
      <c r="U57" s="970"/>
      <c r="V57" s="438"/>
      <c r="AC57" s="438"/>
      <c r="AD57" s="969"/>
      <c r="AE57" s="970"/>
      <c r="AF57" s="438"/>
      <c r="AM57" s="438"/>
      <c r="AN57" s="444"/>
      <c r="BH57" s="469"/>
    </row>
    <row r="58" spans="1:60" ht="15" hidden="1" customHeight="1">
      <c r="A58" s="291" t="s">
        <v>150</v>
      </c>
      <c r="B58" s="291" t="s">
        <v>150</v>
      </c>
      <c r="C58" s="307" t="s">
        <v>66</v>
      </c>
      <c r="D58" s="407" t="s">
        <v>151</v>
      </c>
      <c r="E58" s="312"/>
      <c r="F58" s="294" t="s">
        <v>64</v>
      </c>
      <c r="G58" s="294" t="s">
        <v>41</v>
      </c>
      <c r="H58" s="295"/>
      <c r="I58" s="296" t="s">
        <v>56</v>
      </c>
      <c r="J58" s="296" t="s">
        <v>56</v>
      </c>
      <c r="K58" s="450"/>
      <c r="L58" s="578"/>
      <c r="M58" s="469"/>
      <c r="N58" s="297"/>
      <c r="O58" s="770"/>
      <c r="P58" s="297">
        <v>18</v>
      </c>
      <c r="Q58" s="678"/>
      <c r="R58" s="298"/>
      <c r="S58" s="1230"/>
      <c r="T58" s="969"/>
      <c r="U58" s="970"/>
      <c r="V58" s="438"/>
      <c r="AC58" s="438"/>
      <c r="AD58" s="969"/>
      <c r="AE58" s="970"/>
      <c r="AF58" s="438"/>
      <c r="AM58" s="438"/>
      <c r="AN58" s="444"/>
      <c r="BH58" s="469"/>
    </row>
    <row r="59" spans="1:60" ht="15" hidden="1" customHeight="1">
      <c r="A59" s="291" t="s">
        <v>152</v>
      </c>
      <c r="B59" s="291" t="s">
        <v>152</v>
      </c>
      <c r="C59" s="307" t="s">
        <v>69</v>
      </c>
      <c r="D59" s="407" t="s">
        <v>153</v>
      </c>
      <c r="E59" s="312"/>
      <c r="F59" s="294" t="s">
        <v>64</v>
      </c>
      <c r="G59" s="294" t="s">
        <v>41</v>
      </c>
      <c r="H59" s="295"/>
      <c r="I59" s="296" t="s">
        <v>56</v>
      </c>
      <c r="J59" s="296" t="s">
        <v>56</v>
      </c>
      <c r="K59" s="450"/>
      <c r="L59" s="578"/>
      <c r="M59" s="469"/>
      <c r="N59" s="297"/>
      <c r="O59" s="770"/>
      <c r="P59" s="297">
        <v>18</v>
      </c>
      <c r="Q59" s="678"/>
      <c r="R59" s="298"/>
      <c r="S59" s="1230"/>
      <c r="T59" s="969"/>
      <c r="U59" s="970"/>
      <c r="V59" s="438"/>
      <c r="AC59" s="438"/>
      <c r="AD59" s="969"/>
      <c r="AE59" s="970"/>
      <c r="AF59" s="438"/>
      <c r="AM59" s="438"/>
      <c r="AN59" s="444"/>
      <c r="BH59" s="469"/>
    </row>
    <row r="60" spans="1:60" ht="15" hidden="1" customHeight="1">
      <c r="A60" s="308"/>
      <c r="B60" s="308"/>
      <c r="C60" s="289" t="s">
        <v>71</v>
      </c>
      <c r="D60" s="408"/>
      <c r="E60" s="284"/>
      <c r="F60" s="284"/>
      <c r="G60" s="284"/>
      <c r="H60" s="358"/>
      <c r="I60" s="286"/>
      <c r="J60" s="286"/>
      <c r="K60" s="449"/>
      <c r="L60" s="611"/>
      <c r="M60" s="467"/>
      <c r="N60" s="286"/>
      <c r="O60" s="769"/>
      <c r="P60" s="286"/>
      <c r="Q60" s="796"/>
      <c r="R60" s="287"/>
      <c r="S60" s="1229"/>
      <c r="T60" s="967"/>
      <c r="U60" s="968"/>
      <c r="V60" s="438"/>
      <c r="AC60" s="438"/>
      <c r="AD60" s="967"/>
      <c r="AE60" s="968"/>
      <c r="AF60" s="438"/>
      <c r="AM60" s="438"/>
      <c r="AN60" s="444"/>
      <c r="BH60" s="467"/>
    </row>
    <row r="61" spans="1:60" ht="15" hidden="1" customHeight="1">
      <c r="A61" s="308"/>
      <c r="B61" s="308"/>
      <c r="C61" s="357" t="s">
        <v>130</v>
      </c>
      <c r="D61" s="408"/>
      <c r="E61" s="284"/>
      <c r="F61" s="284"/>
      <c r="G61" s="284"/>
      <c r="H61" s="358"/>
      <c r="I61" s="286"/>
      <c r="J61" s="286"/>
      <c r="K61" s="449"/>
      <c r="L61" s="611"/>
      <c r="M61" s="467"/>
      <c r="N61" s="286"/>
      <c r="O61" s="769"/>
      <c r="P61" s="286"/>
      <c r="Q61" s="796"/>
      <c r="R61" s="287"/>
      <c r="S61" s="1229"/>
      <c r="T61" s="967"/>
      <c r="U61" s="968"/>
      <c r="V61" s="438"/>
      <c r="AC61" s="438"/>
      <c r="AD61" s="967"/>
      <c r="AE61" s="968"/>
      <c r="AF61" s="438"/>
      <c r="AM61" s="438"/>
      <c r="AN61" s="444"/>
      <c r="BH61" s="467"/>
    </row>
    <row r="62" spans="1:60" ht="15" hidden="1" customHeight="1">
      <c r="A62" s="291" t="s">
        <v>154</v>
      </c>
      <c r="B62" s="291" t="s">
        <v>154</v>
      </c>
      <c r="C62" s="299" t="s">
        <v>137</v>
      </c>
      <c r="D62" s="407" t="s">
        <v>138</v>
      </c>
      <c r="E62" s="294" t="s">
        <v>155</v>
      </c>
      <c r="F62" s="294" t="s">
        <v>140</v>
      </c>
      <c r="G62" s="294" t="s">
        <v>22</v>
      </c>
      <c r="H62" s="295"/>
      <c r="I62" s="296" t="s">
        <v>23</v>
      </c>
      <c r="J62" s="296" t="s">
        <v>23</v>
      </c>
      <c r="K62" s="450"/>
      <c r="L62" s="578" t="s">
        <v>31</v>
      </c>
      <c r="M62" s="466"/>
      <c r="N62" s="297">
        <v>24</v>
      </c>
      <c r="O62" s="770"/>
      <c r="P62" s="297">
        <v>24</v>
      </c>
      <c r="Q62" s="678"/>
      <c r="R62" s="298"/>
      <c r="S62" s="1230"/>
      <c r="T62" s="969"/>
      <c r="U62" s="970"/>
      <c r="V62" s="438"/>
      <c r="AC62" s="438"/>
      <c r="AD62" s="969"/>
      <c r="AE62" s="970"/>
      <c r="AF62" s="438"/>
      <c r="AM62" s="438"/>
      <c r="AN62" s="444"/>
      <c r="BH62" s="466"/>
    </row>
    <row r="63" spans="1:60" ht="15" hidden="1" customHeight="1">
      <c r="A63" s="291" t="s">
        <v>58</v>
      </c>
      <c r="B63" s="291" t="s">
        <v>58</v>
      </c>
      <c r="C63" s="299" t="s">
        <v>156</v>
      </c>
      <c r="D63" s="407" t="s">
        <v>83</v>
      </c>
      <c r="E63" s="294" t="s">
        <v>155</v>
      </c>
      <c r="F63" s="294" t="s">
        <v>80</v>
      </c>
      <c r="G63" s="294" t="s">
        <v>41</v>
      </c>
      <c r="H63" s="295"/>
      <c r="I63" s="296" t="s">
        <v>84</v>
      </c>
      <c r="J63" s="296" t="s">
        <v>84</v>
      </c>
      <c r="K63" s="450"/>
      <c r="L63" s="578"/>
      <c r="M63" s="469"/>
      <c r="N63" s="297">
        <v>18</v>
      </c>
      <c r="O63" s="770"/>
      <c r="P63" s="297">
        <v>18</v>
      </c>
      <c r="Q63" s="678"/>
      <c r="R63" s="298"/>
      <c r="S63" s="1230"/>
      <c r="T63" s="969"/>
      <c r="U63" s="970"/>
      <c r="V63" s="438"/>
      <c r="AC63" s="438"/>
      <c r="AD63" s="969"/>
      <c r="AE63" s="970"/>
      <c r="AF63" s="438"/>
      <c r="AM63" s="438"/>
      <c r="AN63" s="444"/>
      <c r="BH63" s="469"/>
    </row>
    <row r="64" spans="1:60" ht="15" hidden="1" customHeight="1">
      <c r="A64" s="291" t="s">
        <v>72</v>
      </c>
      <c r="B64" s="291" t="s">
        <v>72</v>
      </c>
      <c r="C64" s="299" t="s">
        <v>157</v>
      </c>
      <c r="D64" s="407" t="s">
        <v>27</v>
      </c>
      <c r="E64" s="294" t="s">
        <v>155</v>
      </c>
      <c r="F64" s="294" t="s">
        <v>80</v>
      </c>
      <c r="G64" s="294" t="s">
        <v>22</v>
      </c>
      <c r="H64" s="295"/>
      <c r="I64" s="296" t="s">
        <v>56</v>
      </c>
      <c r="J64" s="296" t="s">
        <v>56</v>
      </c>
      <c r="K64" s="450"/>
      <c r="L64" s="578" t="s">
        <v>158</v>
      </c>
      <c r="M64" s="466"/>
      <c r="N64" s="297"/>
      <c r="O64" s="770"/>
      <c r="P64" s="297">
        <v>18</v>
      </c>
      <c r="Q64" s="678"/>
      <c r="R64" s="298"/>
      <c r="S64" s="1230"/>
      <c r="T64" s="969"/>
      <c r="U64" s="970"/>
      <c r="V64" s="438"/>
      <c r="AC64" s="438"/>
      <c r="AD64" s="969"/>
      <c r="AE64" s="970"/>
      <c r="AF64" s="438"/>
      <c r="AM64" s="438"/>
      <c r="AN64" s="444"/>
      <c r="BH64" s="466"/>
    </row>
    <row r="65" spans="1:60" ht="15" hidden="1" customHeight="1">
      <c r="A65" s="308"/>
      <c r="B65" s="308"/>
      <c r="C65" s="357" t="s">
        <v>136</v>
      </c>
      <c r="D65" s="408"/>
      <c r="E65" s="284"/>
      <c r="F65" s="284"/>
      <c r="G65" s="284"/>
      <c r="H65" s="358"/>
      <c r="I65" s="286"/>
      <c r="J65" s="286"/>
      <c r="K65" s="449"/>
      <c r="L65" s="611"/>
      <c r="M65" s="467"/>
      <c r="N65" s="286"/>
      <c r="O65" s="769"/>
      <c r="P65" s="286"/>
      <c r="Q65" s="796"/>
      <c r="R65" s="287"/>
      <c r="S65" s="1229"/>
      <c r="T65" s="967"/>
      <c r="U65" s="968"/>
      <c r="V65" s="438"/>
      <c r="AC65" s="438"/>
      <c r="AD65" s="967"/>
      <c r="AE65" s="968"/>
      <c r="AF65" s="438"/>
      <c r="AM65" s="438"/>
      <c r="AN65" s="444"/>
      <c r="BH65" s="467"/>
    </row>
    <row r="66" spans="1:60" ht="15" hidden="1" customHeight="1">
      <c r="A66" s="291" t="s">
        <v>77</v>
      </c>
      <c r="B66" s="291" t="s">
        <v>77</v>
      </c>
      <c r="C66" s="299" t="s">
        <v>131</v>
      </c>
      <c r="D66" s="407" t="s">
        <v>132</v>
      </c>
      <c r="E66" s="294" t="s">
        <v>96</v>
      </c>
      <c r="F66" s="312"/>
      <c r="G66" s="294" t="s">
        <v>22</v>
      </c>
      <c r="H66" s="295"/>
      <c r="I66" s="296" t="s">
        <v>23</v>
      </c>
      <c r="J66" s="296" t="s">
        <v>23</v>
      </c>
      <c r="K66" s="450"/>
      <c r="L66" s="578" t="s">
        <v>24</v>
      </c>
      <c r="M66" s="466"/>
      <c r="N66" s="297">
        <v>24</v>
      </c>
      <c r="O66" s="770"/>
      <c r="P66" s="297">
        <v>24</v>
      </c>
      <c r="Q66" s="678"/>
      <c r="R66" s="298"/>
      <c r="S66" s="1230"/>
      <c r="T66" s="969"/>
      <c r="U66" s="970"/>
      <c r="V66" s="438"/>
      <c r="AC66" s="438"/>
      <c r="AD66" s="969"/>
      <c r="AE66" s="970"/>
      <c r="AF66" s="438"/>
      <c r="AM66" s="438"/>
      <c r="AN66" s="444"/>
      <c r="BH66" s="466"/>
    </row>
    <row r="67" spans="1:60" ht="15" hidden="1" customHeight="1">
      <c r="A67" s="291" t="s">
        <v>81</v>
      </c>
      <c r="B67" s="291" t="s">
        <v>81</v>
      </c>
      <c r="C67" s="299" t="s">
        <v>159</v>
      </c>
      <c r="D67" s="407" t="s">
        <v>142</v>
      </c>
      <c r="E67" s="294" t="s">
        <v>96</v>
      </c>
      <c r="F67" s="312"/>
      <c r="G67" s="294" t="s">
        <v>22</v>
      </c>
      <c r="H67" s="295"/>
      <c r="I67" s="296" t="s">
        <v>30</v>
      </c>
      <c r="J67" s="296" t="s">
        <v>30</v>
      </c>
      <c r="K67" s="450"/>
      <c r="L67" s="578" t="s">
        <v>24</v>
      </c>
      <c r="M67" s="466"/>
      <c r="N67" s="297">
        <v>24</v>
      </c>
      <c r="O67" s="770"/>
      <c r="P67" s="297"/>
      <c r="Q67" s="678"/>
      <c r="R67" s="298"/>
      <c r="S67" s="1230"/>
      <c r="T67" s="969"/>
      <c r="U67" s="970"/>
      <c r="V67" s="438"/>
      <c r="AC67" s="438"/>
      <c r="AD67" s="969"/>
      <c r="AE67" s="970"/>
      <c r="AF67" s="438"/>
      <c r="AM67" s="438"/>
      <c r="AN67" s="444"/>
      <c r="BH67" s="466"/>
    </row>
    <row r="68" spans="1:60" ht="15" hidden="1" customHeight="1">
      <c r="A68" s="291" t="s">
        <v>86</v>
      </c>
      <c r="B68" s="291" t="s">
        <v>86</v>
      </c>
      <c r="C68" s="299" t="s">
        <v>160</v>
      </c>
      <c r="D68" s="407" t="s">
        <v>27</v>
      </c>
      <c r="E68" s="294" t="s">
        <v>96</v>
      </c>
      <c r="F68" s="312"/>
      <c r="G68" s="294" t="s">
        <v>22</v>
      </c>
      <c r="H68" s="295"/>
      <c r="I68" s="296" t="s">
        <v>30</v>
      </c>
      <c r="J68" s="296" t="s">
        <v>30</v>
      </c>
      <c r="K68" s="450"/>
      <c r="L68" s="578" t="s">
        <v>24</v>
      </c>
      <c r="M68" s="466"/>
      <c r="N68" s="297"/>
      <c r="O68" s="770"/>
      <c r="P68" s="297">
        <v>24</v>
      </c>
      <c r="Q68" s="678"/>
      <c r="R68" s="298"/>
      <c r="S68" s="1230"/>
      <c r="T68" s="969"/>
      <c r="U68" s="970"/>
      <c r="V68" s="438"/>
      <c r="AC68" s="438"/>
      <c r="AD68" s="969"/>
      <c r="AE68" s="970"/>
      <c r="AF68" s="438"/>
      <c r="AM68" s="438"/>
      <c r="AN68" s="444"/>
      <c r="BH68" s="466"/>
    </row>
    <row r="69" spans="1:60" ht="15" hidden="1" customHeight="1">
      <c r="A69" s="291" t="s">
        <v>88</v>
      </c>
      <c r="B69" s="291" t="s">
        <v>88</v>
      </c>
      <c r="C69" s="299" t="s">
        <v>145</v>
      </c>
      <c r="D69" s="407" t="s">
        <v>27</v>
      </c>
      <c r="E69" s="294" t="s">
        <v>96</v>
      </c>
      <c r="F69" s="312"/>
      <c r="G69" s="294" t="s">
        <v>22</v>
      </c>
      <c r="H69" s="295"/>
      <c r="I69" s="296" t="s">
        <v>30</v>
      </c>
      <c r="J69" s="296" t="s">
        <v>30</v>
      </c>
      <c r="K69" s="450"/>
      <c r="L69" s="578" t="s">
        <v>57</v>
      </c>
      <c r="M69" s="466"/>
      <c r="N69" s="297">
        <v>24</v>
      </c>
      <c r="O69" s="770"/>
      <c r="P69" s="297"/>
      <c r="Q69" s="678"/>
      <c r="R69" s="298"/>
      <c r="S69" s="1230"/>
      <c r="T69" s="969"/>
      <c r="U69" s="970"/>
      <c r="V69" s="438"/>
      <c r="AC69" s="438"/>
      <c r="AD69" s="969"/>
      <c r="AE69" s="970"/>
      <c r="AF69" s="438"/>
      <c r="AM69" s="438"/>
      <c r="AN69" s="444"/>
      <c r="BH69" s="466"/>
    </row>
    <row r="70" spans="1:60" ht="15" hidden="1" customHeight="1">
      <c r="A70" s="314" t="s">
        <v>91</v>
      </c>
      <c r="B70" s="314" t="s">
        <v>91</v>
      </c>
      <c r="C70" s="322" t="s">
        <v>146</v>
      </c>
      <c r="D70" s="406" t="s">
        <v>147</v>
      </c>
      <c r="E70" s="302" t="s">
        <v>120</v>
      </c>
      <c r="F70" s="303"/>
      <c r="G70" s="302" t="s">
        <v>41</v>
      </c>
      <c r="H70" s="304">
        <v>1</v>
      </c>
      <c r="I70" s="305"/>
      <c r="J70" s="305"/>
      <c r="K70" s="451"/>
      <c r="L70" s="596"/>
      <c r="M70" s="468"/>
      <c r="N70" s="305"/>
      <c r="O70" s="771"/>
      <c r="P70" s="305"/>
      <c r="Q70" s="797"/>
      <c r="R70" s="306"/>
      <c r="S70" s="1231"/>
      <c r="T70" s="967"/>
      <c r="U70" s="968"/>
      <c r="V70" s="438"/>
      <c r="AC70" s="438"/>
      <c r="AD70" s="967"/>
      <c r="AE70" s="968"/>
      <c r="AF70" s="438"/>
      <c r="AM70" s="438"/>
      <c r="AN70" s="444"/>
      <c r="BH70" s="468"/>
    </row>
    <row r="71" spans="1:60" ht="15" hidden="1" customHeight="1">
      <c r="A71" s="291" t="s">
        <v>161</v>
      </c>
      <c r="B71" s="291" t="s">
        <v>161</v>
      </c>
      <c r="C71" s="307" t="s">
        <v>62</v>
      </c>
      <c r="D71" s="407" t="s">
        <v>149</v>
      </c>
      <c r="E71" s="312"/>
      <c r="F71" s="294" t="s">
        <v>64</v>
      </c>
      <c r="G71" s="294" t="s">
        <v>41</v>
      </c>
      <c r="H71" s="295"/>
      <c r="I71" s="296" t="s">
        <v>56</v>
      </c>
      <c r="J71" s="296" t="s">
        <v>56</v>
      </c>
      <c r="K71" s="450"/>
      <c r="L71" s="578"/>
      <c r="M71" s="469"/>
      <c r="N71" s="297"/>
      <c r="O71" s="770"/>
      <c r="P71" s="297">
        <v>18</v>
      </c>
      <c r="Q71" s="678"/>
      <c r="R71" s="298"/>
      <c r="S71" s="1230"/>
      <c r="T71" s="969"/>
      <c r="U71" s="970"/>
      <c r="V71" s="438"/>
      <c r="AC71" s="438"/>
      <c r="AD71" s="969"/>
      <c r="AE71" s="970"/>
      <c r="AF71" s="438"/>
      <c r="AM71" s="438"/>
      <c r="AN71" s="444"/>
      <c r="BH71" s="469"/>
    </row>
    <row r="72" spans="1:60" ht="15" hidden="1" customHeight="1">
      <c r="A72" s="291" t="s">
        <v>162</v>
      </c>
      <c r="B72" s="291" t="s">
        <v>162</v>
      </c>
      <c r="C72" s="307" t="s">
        <v>66</v>
      </c>
      <c r="D72" s="407" t="s">
        <v>151</v>
      </c>
      <c r="E72" s="312"/>
      <c r="F72" s="294" t="s">
        <v>64</v>
      </c>
      <c r="G72" s="294" t="s">
        <v>41</v>
      </c>
      <c r="H72" s="295"/>
      <c r="I72" s="296" t="s">
        <v>56</v>
      </c>
      <c r="J72" s="296" t="s">
        <v>56</v>
      </c>
      <c r="K72" s="450"/>
      <c r="L72" s="578"/>
      <c r="M72" s="469"/>
      <c r="N72" s="297"/>
      <c r="O72" s="770"/>
      <c r="P72" s="297">
        <v>18</v>
      </c>
      <c r="Q72" s="678"/>
      <c r="R72" s="298"/>
      <c r="S72" s="1230"/>
      <c r="T72" s="969"/>
      <c r="U72" s="970"/>
      <c r="V72" s="438"/>
      <c r="AC72" s="438"/>
      <c r="AD72" s="969"/>
      <c r="AE72" s="970"/>
      <c r="AF72" s="438"/>
      <c r="AM72" s="438"/>
      <c r="AN72" s="444"/>
      <c r="BH72" s="469"/>
    </row>
    <row r="73" spans="1:60" ht="15" hidden="1" customHeight="1">
      <c r="A73" s="291" t="s">
        <v>163</v>
      </c>
      <c r="B73" s="291" t="s">
        <v>163</v>
      </c>
      <c r="C73" s="307" t="s">
        <v>69</v>
      </c>
      <c r="D73" s="407" t="s">
        <v>153</v>
      </c>
      <c r="E73" s="312"/>
      <c r="F73" s="294" t="s">
        <v>64</v>
      </c>
      <c r="G73" s="294" t="s">
        <v>41</v>
      </c>
      <c r="H73" s="295"/>
      <c r="I73" s="296" t="s">
        <v>56</v>
      </c>
      <c r="J73" s="296" t="s">
        <v>56</v>
      </c>
      <c r="K73" s="450"/>
      <c r="L73" s="578"/>
      <c r="M73" s="469"/>
      <c r="N73" s="297"/>
      <c r="O73" s="770"/>
      <c r="P73" s="297">
        <v>18</v>
      </c>
      <c r="Q73" s="678"/>
      <c r="R73" s="298"/>
      <c r="S73" s="1230"/>
      <c r="T73" s="969"/>
      <c r="U73" s="970"/>
      <c r="V73" s="438"/>
      <c r="AC73" s="438"/>
      <c r="AD73" s="969"/>
      <c r="AE73" s="970"/>
      <c r="AF73" s="438"/>
      <c r="AM73" s="438"/>
      <c r="AN73" s="444"/>
      <c r="BH73" s="469"/>
    </row>
    <row r="74" spans="1:60" ht="15" hidden="1" customHeight="1">
      <c r="A74" s="308"/>
      <c r="B74" s="308"/>
      <c r="C74" s="289" t="s">
        <v>97</v>
      </c>
      <c r="D74" s="408"/>
      <c r="E74" s="284"/>
      <c r="F74" s="284"/>
      <c r="G74" s="284"/>
      <c r="H74" s="358"/>
      <c r="I74" s="286"/>
      <c r="J74" s="286"/>
      <c r="K74" s="449"/>
      <c r="L74" s="611"/>
      <c r="M74" s="467"/>
      <c r="N74" s="286"/>
      <c r="O74" s="769"/>
      <c r="P74" s="286"/>
      <c r="Q74" s="796"/>
      <c r="R74" s="287"/>
      <c r="S74" s="1229"/>
      <c r="T74" s="967"/>
      <c r="U74" s="968"/>
      <c r="V74" s="438"/>
      <c r="AC74" s="438"/>
      <c r="AD74" s="967"/>
      <c r="AE74" s="968"/>
      <c r="AF74" s="438"/>
      <c r="AM74" s="438"/>
      <c r="AN74" s="444"/>
      <c r="BH74" s="467"/>
    </row>
    <row r="75" spans="1:60" ht="15" hidden="1" customHeight="1">
      <c r="A75" s="291" t="s">
        <v>95</v>
      </c>
      <c r="B75" s="291" t="s">
        <v>95</v>
      </c>
      <c r="C75" s="299" t="s">
        <v>164</v>
      </c>
      <c r="D75" s="407" t="s">
        <v>138</v>
      </c>
      <c r="E75" s="294" t="s">
        <v>165</v>
      </c>
      <c r="F75" s="294" t="s">
        <v>121</v>
      </c>
      <c r="G75" s="294" t="s">
        <v>22</v>
      </c>
      <c r="H75" s="295"/>
      <c r="I75" s="296">
        <v>5</v>
      </c>
      <c r="J75" s="296">
        <v>5</v>
      </c>
      <c r="K75" s="450"/>
      <c r="L75" s="578">
        <v>21</v>
      </c>
      <c r="M75" s="466"/>
      <c r="N75" s="297">
        <v>24</v>
      </c>
      <c r="O75" s="770"/>
      <c r="P75" s="297">
        <v>24</v>
      </c>
      <c r="Q75" s="678"/>
      <c r="R75" s="298"/>
      <c r="S75" s="1230"/>
      <c r="T75" s="969"/>
      <c r="U75" s="970"/>
      <c r="V75" s="438"/>
      <c r="AC75" s="438"/>
      <c r="AD75" s="969"/>
      <c r="AE75" s="970"/>
      <c r="AF75" s="438"/>
      <c r="AM75" s="438"/>
      <c r="AN75" s="444"/>
      <c r="BH75" s="466"/>
    </row>
    <row r="76" spans="1:60" ht="15" hidden="1" customHeight="1">
      <c r="A76" s="291" t="s">
        <v>98</v>
      </c>
      <c r="B76" s="291" t="s">
        <v>98</v>
      </c>
      <c r="C76" s="299" t="s">
        <v>166</v>
      </c>
      <c r="D76" s="407" t="s">
        <v>167</v>
      </c>
      <c r="E76" s="294" t="s">
        <v>165</v>
      </c>
      <c r="F76" s="294" t="s">
        <v>102</v>
      </c>
      <c r="G76" s="294" t="s">
        <v>41</v>
      </c>
      <c r="H76" s="295"/>
      <c r="I76" s="296">
        <v>5</v>
      </c>
      <c r="J76" s="296">
        <v>5</v>
      </c>
      <c r="K76" s="450"/>
      <c r="L76" s="578">
        <v>2</v>
      </c>
      <c r="M76" s="466"/>
      <c r="N76" s="297">
        <v>36</v>
      </c>
      <c r="O76" s="770"/>
      <c r="P76" s="297">
        <v>15</v>
      </c>
      <c r="Q76" s="678"/>
      <c r="R76" s="298"/>
      <c r="S76" s="1230"/>
      <c r="T76" s="969"/>
      <c r="U76" s="970"/>
      <c r="V76" s="438"/>
      <c r="AC76" s="438"/>
      <c r="AD76" s="969"/>
      <c r="AE76" s="970"/>
      <c r="AF76" s="438"/>
      <c r="AM76" s="438"/>
      <c r="AN76" s="444"/>
      <c r="BH76" s="466"/>
    </row>
    <row r="77" spans="1:60" ht="15" hidden="1" customHeight="1">
      <c r="A77" s="291" t="s">
        <v>104</v>
      </c>
      <c r="B77" s="291" t="s">
        <v>104</v>
      </c>
      <c r="C77" s="299" t="s">
        <v>168</v>
      </c>
      <c r="D77" s="407" t="s">
        <v>169</v>
      </c>
      <c r="E77" s="294" t="s">
        <v>165</v>
      </c>
      <c r="F77" s="294" t="s">
        <v>102</v>
      </c>
      <c r="G77" s="294" t="s">
        <v>41</v>
      </c>
      <c r="H77" s="295"/>
      <c r="I77" s="296">
        <v>5</v>
      </c>
      <c r="J77" s="296">
        <v>5</v>
      </c>
      <c r="K77" s="450"/>
      <c r="L77" s="578">
        <v>1</v>
      </c>
      <c r="M77" s="466"/>
      <c r="N77" s="297">
        <v>36</v>
      </c>
      <c r="O77" s="770"/>
      <c r="P77" s="297">
        <v>15</v>
      </c>
      <c r="Q77" s="678"/>
      <c r="R77" s="298"/>
      <c r="S77" s="1230"/>
      <c r="T77" s="969"/>
      <c r="U77" s="970"/>
      <c r="V77" s="438"/>
      <c r="AC77" s="438"/>
      <c r="AD77" s="969"/>
      <c r="AE77" s="970"/>
      <c r="AF77" s="438"/>
      <c r="AM77" s="438"/>
      <c r="AN77" s="444"/>
      <c r="BH77" s="466"/>
    </row>
    <row r="78" spans="1:60" ht="15" hidden="1" customHeight="1">
      <c r="A78" s="291" t="s">
        <v>107</v>
      </c>
      <c r="B78" s="291" t="s">
        <v>107</v>
      </c>
      <c r="C78" s="299" t="s">
        <v>170</v>
      </c>
      <c r="D78" s="407" t="s">
        <v>171</v>
      </c>
      <c r="E78" s="294" t="s">
        <v>165</v>
      </c>
      <c r="F78" s="294" t="s">
        <v>102</v>
      </c>
      <c r="G78" s="294" t="s">
        <v>22</v>
      </c>
      <c r="H78" s="295"/>
      <c r="I78" s="296">
        <v>3</v>
      </c>
      <c r="J78" s="296">
        <v>3</v>
      </c>
      <c r="K78" s="450"/>
      <c r="L78" s="578">
        <v>22</v>
      </c>
      <c r="M78" s="466"/>
      <c r="N78" s="297">
        <v>24</v>
      </c>
      <c r="O78" s="770"/>
      <c r="P78" s="297"/>
      <c r="Q78" s="678"/>
      <c r="R78" s="298"/>
      <c r="S78" s="1230"/>
      <c r="T78" s="969"/>
      <c r="U78" s="970"/>
      <c r="V78" s="438"/>
      <c r="AC78" s="438"/>
      <c r="AD78" s="969"/>
      <c r="AE78" s="970"/>
      <c r="AF78" s="438"/>
      <c r="AM78" s="438"/>
      <c r="AN78" s="444"/>
      <c r="BH78" s="466"/>
    </row>
    <row r="79" spans="1:60" ht="15" hidden="1" customHeight="1">
      <c r="A79" s="314" t="s">
        <v>109</v>
      </c>
      <c r="B79" s="314" t="s">
        <v>109</v>
      </c>
      <c r="C79" s="322" t="s">
        <v>146</v>
      </c>
      <c r="D79" s="406" t="s">
        <v>147</v>
      </c>
      <c r="E79" s="302" t="s">
        <v>172</v>
      </c>
      <c r="F79" s="303"/>
      <c r="G79" s="302" t="s">
        <v>41</v>
      </c>
      <c r="H79" s="304">
        <v>1</v>
      </c>
      <c r="I79" s="305"/>
      <c r="J79" s="305"/>
      <c r="K79" s="451"/>
      <c r="L79" s="596"/>
      <c r="M79" s="468"/>
      <c r="N79" s="305"/>
      <c r="O79" s="771"/>
      <c r="P79" s="305"/>
      <c r="Q79" s="797"/>
      <c r="R79" s="306"/>
      <c r="S79" s="1231"/>
      <c r="T79" s="967"/>
      <c r="U79" s="968"/>
      <c r="V79" s="438"/>
      <c r="AC79" s="438"/>
      <c r="AD79" s="967"/>
      <c r="AE79" s="968"/>
      <c r="AF79" s="438"/>
      <c r="AM79" s="438"/>
      <c r="AN79" s="444"/>
      <c r="BH79" s="468"/>
    </row>
    <row r="80" spans="1:60" ht="15" hidden="1" customHeight="1">
      <c r="A80" s="291" t="s">
        <v>114</v>
      </c>
      <c r="B80" s="291" t="s">
        <v>114</v>
      </c>
      <c r="C80" s="307" t="s">
        <v>62</v>
      </c>
      <c r="D80" s="407" t="s">
        <v>149</v>
      </c>
      <c r="E80" s="312"/>
      <c r="F80" s="294" t="s">
        <v>64</v>
      </c>
      <c r="G80" s="294" t="s">
        <v>41</v>
      </c>
      <c r="H80" s="295"/>
      <c r="I80" s="296" t="s">
        <v>56</v>
      </c>
      <c r="J80" s="296" t="s">
        <v>56</v>
      </c>
      <c r="K80" s="450"/>
      <c r="L80" s="578"/>
      <c r="M80" s="469"/>
      <c r="N80" s="297"/>
      <c r="O80" s="770"/>
      <c r="P80" s="297">
        <v>18</v>
      </c>
      <c r="Q80" s="678"/>
      <c r="R80" s="298"/>
      <c r="S80" s="1230"/>
      <c r="T80" s="969"/>
      <c r="U80" s="970"/>
      <c r="V80" s="438"/>
      <c r="AC80" s="438"/>
      <c r="AD80" s="969"/>
      <c r="AE80" s="970"/>
      <c r="AF80" s="438"/>
      <c r="AM80" s="438"/>
      <c r="AN80" s="444"/>
      <c r="BH80" s="469"/>
    </row>
    <row r="81" spans="1:246" ht="15" hidden="1" customHeight="1">
      <c r="A81" s="291" t="s">
        <v>115</v>
      </c>
      <c r="B81" s="291" t="s">
        <v>115</v>
      </c>
      <c r="C81" s="307" t="s">
        <v>66</v>
      </c>
      <c r="D81" s="407" t="s">
        <v>151</v>
      </c>
      <c r="E81" s="312"/>
      <c r="F81" s="294" t="s">
        <v>64</v>
      </c>
      <c r="G81" s="294" t="s">
        <v>41</v>
      </c>
      <c r="H81" s="295"/>
      <c r="I81" s="296" t="s">
        <v>56</v>
      </c>
      <c r="J81" s="296" t="s">
        <v>56</v>
      </c>
      <c r="K81" s="450"/>
      <c r="L81" s="578"/>
      <c r="M81" s="469"/>
      <c r="N81" s="297"/>
      <c r="O81" s="770"/>
      <c r="P81" s="297">
        <v>18</v>
      </c>
      <c r="Q81" s="678"/>
      <c r="R81" s="298"/>
      <c r="S81" s="1230"/>
      <c r="T81" s="969"/>
      <c r="U81" s="970"/>
      <c r="V81" s="438"/>
      <c r="AC81" s="438"/>
      <c r="AD81" s="969"/>
      <c r="AE81" s="970"/>
      <c r="AF81" s="438"/>
      <c r="AM81" s="438"/>
      <c r="AN81" s="444"/>
      <c r="BH81" s="469"/>
    </row>
    <row r="82" spans="1:246" ht="15" hidden="1" customHeight="1">
      <c r="A82" s="291" t="s">
        <v>173</v>
      </c>
      <c r="B82" s="291" t="s">
        <v>173</v>
      </c>
      <c r="C82" s="307" t="s">
        <v>69</v>
      </c>
      <c r="D82" s="407" t="s">
        <v>153</v>
      </c>
      <c r="E82" s="312"/>
      <c r="F82" s="294" t="s">
        <v>64</v>
      </c>
      <c r="G82" s="294" t="s">
        <v>41</v>
      </c>
      <c r="H82" s="295"/>
      <c r="I82" s="296" t="s">
        <v>56</v>
      </c>
      <c r="J82" s="296" t="s">
        <v>56</v>
      </c>
      <c r="K82" s="450"/>
      <c r="L82" s="578"/>
      <c r="M82" s="469"/>
      <c r="N82" s="297"/>
      <c r="O82" s="770"/>
      <c r="P82" s="297">
        <v>18</v>
      </c>
      <c r="Q82" s="678"/>
      <c r="R82" s="298"/>
      <c r="S82" s="1230"/>
      <c r="T82" s="969"/>
      <c r="U82" s="970"/>
      <c r="V82" s="438"/>
      <c r="AC82" s="438"/>
      <c r="AD82" s="969"/>
      <c r="AE82" s="970"/>
      <c r="AF82" s="438"/>
      <c r="AM82" s="438"/>
      <c r="AN82" s="444"/>
      <c r="BH82" s="469"/>
    </row>
    <row r="83" spans="1:246" ht="15" hidden="1" customHeight="1">
      <c r="A83" s="360"/>
      <c r="B83" s="360"/>
      <c r="C83" s="361" t="s">
        <v>174</v>
      </c>
      <c r="D83" s="413"/>
      <c r="E83" s="284"/>
      <c r="F83" s="363"/>
      <c r="G83" s="363"/>
      <c r="H83" s="358"/>
      <c r="I83" s="362"/>
      <c r="J83" s="362"/>
      <c r="K83" s="458"/>
      <c r="L83" s="611"/>
      <c r="M83" s="467"/>
      <c r="N83" s="286"/>
      <c r="O83" s="769"/>
      <c r="P83" s="286"/>
      <c r="Q83" s="796"/>
      <c r="R83" s="287"/>
      <c r="S83" s="1229"/>
      <c r="T83" s="967"/>
      <c r="U83" s="968"/>
      <c r="V83" s="438"/>
      <c r="AC83" s="438"/>
      <c r="AD83" s="967"/>
      <c r="AE83" s="968"/>
      <c r="AF83" s="438"/>
      <c r="AM83" s="438"/>
      <c r="AN83" s="444"/>
      <c r="BH83" s="467"/>
    </row>
    <row r="84" spans="1:246" ht="15" hidden="1" customHeight="1">
      <c r="A84" s="291" t="s">
        <v>123</v>
      </c>
      <c r="B84" s="291" t="s">
        <v>123</v>
      </c>
      <c r="C84" s="299" t="s">
        <v>159</v>
      </c>
      <c r="D84" s="407" t="s">
        <v>142</v>
      </c>
      <c r="E84" s="294" t="s">
        <v>120</v>
      </c>
      <c r="F84" s="294" t="s">
        <v>102</v>
      </c>
      <c r="G84" s="294" t="s">
        <v>22</v>
      </c>
      <c r="H84" s="295"/>
      <c r="I84" s="296" t="s">
        <v>36</v>
      </c>
      <c r="J84" s="296" t="s">
        <v>36</v>
      </c>
      <c r="K84" s="450"/>
      <c r="L84" s="578" t="s">
        <v>24</v>
      </c>
      <c r="M84" s="466"/>
      <c r="N84" s="297">
        <v>24</v>
      </c>
      <c r="O84" s="770"/>
      <c r="P84" s="297"/>
      <c r="Q84" s="678"/>
      <c r="R84" s="298"/>
      <c r="S84" s="1230"/>
      <c r="T84" s="969"/>
      <c r="U84" s="970"/>
      <c r="V84" s="438"/>
      <c r="AC84" s="438"/>
      <c r="AD84" s="969"/>
      <c r="AE84" s="970"/>
      <c r="AF84" s="438"/>
      <c r="AM84" s="438"/>
      <c r="AN84" s="444"/>
      <c r="BH84" s="466"/>
    </row>
    <row r="85" spans="1:246" ht="15" hidden="1" customHeight="1">
      <c r="A85" s="291" t="s">
        <v>126</v>
      </c>
      <c r="B85" s="291" t="s">
        <v>126</v>
      </c>
      <c r="C85" s="299" t="s">
        <v>175</v>
      </c>
      <c r="D85" s="407" t="s">
        <v>132</v>
      </c>
      <c r="E85" s="294" t="s">
        <v>120</v>
      </c>
      <c r="F85" s="294" t="s">
        <v>102</v>
      </c>
      <c r="G85" s="294" t="s">
        <v>22</v>
      </c>
      <c r="H85" s="295"/>
      <c r="I85" s="296" t="s">
        <v>30</v>
      </c>
      <c r="J85" s="296" t="s">
        <v>30</v>
      </c>
      <c r="K85" s="450"/>
      <c r="L85" s="578" t="s">
        <v>24</v>
      </c>
      <c r="M85" s="466"/>
      <c r="N85" s="297">
        <v>24</v>
      </c>
      <c r="O85" s="770"/>
      <c r="P85" s="297"/>
      <c r="Q85" s="678"/>
      <c r="R85" s="298"/>
      <c r="S85" s="1230"/>
      <c r="T85" s="969"/>
      <c r="U85" s="970"/>
      <c r="V85" s="438"/>
      <c r="AC85" s="438"/>
      <c r="AD85" s="969"/>
      <c r="AE85" s="970"/>
      <c r="AF85" s="438"/>
      <c r="AM85" s="438"/>
      <c r="AN85" s="444"/>
      <c r="BH85" s="466"/>
    </row>
    <row r="86" spans="1:246" ht="15" hidden="1" customHeight="1">
      <c r="A86" s="321"/>
      <c r="B86" s="321"/>
      <c r="C86" s="322" t="s">
        <v>122</v>
      </c>
      <c r="D86" s="602"/>
      <c r="E86" s="303"/>
      <c r="F86" s="303"/>
      <c r="G86" s="303"/>
      <c r="H86" s="304">
        <v>1</v>
      </c>
      <c r="I86" s="301">
        <v>3</v>
      </c>
      <c r="J86" s="301">
        <v>3</v>
      </c>
      <c r="K86" s="459"/>
      <c r="L86" s="596"/>
      <c r="M86" s="468"/>
      <c r="N86" s="305"/>
      <c r="O86" s="771"/>
      <c r="P86" s="305"/>
      <c r="Q86" s="797"/>
      <c r="R86" s="306"/>
      <c r="S86" s="1231"/>
      <c r="T86" s="967"/>
      <c r="U86" s="968"/>
      <c r="V86" s="438"/>
      <c r="AC86" s="438"/>
      <c r="AD86" s="967"/>
      <c r="AE86" s="968"/>
      <c r="AF86" s="438"/>
      <c r="AM86" s="438"/>
      <c r="AN86" s="444"/>
      <c r="BH86" s="468"/>
    </row>
    <row r="87" spans="1:246" ht="15" hidden="1" customHeight="1">
      <c r="A87" s="291" t="s">
        <v>176</v>
      </c>
      <c r="B87" s="291" t="s">
        <v>176</v>
      </c>
      <c r="C87" s="307" t="s">
        <v>177</v>
      </c>
      <c r="D87" s="407" t="s">
        <v>178</v>
      </c>
      <c r="E87" s="294" t="s">
        <v>120</v>
      </c>
      <c r="F87" s="294" t="s">
        <v>179</v>
      </c>
      <c r="G87" s="294" t="s">
        <v>41</v>
      </c>
      <c r="H87" s="295"/>
      <c r="I87" s="297"/>
      <c r="J87" s="297"/>
      <c r="K87" s="452"/>
      <c r="L87" s="578">
        <v>3</v>
      </c>
      <c r="M87" s="466"/>
      <c r="N87" s="297">
        <v>36</v>
      </c>
      <c r="O87" s="770"/>
      <c r="P87" s="297"/>
      <c r="Q87" s="678"/>
      <c r="R87" s="298"/>
      <c r="S87" s="1230"/>
      <c r="T87" s="969"/>
      <c r="U87" s="970"/>
      <c r="V87" s="438"/>
      <c r="AC87" s="438"/>
      <c r="AD87" s="969"/>
      <c r="AE87" s="970"/>
      <c r="AF87" s="438"/>
      <c r="AM87" s="438"/>
      <c r="AN87" s="444"/>
      <c r="BH87" s="466"/>
    </row>
    <row r="88" spans="1:246" ht="15" hidden="1" customHeight="1">
      <c r="A88" s="291" t="s">
        <v>180</v>
      </c>
      <c r="B88" s="291" t="s">
        <v>180</v>
      </c>
      <c r="C88" s="307" t="s">
        <v>181</v>
      </c>
      <c r="D88" s="407" t="s">
        <v>182</v>
      </c>
      <c r="E88" s="294" t="s">
        <v>120</v>
      </c>
      <c r="F88" s="294" t="s">
        <v>179</v>
      </c>
      <c r="G88" s="294" t="s">
        <v>41</v>
      </c>
      <c r="H88" s="295"/>
      <c r="I88" s="297"/>
      <c r="J88" s="297"/>
      <c r="K88" s="452"/>
      <c r="L88" s="578"/>
      <c r="M88" s="469"/>
      <c r="N88" s="297">
        <v>24</v>
      </c>
      <c r="O88" s="770"/>
      <c r="P88" s="297"/>
      <c r="Q88" s="678"/>
      <c r="R88" s="298"/>
      <c r="S88" s="1230"/>
      <c r="T88" s="969"/>
      <c r="U88" s="970"/>
      <c r="V88" s="438"/>
      <c r="AC88" s="438"/>
      <c r="AD88" s="969"/>
      <c r="AE88" s="970"/>
      <c r="AF88" s="438"/>
      <c r="AM88" s="438"/>
      <c r="AN88" s="444"/>
      <c r="BH88" s="469"/>
    </row>
    <row r="89" spans="1:246" ht="15" hidden="1" customHeight="1">
      <c r="A89" s="330"/>
      <c r="B89" s="330"/>
      <c r="C89" s="1543" t="s">
        <v>262</v>
      </c>
      <c r="D89" s="1544"/>
      <c r="E89" s="1544"/>
      <c r="F89" s="1544"/>
      <c r="G89" s="1544"/>
      <c r="H89" s="1544"/>
      <c r="I89" s="1544"/>
      <c r="J89" s="1544"/>
      <c r="K89" s="1545"/>
      <c r="L89" s="1544"/>
      <c r="M89" s="470"/>
      <c r="N89" s="331">
        <v>120</v>
      </c>
      <c r="O89" s="773"/>
      <c r="P89" s="332">
        <v>117</v>
      </c>
      <c r="Q89" s="799"/>
      <c r="R89" s="332"/>
      <c r="S89" s="1233"/>
      <c r="T89" s="971"/>
      <c r="U89" s="972"/>
      <c r="V89" s="438"/>
      <c r="AC89" s="438"/>
      <c r="AD89" s="971"/>
      <c r="AE89" s="972"/>
      <c r="AF89" s="438"/>
      <c r="AM89" s="438"/>
      <c r="AN89" s="444"/>
      <c r="BH89" s="470"/>
    </row>
    <row r="90" spans="1:246" ht="15" hidden="1" customHeight="1">
      <c r="A90" s="333"/>
      <c r="B90" s="333"/>
      <c r="C90" s="1543" t="s">
        <v>263</v>
      </c>
      <c r="D90" s="1544"/>
      <c r="E90" s="1544"/>
      <c r="F90" s="1544"/>
      <c r="G90" s="1544"/>
      <c r="H90" s="1544"/>
      <c r="I90" s="1544"/>
      <c r="J90" s="1544"/>
      <c r="K90" s="1545"/>
      <c r="L90" s="1544"/>
      <c r="M90" s="470"/>
      <c r="N90" s="332">
        <v>114</v>
      </c>
      <c r="O90" s="774"/>
      <c r="P90" s="332">
        <v>126</v>
      </c>
      <c r="Q90" s="799"/>
      <c r="R90" s="332"/>
      <c r="S90" s="1233"/>
      <c r="T90" s="971"/>
      <c r="U90" s="972"/>
      <c r="V90" s="438"/>
      <c r="AC90" s="438"/>
      <c r="AD90" s="971"/>
      <c r="AE90" s="972"/>
      <c r="AF90" s="438"/>
      <c r="AM90" s="438"/>
      <c r="AN90" s="444"/>
      <c r="BH90" s="470"/>
    </row>
    <row r="91" spans="1:246" ht="15" hidden="1" customHeight="1">
      <c r="A91" s="333"/>
      <c r="B91" s="333"/>
      <c r="C91" s="1543" t="s">
        <v>264</v>
      </c>
      <c r="D91" s="1544"/>
      <c r="E91" s="1544"/>
      <c r="F91" s="1544"/>
      <c r="G91" s="1544"/>
      <c r="H91" s="1544"/>
      <c r="I91" s="1544"/>
      <c r="J91" s="1544"/>
      <c r="K91" s="1545"/>
      <c r="L91" s="1544"/>
      <c r="M91" s="470"/>
      <c r="N91" s="332">
        <v>228</v>
      </c>
      <c r="O91" s="774"/>
      <c r="P91" s="332">
        <v>72</v>
      </c>
      <c r="Q91" s="799"/>
      <c r="R91" s="332"/>
      <c r="S91" s="1233"/>
      <c r="T91" s="971"/>
      <c r="U91" s="972"/>
      <c r="V91" s="438"/>
      <c r="AC91" s="438"/>
      <c r="AD91" s="971"/>
      <c r="AE91" s="972"/>
      <c r="AF91" s="438"/>
      <c r="AM91" s="438"/>
      <c r="AN91" s="444"/>
      <c r="BH91" s="470"/>
    </row>
    <row r="92" spans="1:246" ht="15" hidden="1" customHeight="1">
      <c r="A92" s="333"/>
      <c r="B92" s="333"/>
      <c r="C92" s="1523" t="s">
        <v>265</v>
      </c>
      <c r="D92" s="1541"/>
      <c r="E92" s="1541"/>
      <c r="F92" s="1541"/>
      <c r="G92" s="1541"/>
      <c r="H92" s="1541"/>
      <c r="I92" s="1541"/>
      <c r="J92" s="1541"/>
      <c r="K92" s="1542"/>
      <c r="L92" s="1541"/>
      <c r="M92" s="471"/>
      <c r="N92" s="332"/>
      <c r="O92" s="774"/>
      <c r="P92" s="332"/>
      <c r="Q92" s="799"/>
      <c r="R92" s="332"/>
      <c r="S92" s="1233"/>
      <c r="T92" s="971"/>
      <c r="U92" s="972"/>
      <c r="V92" s="438"/>
      <c r="AC92" s="438"/>
      <c r="AD92" s="971"/>
      <c r="AE92" s="972"/>
      <c r="AF92" s="438"/>
      <c r="AM92" s="438"/>
      <c r="AN92" s="444"/>
      <c r="BH92" s="471"/>
    </row>
    <row r="93" spans="1:246" ht="15" hidden="1" customHeight="1">
      <c r="A93" s="364"/>
      <c r="B93" s="364"/>
      <c r="C93" s="365"/>
      <c r="D93" s="414"/>
      <c r="E93" s="558"/>
      <c r="F93" s="558"/>
      <c r="G93" s="365"/>
      <c r="H93" s="365"/>
      <c r="I93" s="365"/>
      <c r="J93" s="365"/>
      <c r="K93" s="460"/>
      <c r="L93" s="580"/>
      <c r="M93" s="472"/>
      <c r="N93" s="558"/>
      <c r="O93" s="778"/>
      <c r="P93" s="558"/>
      <c r="Q93" s="778"/>
      <c r="R93" s="558"/>
      <c r="S93" s="1235"/>
      <c r="T93" s="971"/>
      <c r="U93" s="972"/>
      <c r="V93" s="438"/>
      <c r="AC93" s="438"/>
      <c r="AD93" s="971"/>
      <c r="AE93" s="972"/>
      <c r="AF93" s="438"/>
      <c r="AM93" s="438"/>
      <c r="AN93" s="444"/>
      <c r="BH93" s="472"/>
    </row>
    <row r="94" spans="1:246" s="487" customFormat="1" ht="34.5" customHeight="1">
      <c r="A94" s="479" t="s">
        <v>627</v>
      </c>
      <c r="B94" s="480" t="s">
        <v>614</v>
      </c>
      <c r="C94" s="481" t="s">
        <v>610</v>
      </c>
      <c r="D94" s="482"/>
      <c r="E94" s="480"/>
      <c r="F94" s="480"/>
      <c r="G94" s="483"/>
      <c r="H94" s="480"/>
      <c r="I94" s="480"/>
      <c r="J94" s="480"/>
      <c r="K94" s="480"/>
      <c r="L94" s="614"/>
      <c r="M94" s="480"/>
      <c r="N94" s="484"/>
      <c r="O94" s="779"/>
      <c r="P94" s="484"/>
      <c r="Q94" s="786"/>
      <c r="R94" s="484"/>
      <c r="S94" s="1236"/>
      <c r="T94" s="1298"/>
      <c r="U94" s="1299"/>
      <c r="V94" s="1264"/>
      <c r="W94" s="480"/>
      <c r="X94" s="480"/>
      <c r="Y94" s="480"/>
      <c r="Z94" s="480"/>
      <c r="AA94" s="480"/>
      <c r="AB94" s="480"/>
      <c r="AC94" s="929"/>
      <c r="AD94" s="975"/>
      <c r="AE94" s="976"/>
      <c r="AF94" s="948"/>
      <c r="AG94" s="480"/>
      <c r="AH94" s="480"/>
      <c r="AI94" s="480"/>
      <c r="AJ94" s="480"/>
      <c r="AK94" s="480"/>
      <c r="AL94" s="480"/>
      <c r="AM94" s="480"/>
      <c r="AN94" s="485"/>
      <c r="AO94" s="486"/>
      <c r="AP94" s="486"/>
      <c r="AQ94" s="486"/>
      <c r="AR94" s="486"/>
      <c r="AS94" s="486"/>
      <c r="AT94" s="486"/>
      <c r="AU94" s="486"/>
      <c r="AV94" s="486"/>
      <c r="AW94" s="486"/>
      <c r="AX94" s="486"/>
      <c r="AY94" s="486"/>
      <c r="AZ94" s="486"/>
      <c r="BA94" s="486"/>
      <c r="BB94" s="486"/>
      <c r="BC94" s="486"/>
      <c r="BD94" s="486"/>
      <c r="BE94" s="486"/>
      <c r="BF94" s="486"/>
      <c r="BG94" s="486"/>
      <c r="BH94" s="480"/>
      <c r="BI94" s="486"/>
      <c r="BJ94" s="486"/>
      <c r="BK94" s="486"/>
      <c r="BL94" s="486"/>
      <c r="BM94" s="486"/>
      <c r="BN94" s="486"/>
      <c r="BO94" s="486"/>
      <c r="BP94" s="486"/>
      <c r="BQ94" s="486"/>
      <c r="BR94" s="486"/>
      <c r="BS94" s="486"/>
      <c r="BT94" s="486"/>
      <c r="BU94" s="486"/>
      <c r="BV94" s="486"/>
      <c r="BW94" s="486"/>
      <c r="BX94" s="486"/>
      <c r="BY94" s="486"/>
      <c r="BZ94" s="486"/>
      <c r="CA94" s="486"/>
      <c r="CB94" s="486"/>
      <c r="CC94" s="486"/>
      <c r="CD94" s="486"/>
      <c r="CE94" s="486"/>
      <c r="CF94" s="486"/>
      <c r="CG94" s="486"/>
      <c r="CH94" s="486"/>
      <c r="CI94" s="486"/>
      <c r="CJ94" s="486"/>
      <c r="CK94" s="486"/>
      <c r="CL94" s="486"/>
      <c r="CM94" s="486"/>
      <c r="CN94" s="486"/>
      <c r="CO94" s="486"/>
      <c r="CP94" s="486"/>
      <c r="CQ94" s="486"/>
      <c r="CR94" s="486"/>
      <c r="CS94" s="486"/>
      <c r="CT94" s="486"/>
      <c r="CU94" s="486"/>
      <c r="CV94" s="486"/>
      <c r="CW94" s="486"/>
      <c r="CX94" s="486"/>
      <c r="CY94" s="486"/>
      <c r="CZ94" s="486"/>
      <c r="DA94" s="486"/>
      <c r="DB94" s="486"/>
      <c r="DC94" s="486"/>
      <c r="DD94" s="486"/>
      <c r="DE94" s="486"/>
      <c r="DF94" s="486"/>
      <c r="DG94" s="486"/>
      <c r="DH94" s="486"/>
      <c r="DI94" s="486"/>
      <c r="DJ94" s="486"/>
      <c r="DK94" s="486"/>
      <c r="DL94" s="486"/>
      <c r="DM94" s="486"/>
      <c r="DN94" s="486"/>
      <c r="DO94" s="486"/>
      <c r="DP94" s="486"/>
      <c r="DQ94" s="486"/>
      <c r="DR94" s="486"/>
      <c r="DS94" s="486"/>
      <c r="DT94" s="486"/>
      <c r="DU94" s="486"/>
      <c r="DV94" s="486"/>
      <c r="DW94" s="486"/>
      <c r="DX94" s="486"/>
      <c r="DY94" s="486"/>
      <c r="DZ94" s="486"/>
      <c r="EA94" s="486"/>
      <c r="EB94" s="486"/>
      <c r="EC94" s="486"/>
      <c r="ED94" s="486"/>
      <c r="EE94" s="486"/>
      <c r="EF94" s="486"/>
      <c r="EG94" s="486"/>
      <c r="EH94" s="486"/>
      <c r="EI94" s="486"/>
      <c r="EJ94" s="486"/>
      <c r="EK94" s="486"/>
      <c r="EL94" s="486"/>
      <c r="EM94" s="486"/>
      <c r="EN94" s="486"/>
      <c r="EO94" s="486"/>
      <c r="EP94" s="486"/>
      <c r="EQ94" s="486"/>
      <c r="ER94" s="486"/>
      <c r="ES94" s="486"/>
      <c r="ET94" s="486"/>
      <c r="EU94" s="486"/>
      <c r="EV94" s="486"/>
      <c r="EW94" s="486"/>
      <c r="EX94" s="486"/>
      <c r="EY94" s="486"/>
      <c r="EZ94" s="486"/>
      <c r="FA94" s="486"/>
      <c r="FB94" s="486"/>
      <c r="FC94" s="486"/>
      <c r="FD94" s="486"/>
      <c r="FE94" s="486"/>
      <c r="FF94" s="486"/>
      <c r="FG94" s="486"/>
      <c r="FH94" s="486"/>
      <c r="FI94" s="486"/>
      <c r="FJ94" s="486"/>
      <c r="FK94" s="486"/>
      <c r="FL94" s="486"/>
      <c r="FM94" s="486"/>
      <c r="FN94" s="486"/>
      <c r="FO94" s="486"/>
      <c r="FP94" s="486"/>
      <c r="FQ94" s="486"/>
      <c r="FR94" s="486"/>
      <c r="FS94" s="486"/>
      <c r="FT94" s="486"/>
      <c r="FU94" s="486"/>
      <c r="FV94" s="486"/>
      <c r="FW94" s="486"/>
      <c r="FX94" s="486"/>
      <c r="FY94" s="486"/>
      <c r="FZ94" s="486"/>
      <c r="GA94" s="486"/>
      <c r="GB94" s="486"/>
      <c r="GC94" s="486"/>
      <c r="GD94" s="486"/>
      <c r="GE94" s="486"/>
      <c r="GF94" s="486"/>
      <c r="GG94" s="486"/>
      <c r="GH94" s="486"/>
      <c r="GI94" s="486"/>
      <c r="GJ94" s="486"/>
      <c r="GK94" s="486"/>
      <c r="GL94" s="486"/>
      <c r="GM94" s="486"/>
      <c r="GN94" s="486"/>
      <c r="GO94" s="486"/>
      <c r="GP94" s="486"/>
      <c r="GQ94" s="486"/>
      <c r="GR94" s="486"/>
      <c r="GS94" s="486"/>
      <c r="GT94" s="486"/>
      <c r="GU94" s="486"/>
      <c r="GV94" s="486"/>
      <c r="GW94" s="486"/>
      <c r="GX94" s="486"/>
      <c r="GY94" s="486"/>
      <c r="GZ94" s="486"/>
      <c r="HA94" s="486"/>
      <c r="HB94" s="486"/>
      <c r="HC94" s="486"/>
      <c r="HD94" s="486"/>
      <c r="HE94" s="486"/>
      <c r="HF94" s="486"/>
      <c r="HG94" s="486"/>
      <c r="HH94" s="486"/>
      <c r="HI94" s="486"/>
      <c r="HJ94" s="486"/>
      <c r="HK94" s="486"/>
      <c r="HL94" s="486"/>
      <c r="HM94" s="486"/>
      <c r="HN94" s="486"/>
      <c r="HO94" s="486"/>
      <c r="HP94" s="486"/>
      <c r="HQ94" s="486"/>
      <c r="HR94" s="486"/>
      <c r="HS94" s="486"/>
      <c r="HT94" s="486"/>
      <c r="HU94" s="486"/>
      <c r="HV94" s="486"/>
      <c r="HW94" s="486"/>
      <c r="HX94" s="486"/>
      <c r="HY94" s="486"/>
      <c r="HZ94" s="486"/>
      <c r="IA94" s="486"/>
      <c r="IB94" s="486"/>
      <c r="IC94" s="486"/>
      <c r="ID94" s="486"/>
      <c r="IE94" s="486"/>
      <c r="IF94" s="486"/>
      <c r="IG94" s="486"/>
      <c r="IH94" s="486"/>
      <c r="II94" s="486"/>
      <c r="IJ94" s="486"/>
      <c r="IK94" s="486"/>
      <c r="IL94" s="486"/>
    </row>
    <row r="95" spans="1:246" s="487" customFormat="1" ht="34.5" customHeight="1">
      <c r="A95" s="479" t="s">
        <v>613</v>
      </c>
      <c r="B95" s="480" t="s">
        <v>612</v>
      </c>
      <c r="C95" s="481" t="s">
        <v>611</v>
      </c>
      <c r="D95" s="482" t="s">
        <v>514</v>
      </c>
      <c r="E95" s="480" t="s">
        <v>655</v>
      </c>
      <c r="F95" s="480"/>
      <c r="G95" s="483"/>
      <c r="H95" s="480"/>
      <c r="I95" s="480"/>
      <c r="J95" s="480"/>
      <c r="K95" s="480"/>
      <c r="L95" s="614"/>
      <c r="M95" s="480"/>
      <c r="N95" s="484"/>
      <c r="O95" s="779"/>
      <c r="P95" s="484"/>
      <c r="Q95" s="786"/>
      <c r="R95" s="484"/>
      <c r="S95" s="1236"/>
      <c r="T95" s="1298"/>
      <c r="U95" s="1299"/>
      <c r="V95" s="1264"/>
      <c r="W95" s="480"/>
      <c r="X95" s="480"/>
      <c r="Y95" s="480"/>
      <c r="Z95" s="480"/>
      <c r="AA95" s="480"/>
      <c r="AB95" s="480"/>
      <c r="AC95" s="929"/>
      <c r="AD95" s="975"/>
      <c r="AE95" s="976"/>
      <c r="AF95" s="948"/>
      <c r="AG95" s="480"/>
      <c r="AH95" s="480"/>
      <c r="AI95" s="480"/>
      <c r="AJ95" s="480"/>
      <c r="AK95" s="480"/>
      <c r="AL95" s="480"/>
      <c r="AM95" s="480"/>
      <c r="AN95" s="485"/>
      <c r="AO95" s="486"/>
      <c r="AP95" s="486"/>
      <c r="AQ95" s="486"/>
      <c r="AR95" s="486"/>
      <c r="AS95" s="486"/>
      <c r="AT95" s="486"/>
      <c r="AU95" s="486"/>
      <c r="AV95" s="486"/>
      <c r="AW95" s="486"/>
      <c r="AX95" s="486"/>
      <c r="AY95" s="486"/>
      <c r="AZ95" s="486"/>
      <c r="BA95" s="486"/>
      <c r="BB95" s="486"/>
      <c r="BC95" s="486"/>
      <c r="BD95" s="486"/>
      <c r="BE95" s="486"/>
      <c r="BF95" s="486"/>
      <c r="BG95" s="486"/>
      <c r="BH95" s="480"/>
      <c r="BI95" s="486"/>
      <c r="BJ95" s="486"/>
      <c r="BK95" s="486"/>
      <c r="BL95" s="486"/>
      <c r="BM95" s="486"/>
      <c r="BN95" s="486"/>
      <c r="BO95" s="486"/>
      <c r="BP95" s="486"/>
      <c r="BQ95" s="486"/>
      <c r="BR95" s="486"/>
      <c r="BS95" s="486"/>
      <c r="BT95" s="486"/>
      <c r="BU95" s="486"/>
      <c r="BV95" s="486"/>
      <c r="BW95" s="486"/>
      <c r="BX95" s="486"/>
      <c r="BY95" s="486"/>
      <c r="BZ95" s="486"/>
      <c r="CA95" s="486"/>
      <c r="CB95" s="486"/>
      <c r="CC95" s="486"/>
      <c r="CD95" s="486"/>
      <c r="CE95" s="486"/>
      <c r="CF95" s="486"/>
      <c r="CG95" s="486"/>
      <c r="CH95" s="486"/>
      <c r="CI95" s="486"/>
      <c r="CJ95" s="486"/>
      <c r="CK95" s="486"/>
      <c r="CL95" s="486"/>
      <c r="CM95" s="486"/>
      <c r="CN95" s="486"/>
      <c r="CO95" s="486"/>
      <c r="CP95" s="486"/>
      <c r="CQ95" s="486"/>
      <c r="CR95" s="486"/>
      <c r="CS95" s="486"/>
      <c r="CT95" s="486"/>
      <c r="CU95" s="486"/>
      <c r="CV95" s="486"/>
      <c r="CW95" s="486"/>
      <c r="CX95" s="486"/>
      <c r="CY95" s="486"/>
      <c r="CZ95" s="486"/>
      <c r="DA95" s="486"/>
      <c r="DB95" s="486"/>
      <c r="DC95" s="486"/>
      <c r="DD95" s="486"/>
      <c r="DE95" s="486"/>
      <c r="DF95" s="486"/>
      <c r="DG95" s="486"/>
      <c r="DH95" s="486"/>
      <c r="DI95" s="486"/>
      <c r="DJ95" s="486"/>
      <c r="DK95" s="486"/>
      <c r="DL95" s="486"/>
      <c r="DM95" s="486"/>
      <c r="DN95" s="486"/>
      <c r="DO95" s="486"/>
      <c r="DP95" s="486"/>
      <c r="DQ95" s="486"/>
      <c r="DR95" s="486"/>
      <c r="DS95" s="486"/>
      <c r="DT95" s="486"/>
      <c r="DU95" s="486"/>
      <c r="DV95" s="486"/>
      <c r="DW95" s="486"/>
      <c r="DX95" s="486"/>
      <c r="DY95" s="486"/>
      <c r="DZ95" s="486"/>
      <c r="EA95" s="486"/>
      <c r="EB95" s="486"/>
      <c r="EC95" s="486"/>
      <c r="ED95" s="486"/>
      <c r="EE95" s="486"/>
      <c r="EF95" s="486"/>
      <c r="EG95" s="486"/>
      <c r="EH95" s="486"/>
      <c r="EI95" s="486"/>
      <c r="EJ95" s="486"/>
      <c r="EK95" s="486"/>
      <c r="EL95" s="486"/>
      <c r="EM95" s="486"/>
      <c r="EN95" s="486"/>
      <c r="EO95" s="486"/>
      <c r="EP95" s="486"/>
      <c r="EQ95" s="486"/>
      <c r="ER95" s="486"/>
      <c r="ES95" s="486"/>
      <c r="ET95" s="486"/>
      <c r="EU95" s="486"/>
      <c r="EV95" s="486"/>
      <c r="EW95" s="486"/>
      <c r="EX95" s="486"/>
      <c r="EY95" s="486"/>
      <c r="EZ95" s="486"/>
      <c r="FA95" s="486"/>
      <c r="FB95" s="486"/>
      <c r="FC95" s="486"/>
      <c r="FD95" s="486"/>
      <c r="FE95" s="486"/>
      <c r="FF95" s="486"/>
      <c r="FG95" s="486"/>
      <c r="FH95" s="486"/>
      <c r="FI95" s="486"/>
      <c r="FJ95" s="486"/>
      <c r="FK95" s="486"/>
      <c r="FL95" s="486"/>
      <c r="FM95" s="486"/>
      <c r="FN95" s="486"/>
      <c r="FO95" s="486"/>
      <c r="FP95" s="486"/>
      <c r="FQ95" s="486"/>
      <c r="FR95" s="486"/>
      <c r="FS95" s="486"/>
      <c r="FT95" s="486"/>
      <c r="FU95" s="486"/>
      <c r="FV95" s="486"/>
      <c r="FW95" s="486"/>
      <c r="FX95" s="486"/>
      <c r="FY95" s="486"/>
      <c r="FZ95" s="486"/>
      <c r="GA95" s="486"/>
      <c r="GB95" s="486"/>
      <c r="GC95" s="486"/>
      <c r="GD95" s="486"/>
      <c r="GE95" s="486"/>
      <c r="GF95" s="486"/>
      <c r="GG95" s="486"/>
      <c r="GH95" s="486"/>
      <c r="GI95" s="486"/>
      <c r="GJ95" s="486"/>
      <c r="GK95" s="486"/>
      <c r="GL95" s="486"/>
      <c r="GM95" s="486"/>
      <c r="GN95" s="486"/>
      <c r="GO95" s="486"/>
      <c r="GP95" s="486"/>
      <c r="GQ95" s="486"/>
      <c r="GR95" s="486"/>
      <c r="GS95" s="486"/>
      <c r="GT95" s="486"/>
      <c r="GU95" s="486"/>
      <c r="GV95" s="486"/>
      <c r="GW95" s="486"/>
      <c r="GX95" s="486"/>
      <c r="GY95" s="486"/>
      <c r="GZ95" s="486"/>
      <c r="HA95" s="486"/>
      <c r="HB95" s="486"/>
      <c r="HC95" s="486"/>
      <c r="HD95" s="486"/>
      <c r="HE95" s="486"/>
      <c r="HF95" s="486"/>
      <c r="HG95" s="486"/>
      <c r="HH95" s="486"/>
      <c r="HI95" s="486"/>
      <c r="HJ95" s="486"/>
      <c r="HK95" s="486"/>
      <c r="HL95" s="486"/>
      <c r="HM95" s="486"/>
      <c r="HN95" s="486"/>
      <c r="HO95" s="486"/>
      <c r="HP95" s="486"/>
      <c r="HQ95" s="486"/>
      <c r="HR95" s="486"/>
      <c r="HS95" s="486"/>
      <c r="HT95" s="486"/>
      <c r="HU95" s="486"/>
      <c r="HV95" s="486"/>
      <c r="HW95" s="486"/>
      <c r="HX95" s="486"/>
      <c r="HY95" s="486"/>
      <c r="HZ95" s="486"/>
      <c r="IA95" s="486"/>
      <c r="IB95" s="486"/>
      <c r="IC95" s="486"/>
      <c r="ID95" s="486"/>
      <c r="IE95" s="486"/>
      <c r="IF95" s="486"/>
      <c r="IG95" s="486"/>
      <c r="IH95" s="486"/>
      <c r="II95" s="486"/>
      <c r="IJ95" s="486"/>
      <c r="IK95" s="486"/>
      <c r="IL95" s="486"/>
    </row>
    <row r="96" spans="1:246" s="494" customFormat="1" ht="34.5" customHeight="1">
      <c r="A96" s="488"/>
      <c r="B96" s="488"/>
      <c r="C96" s="489" t="s">
        <v>630</v>
      </c>
      <c r="D96" s="490"/>
      <c r="E96" s="491"/>
      <c r="F96" s="491"/>
      <c r="G96" s="491"/>
      <c r="H96" s="492"/>
      <c r="I96" s="492">
        <v>13</v>
      </c>
      <c r="J96" s="492">
        <v>13</v>
      </c>
      <c r="K96" s="492"/>
      <c r="L96" s="616"/>
      <c r="M96" s="492"/>
      <c r="N96" s="492"/>
      <c r="O96" s="780"/>
      <c r="P96" s="492"/>
      <c r="Q96" s="787"/>
      <c r="R96" s="492"/>
      <c r="S96" s="930"/>
      <c r="T96" s="995"/>
      <c r="U96" s="996"/>
      <c r="V96" s="1265"/>
      <c r="W96" s="492"/>
      <c r="X96" s="492"/>
      <c r="Y96" s="492"/>
      <c r="Z96" s="493"/>
      <c r="AA96" s="492"/>
      <c r="AB96" s="492"/>
      <c r="AC96" s="930"/>
      <c r="AD96" s="977"/>
      <c r="AE96" s="978"/>
      <c r="AF96" s="949"/>
      <c r="AG96" s="492"/>
      <c r="AH96" s="492"/>
      <c r="AI96" s="492"/>
      <c r="AJ96" s="493"/>
      <c r="AK96" s="492"/>
      <c r="AL96" s="492"/>
      <c r="AM96" s="492"/>
      <c r="AN96" s="492"/>
      <c r="BH96" s="492"/>
    </row>
    <row r="97" spans="1:247" s="545" customFormat="1" ht="67.5" customHeight="1">
      <c r="A97" s="537" t="s">
        <v>437</v>
      </c>
      <c r="B97" s="537" t="s">
        <v>437</v>
      </c>
      <c r="C97" s="550" t="s">
        <v>629</v>
      </c>
      <c r="D97" s="553" t="s">
        <v>759</v>
      </c>
      <c r="E97" s="560" t="s">
        <v>130</v>
      </c>
      <c r="F97" s="625" t="s">
        <v>716</v>
      </c>
      <c r="G97" s="624" t="s">
        <v>653</v>
      </c>
      <c r="H97" s="555"/>
      <c r="I97" s="553" t="s">
        <v>23</v>
      </c>
      <c r="J97" s="553" t="s">
        <v>23</v>
      </c>
      <c r="K97" s="561" t="s">
        <v>717</v>
      </c>
      <c r="L97" s="564" t="s">
        <v>31</v>
      </c>
      <c r="M97" s="556"/>
      <c r="N97" s="574">
        <v>24</v>
      </c>
      <c r="O97" s="781"/>
      <c r="P97" s="574">
        <v>24</v>
      </c>
      <c r="Q97" s="802"/>
      <c r="R97" s="563"/>
      <c r="S97" s="1237"/>
      <c r="T97" s="1300" t="s">
        <v>1058</v>
      </c>
      <c r="U97" s="1301" t="s">
        <v>1189</v>
      </c>
      <c r="V97" s="1266" t="s">
        <v>660</v>
      </c>
      <c r="W97" s="538" t="s">
        <v>316</v>
      </c>
      <c r="X97" s="538" t="s">
        <v>320</v>
      </c>
      <c r="Y97" s="538" t="s">
        <v>661</v>
      </c>
      <c r="Z97" s="539">
        <v>1</v>
      </c>
      <c r="AA97" s="540" t="s">
        <v>314</v>
      </c>
      <c r="AB97" s="540" t="s">
        <v>349</v>
      </c>
      <c r="AC97" s="931" t="s">
        <v>350</v>
      </c>
      <c r="AD97" s="1227" t="s">
        <v>1161</v>
      </c>
      <c r="AE97" s="1171" t="s">
        <v>1161</v>
      </c>
      <c r="AF97" s="950">
        <v>1</v>
      </c>
      <c r="AG97" s="562" t="s">
        <v>314</v>
      </c>
      <c r="AH97" s="562" t="s">
        <v>349</v>
      </c>
      <c r="AI97" s="562" t="s">
        <v>350</v>
      </c>
      <c r="AJ97" s="539">
        <v>1</v>
      </c>
      <c r="AK97" s="540" t="s">
        <v>314</v>
      </c>
      <c r="AL97" s="540" t="s">
        <v>349</v>
      </c>
      <c r="AM97" s="540" t="s">
        <v>350</v>
      </c>
      <c r="AN97" s="557" t="s">
        <v>558</v>
      </c>
      <c r="AO97" s="544"/>
      <c r="AP97" s="544"/>
      <c r="AQ97" s="544"/>
      <c r="AR97" s="544"/>
      <c r="AS97" s="544"/>
      <c r="AT97" s="544"/>
      <c r="AU97" s="544"/>
      <c r="AV97" s="544"/>
      <c r="AW97" s="544"/>
      <c r="AX97" s="544"/>
      <c r="AY97" s="544"/>
      <c r="AZ97" s="544"/>
      <c r="BA97" s="544"/>
      <c r="BB97" s="544"/>
      <c r="BC97" s="544"/>
      <c r="BD97" s="544"/>
      <c r="BE97" s="544"/>
      <c r="BF97" s="544"/>
      <c r="BG97" s="544"/>
      <c r="BH97" s="544" t="s">
        <v>558</v>
      </c>
      <c r="BI97" s="544"/>
      <c r="BJ97" s="544"/>
      <c r="BK97" s="544"/>
      <c r="BL97" s="544"/>
      <c r="BM97" s="544"/>
      <c r="BN97" s="544"/>
      <c r="BO97" s="544"/>
      <c r="BP97" s="544"/>
      <c r="BQ97" s="544"/>
      <c r="BR97" s="544"/>
      <c r="BS97" s="544"/>
      <c r="BT97" s="544"/>
      <c r="BU97" s="544"/>
      <c r="BV97" s="544"/>
      <c r="BW97" s="544"/>
      <c r="BX97" s="544"/>
      <c r="BY97" s="544"/>
      <c r="BZ97" s="544"/>
      <c r="CA97" s="544"/>
      <c r="CB97" s="544"/>
      <c r="CC97" s="544"/>
      <c r="CD97" s="544"/>
      <c r="CE97" s="544"/>
      <c r="CF97" s="544"/>
      <c r="CG97" s="544"/>
      <c r="CH97" s="544"/>
      <c r="CI97" s="544"/>
      <c r="CJ97" s="544"/>
      <c r="CK97" s="544"/>
      <c r="CL97" s="544"/>
      <c r="CM97" s="544"/>
      <c r="CN97" s="544"/>
      <c r="CO97" s="544"/>
      <c r="CP97" s="544"/>
      <c r="CQ97" s="544"/>
      <c r="CR97" s="544"/>
      <c r="CS97" s="544"/>
      <c r="CT97" s="544"/>
      <c r="CU97" s="544"/>
      <c r="CV97" s="544"/>
      <c r="CW97" s="544"/>
      <c r="CX97" s="544"/>
      <c r="CY97" s="544"/>
      <c r="CZ97" s="544"/>
      <c r="DA97" s="544"/>
      <c r="DB97" s="544"/>
      <c r="DC97" s="544"/>
      <c r="DD97" s="544"/>
      <c r="DE97" s="544"/>
      <c r="DF97" s="544"/>
      <c r="DG97" s="544"/>
      <c r="DH97" s="544"/>
      <c r="DI97" s="544"/>
      <c r="DJ97" s="544"/>
      <c r="DK97" s="544"/>
      <c r="DL97" s="544"/>
      <c r="DM97" s="544"/>
      <c r="DN97" s="544"/>
      <c r="DO97" s="544"/>
      <c r="DP97" s="544"/>
      <c r="DQ97" s="544"/>
      <c r="DR97" s="544"/>
      <c r="DS97" s="544"/>
      <c r="DT97" s="544"/>
      <c r="DU97" s="544"/>
      <c r="DV97" s="544"/>
      <c r="DW97" s="544"/>
      <c r="DX97" s="544"/>
      <c r="DY97" s="544"/>
      <c r="DZ97" s="544"/>
      <c r="EA97" s="544"/>
      <c r="EB97" s="544"/>
      <c r="EC97" s="544"/>
      <c r="ED97" s="544"/>
      <c r="EE97" s="544"/>
      <c r="EF97" s="544"/>
      <c r="EG97" s="544"/>
      <c r="EH97" s="544"/>
      <c r="EI97" s="544"/>
      <c r="EJ97" s="544"/>
      <c r="EK97" s="544"/>
      <c r="EL97" s="544"/>
      <c r="EM97" s="544"/>
      <c r="EN97" s="544"/>
      <c r="EO97" s="544"/>
      <c r="EP97" s="544"/>
      <c r="EQ97" s="544"/>
      <c r="ER97" s="544"/>
      <c r="ES97" s="544"/>
      <c r="ET97" s="544"/>
      <c r="EU97" s="544"/>
      <c r="EV97" s="544"/>
      <c r="EW97" s="544"/>
      <c r="EX97" s="544"/>
      <c r="EY97" s="544"/>
      <c r="EZ97" s="544"/>
      <c r="FA97" s="544"/>
      <c r="FB97" s="544"/>
      <c r="FC97" s="544"/>
      <c r="FD97" s="544"/>
      <c r="FE97" s="544"/>
      <c r="FF97" s="544"/>
      <c r="FG97" s="544"/>
      <c r="FH97" s="544"/>
      <c r="FI97" s="544"/>
      <c r="FJ97" s="544"/>
      <c r="FK97" s="544"/>
      <c r="FL97" s="544"/>
      <c r="FM97" s="544"/>
      <c r="FN97" s="544"/>
      <c r="FO97" s="544"/>
      <c r="FP97" s="544"/>
      <c r="FQ97" s="544"/>
      <c r="FR97" s="544"/>
      <c r="FS97" s="544"/>
      <c r="FT97" s="544"/>
      <c r="FU97" s="544"/>
      <c r="FV97" s="544"/>
      <c r="FW97" s="544"/>
      <c r="FX97" s="544"/>
      <c r="FY97" s="544"/>
      <c r="FZ97" s="544"/>
      <c r="GA97" s="544"/>
      <c r="GB97" s="544"/>
      <c r="GC97" s="544"/>
      <c r="GD97" s="544"/>
      <c r="GE97" s="544"/>
      <c r="GF97" s="544"/>
      <c r="GG97" s="544"/>
      <c r="GH97" s="544"/>
      <c r="GI97" s="544"/>
      <c r="GJ97" s="544"/>
      <c r="GK97" s="544"/>
      <c r="GL97" s="544"/>
      <c r="GM97" s="544"/>
      <c r="GN97" s="544"/>
      <c r="GO97" s="544"/>
      <c r="GP97" s="544"/>
      <c r="GQ97" s="544"/>
      <c r="GR97" s="544"/>
      <c r="GS97" s="544"/>
      <c r="GT97" s="544"/>
      <c r="GU97" s="544"/>
      <c r="GV97" s="544"/>
      <c r="GW97" s="544"/>
      <c r="GX97" s="544"/>
      <c r="GY97" s="544"/>
      <c r="GZ97" s="544"/>
      <c r="HA97" s="544"/>
      <c r="HB97" s="544"/>
      <c r="HC97" s="544"/>
      <c r="HD97" s="544"/>
      <c r="HE97" s="544"/>
      <c r="HF97" s="544"/>
      <c r="HG97" s="544"/>
      <c r="HH97" s="544"/>
      <c r="HI97" s="544"/>
      <c r="HJ97" s="544"/>
      <c r="HK97" s="544"/>
      <c r="HL97" s="544"/>
      <c r="HM97" s="544"/>
      <c r="HN97" s="544"/>
      <c r="HO97" s="544"/>
      <c r="HP97" s="544"/>
      <c r="HQ97" s="544"/>
      <c r="HR97" s="544"/>
      <c r="HS97" s="544"/>
      <c r="HT97" s="544"/>
      <c r="HU97" s="544"/>
      <c r="HV97" s="544"/>
      <c r="HW97" s="544"/>
      <c r="HX97" s="544"/>
      <c r="HY97" s="544"/>
      <c r="HZ97" s="544"/>
      <c r="IA97" s="544"/>
      <c r="IB97" s="544"/>
      <c r="IC97" s="544"/>
      <c r="ID97" s="544"/>
      <c r="IE97" s="544"/>
      <c r="IF97" s="544"/>
      <c r="IG97" s="544"/>
      <c r="IH97" s="544"/>
      <c r="II97" s="544"/>
      <c r="IJ97" s="544"/>
      <c r="IK97" s="544"/>
      <c r="IL97" s="544"/>
      <c r="IM97" s="544"/>
    </row>
    <row r="98" spans="1:247" s="545" customFormat="1" ht="34.5" customHeight="1">
      <c r="A98" s="571" t="s">
        <v>632</v>
      </c>
      <c r="B98" s="571" t="s">
        <v>361</v>
      </c>
      <c r="C98" s="569" t="s">
        <v>544</v>
      </c>
      <c r="D98" s="568" t="s">
        <v>633</v>
      </c>
      <c r="E98" s="571" t="s">
        <v>692</v>
      </c>
      <c r="F98" s="571" t="s">
        <v>634</v>
      </c>
      <c r="G98" s="572"/>
      <c r="H98" s="570"/>
      <c r="I98" s="1535">
        <v>2</v>
      </c>
      <c r="J98" s="1538">
        <v>2</v>
      </c>
      <c r="K98" s="561" t="s">
        <v>1160</v>
      </c>
      <c r="L98" s="751">
        <v>27</v>
      </c>
      <c r="M98" s="529"/>
      <c r="N98" s="529">
        <v>12</v>
      </c>
      <c r="O98" s="782"/>
      <c r="P98" s="529">
        <v>12</v>
      </c>
      <c r="Q98" s="803"/>
      <c r="R98" s="529"/>
      <c r="S98" s="1238"/>
      <c r="T98" s="1507" t="s">
        <v>1058</v>
      </c>
      <c r="U98" s="1505" t="s">
        <v>1120</v>
      </c>
      <c r="V98" s="1534">
        <v>1</v>
      </c>
      <c r="W98" s="1531" t="s">
        <v>311</v>
      </c>
      <c r="X98" s="1531" t="s">
        <v>409</v>
      </c>
      <c r="Y98" s="1531" t="s">
        <v>435</v>
      </c>
      <c r="Z98" s="1516">
        <v>1</v>
      </c>
      <c r="AA98" s="1519" t="s">
        <v>314</v>
      </c>
      <c r="AB98" s="1519" t="s">
        <v>409</v>
      </c>
      <c r="AC98" s="1525" t="s">
        <v>435</v>
      </c>
      <c r="AD98" s="1495" t="s">
        <v>1120</v>
      </c>
      <c r="AE98" s="1498" t="s">
        <v>1120</v>
      </c>
      <c r="AF98" s="1528">
        <v>1</v>
      </c>
      <c r="AG98" s="1531" t="s">
        <v>314</v>
      </c>
      <c r="AH98" s="1531" t="s">
        <v>409</v>
      </c>
      <c r="AI98" s="1531" t="s">
        <v>435</v>
      </c>
      <c r="AJ98" s="1516">
        <v>1</v>
      </c>
      <c r="AK98" s="1519" t="s">
        <v>314</v>
      </c>
      <c r="AL98" s="1519" t="s">
        <v>409</v>
      </c>
      <c r="AM98" s="1519" t="s">
        <v>435</v>
      </c>
      <c r="AN98" s="543"/>
      <c r="AO98" s="544"/>
      <c r="AP98" s="544"/>
      <c r="AQ98" s="544"/>
      <c r="AR98" s="544"/>
      <c r="AS98" s="544"/>
      <c r="AT98" s="544"/>
      <c r="AU98" s="544"/>
      <c r="AV98" s="544"/>
      <c r="AW98" s="544"/>
      <c r="AX98" s="544"/>
      <c r="AY98" s="544"/>
      <c r="AZ98" s="544"/>
      <c r="BA98" s="544"/>
      <c r="BB98" s="544"/>
      <c r="BC98" s="544"/>
      <c r="BD98" s="544"/>
      <c r="BE98" s="544"/>
      <c r="BF98" s="544"/>
      <c r="BG98" s="544"/>
      <c r="BH98" s="544"/>
      <c r="BI98" s="544"/>
      <c r="BJ98" s="544"/>
      <c r="BK98" s="544"/>
      <c r="BL98" s="544"/>
      <c r="BM98" s="544"/>
      <c r="BN98" s="544"/>
      <c r="BO98" s="544"/>
      <c r="BP98" s="544"/>
      <c r="BQ98" s="544"/>
      <c r="BR98" s="544"/>
      <c r="BS98" s="544"/>
      <c r="BT98" s="544"/>
      <c r="BU98" s="544"/>
      <c r="BV98" s="544"/>
      <c r="BW98" s="544"/>
      <c r="BX98" s="544"/>
      <c r="BY98" s="544"/>
      <c r="BZ98" s="544"/>
      <c r="CA98" s="544"/>
      <c r="CB98" s="544"/>
      <c r="CC98" s="544"/>
      <c r="CD98" s="544"/>
      <c r="CE98" s="544"/>
      <c r="CF98" s="544"/>
      <c r="CG98" s="544"/>
      <c r="CH98" s="544"/>
      <c r="CI98" s="544"/>
      <c r="CJ98" s="544"/>
      <c r="CK98" s="544"/>
      <c r="CL98" s="544"/>
      <c r="CM98" s="544"/>
      <c r="CN98" s="544"/>
      <c r="CO98" s="544"/>
      <c r="CP98" s="544"/>
      <c r="CQ98" s="544"/>
      <c r="CR98" s="544"/>
      <c r="CS98" s="544"/>
      <c r="CT98" s="544"/>
      <c r="CU98" s="544"/>
      <c r="CV98" s="544"/>
      <c r="CW98" s="544"/>
      <c r="CX98" s="544"/>
      <c r="CY98" s="544"/>
      <c r="CZ98" s="544"/>
      <c r="DA98" s="544"/>
      <c r="DB98" s="544"/>
      <c r="DC98" s="544"/>
      <c r="DD98" s="544"/>
      <c r="DE98" s="544"/>
      <c r="DF98" s="544"/>
      <c r="DG98" s="544"/>
      <c r="DH98" s="544"/>
      <c r="DI98" s="544"/>
      <c r="DJ98" s="544"/>
      <c r="DK98" s="544"/>
      <c r="DL98" s="544"/>
      <c r="DM98" s="544"/>
      <c r="DN98" s="544"/>
      <c r="DO98" s="544"/>
      <c r="DP98" s="544"/>
      <c r="DQ98" s="544"/>
      <c r="DR98" s="544"/>
      <c r="DS98" s="544"/>
      <c r="DT98" s="544"/>
      <c r="DU98" s="544"/>
      <c r="DV98" s="544"/>
      <c r="DW98" s="544"/>
      <c r="DX98" s="544"/>
      <c r="DY98" s="544"/>
      <c r="DZ98" s="544"/>
      <c r="EA98" s="544"/>
      <c r="EB98" s="544"/>
      <c r="EC98" s="544"/>
      <c r="ED98" s="544"/>
      <c r="EE98" s="544"/>
      <c r="EF98" s="544"/>
      <c r="EG98" s="544"/>
      <c r="EH98" s="544"/>
      <c r="EI98" s="544"/>
      <c r="EJ98" s="544"/>
      <c r="EK98" s="544"/>
      <c r="EL98" s="544"/>
      <c r="EM98" s="544"/>
      <c r="EN98" s="544"/>
      <c r="EO98" s="544"/>
      <c r="EP98" s="544"/>
      <c r="EQ98" s="544"/>
      <c r="ER98" s="544"/>
      <c r="ES98" s="544"/>
      <c r="ET98" s="544"/>
      <c r="EU98" s="544"/>
      <c r="EV98" s="544"/>
      <c r="EW98" s="544"/>
      <c r="EX98" s="544"/>
      <c r="EY98" s="544"/>
      <c r="EZ98" s="544"/>
      <c r="FA98" s="544"/>
      <c r="FB98" s="544"/>
      <c r="FC98" s="544"/>
      <c r="FD98" s="544"/>
      <c r="FE98" s="544"/>
      <c r="FF98" s="544"/>
      <c r="FG98" s="544"/>
      <c r="FH98" s="544"/>
      <c r="FI98" s="544"/>
      <c r="FJ98" s="544"/>
      <c r="FK98" s="544"/>
      <c r="FL98" s="544"/>
      <c r="FM98" s="544"/>
      <c r="FN98" s="544"/>
      <c r="FO98" s="544"/>
      <c r="FP98" s="544"/>
      <c r="FQ98" s="544"/>
      <c r="FR98" s="544"/>
      <c r="FS98" s="544"/>
      <c r="FT98" s="544"/>
      <c r="FU98" s="544"/>
      <c r="FV98" s="544"/>
      <c r="FW98" s="544"/>
      <c r="FX98" s="544"/>
      <c r="FY98" s="544"/>
      <c r="FZ98" s="544"/>
      <c r="GA98" s="544"/>
      <c r="GB98" s="544"/>
      <c r="GC98" s="544"/>
      <c r="GD98" s="544"/>
      <c r="GE98" s="544"/>
      <c r="GF98" s="544"/>
      <c r="GG98" s="544"/>
      <c r="GH98" s="544"/>
      <c r="GI98" s="544"/>
      <c r="GJ98" s="544"/>
      <c r="GK98" s="544"/>
      <c r="GL98" s="544"/>
      <c r="GM98" s="544"/>
      <c r="GN98" s="544"/>
      <c r="GO98" s="544"/>
      <c r="GP98" s="544"/>
      <c r="GQ98" s="544"/>
      <c r="GR98" s="544"/>
      <c r="GS98" s="544"/>
      <c r="GT98" s="544"/>
      <c r="GU98" s="544"/>
      <c r="GV98" s="544"/>
      <c r="GW98" s="544"/>
      <c r="GX98" s="544"/>
      <c r="GY98" s="544"/>
      <c r="GZ98" s="544"/>
      <c r="HA98" s="544"/>
      <c r="HB98" s="544"/>
      <c r="HC98" s="544"/>
      <c r="HD98" s="544"/>
      <c r="HE98" s="544"/>
      <c r="HF98" s="544"/>
      <c r="HG98" s="544"/>
      <c r="HH98" s="544"/>
      <c r="HI98" s="544"/>
      <c r="HJ98" s="544"/>
      <c r="HK98" s="544"/>
      <c r="HL98" s="544"/>
      <c r="HM98" s="544"/>
      <c r="HN98" s="544"/>
      <c r="HO98" s="544"/>
      <c r="HP98" s="544"/>
      <c r="HQ98" s="544"/>
      <c r="HR98" s="544"/>
      <c r="HS98" s="544"/>
      <c r="HT98" s="544"/>
      <c r="HU98" s="544"/>
      <c r="HV98" s="544"/>
      <c r="HW98" s="544"/>
      <c r="HX98" s="544"/>
      <c r="HY98" s="544"/>
      <c r="HZ98" s="544"/>
      <c r="IA98" s="544"/>
      <c r="IB98" s="544"/>
      <c r="IC98" s="544"/>
      <c r="ID98" s="544"/>
      <c r="IE98" s="544"/>
      <c r="IF98" s="544"/>
      <c r="IG98" s="544"/>
      <c r="IH98" s="544"/>
      <c r="II98" s="544"/>
      <c r="IJ98" s="544"/>
      <c r="IK98" s="544"/>
      <c r="IL98" s="544"/>
      <c r="IM98" s="544"/>
    </row>
    <row r="99" spans="1:247" s="545" customFormat="1" ht="34.5" customHeight="1">
      <c r="A99" s="537"/>
      <c r="B99" s="537" t="s">
        <v>362</v>
      </c>
      <c r="C99" s="546" t="s">
        <v>364</v>
      </c>
      <c r="D99" s="547"/>
      <c r="E99" s="542" t="s">
        <v>635</v>
      </c>
      <c r="F99" s="601" t="s">
        <v>636</v>
      </c>
      <c r="G99" s="548"/>
      <c r="H99" s="549"/>
      <c r="I99" s="1536"/>
      <c r="J99" s="1539"/>
      <c r="K99" s="561" t="s">
        <v>1160</v>
      </c>
      <c r="L99" s="669">
        <v>27</v>
      </c>
      <c r="M99" s="668"/>
      <c r="N99" s="537">
        <v>12</v>
      </c>
      <c r="O99" s="781"/>
      <c r="P99" s="537"/>
      <c r="Q99" s="788"/>
      <c r="R99" s="537"/>
      <c r="S99" s="1239"/>
      <c r="T99" s="1496"/>
      <c r="U99" s="1499"/>
      <c r="V99" s="1529"/>
      <c r="W99" s="1532"/>
      <c r="X99" s="1532"/>
      <c r="Y99" s="1532"/>
      <c r="Z99" s="1517"/>
      <c r="AA99" s="1520"/>
      <c r="AB99" s="1520"/>
      <c r="AC99" s="1526"/>
      <c r="AD99" s="1496"/>
      <c r="AE99" s="1499"/>
      <c r="AF99" s="1529"/>
      <c r="AG99" s="1532"/>
      <c r="AH99" s="1532"/>
      <c r="AI99" s="1532"/>
      <c r="AJ99" s="1517"/>
      <c r="AK99" s="1520"/>
      <c r="AL99" s="1520"/>
      <c r="AM99" s="1520"/>
      <c r="AN99" s="551" t="s">
        <v>637</v>
      </c>
      <c r="AO99" s="544"/>
      <c r="AP99" s="544"/>
      <c r="AQ99" s="544"/>
      <c r="AR99" s="544"/>
      <c r="AS99" s="544"/>
      <c r="AT99" s="544"/>
      <c r="AU99" s="544"/>
      <c r="AV99" s="544"/>
      <c r="AW99" s="544"/>
      <c r="AX99" s="544"/>
      <c r="AY99" s="544"/>
      <c r="AZ99" s="544"/>
      <c r="BA99" s="544"/>
      <c r="BB99" s="544"/>
      <c r="BC99" s="544"/>
      <c r="BD99" s="544"/>
      <c r="BE99" s="544"/>
      <c r="BF99" s="544"/>
      <c r="BG99" s="544"/>
      <c r="BH99" s="544"/>
      <c r="BI99" s="544"/>
      <c r="BJ99" s="544"/>
      <c r="BK99" s="544"/>
      <c r="BL99" s="544"/>
      <c r="BM99" s="544"/>
      <c r="BN99" s="544"/>
      <c r="BO99" s="544"/>
      <c r="BP99" s="544"/>
      <c r="BQ99" s="544"/>
      <c r="BR99" s="544"/>
      <c r="BS99" s="544"/>
      <c r="BT99" s="544"/>
      <c r="BU99" s="544"/>
      <c r="BV99" s="544"/>
      <c r="BW99" s="544"/>
      <c r="BX99" s="544"/>
      <c r="BY99" s="544"/>
      <c r="BZ99" s="544"/>
      <c r="CA99" s="544"/>
      <c r="CB99" s="544"/>
      <c r="CC99" s="544"/>
      <c r="CD99" s="544"/>
      <c r="CE99" s="544"/>
      <c r="CF99" s="544"/>
      <c r="CG99" s="544"/>
      <c r="CH99" s="544"/>
      <c r="CI99" s="544"/>
      <c r="CJ99" s="544"/>
      <c r="CK99" s="544"/>
      <c r="CL99" s="544"/>
      <c r="CM99" s="544"/>
      <c r="CN99" s="544"/>
      <c r="CO99" s="544"/>
      <c r="CP99" s="544"/>
      <c r="CQ99" s="544"/>
      <c r="CR99" s="544"/>
      <c r="CS99" s="544"/>
      <c r="CT99" s="544"/>
      <c r="CU99" s="544"/>
      <c r="CV99" s="544"/>
      <c r="CW99" s="544"/>
      <c r="CX99" s="544"/>
      <c r="CY99" s="544"/>
      <c r="CZ99" s="544"/>
      <c r="DA99" s="544"/>
      <c r="DB99" s="544"/>
      <c r="DC99" s="544"/>
      <c r="DD99" s="544"/>
      <c r="DE99" s="544"/>
      <c r="DF99" s="544"/>
      <c r="DG99" s="544"/>
      <c r="DH99" s="544"/>
      <c r="DI99" s="544"/>
      <c r="DJ99" s="544"/>
      <c r="DK99" s="544"/>
      <c r="DL99" s="544"/>
      <c r="DM99" s="544"/>
      <c r="DN99" s="544"/>
      <c r="DO99" s="544"/>
      <c r="DP99" s="544"/>
      <c r="DQ99" s="544"/>
      <c r="DR99" s="544"/>
      <c r="DS99" s="544"/>
      <c r="DT99" s="544"/>
      <c r="DU99" s="544"/>
      <c r="DV99" s="544"/>
      <c r="DW99" s="544"/>
      <c r="DX99" s="544"/>
      <c r="DY99" s="544"/>
      <c r="DZ99" s="544"/>
      <c r="EA99" s="544"/>
      <c r="EB99" s="544"/>
      <c r="EC99" s="544"/>
      <c r="ED99" s="544"/>
      <c r="EE99" s="544"/>
      <c r="EF99" s="544"/>
      <c r="EG99" s="544"/>
      <c r="EH99" s="544"/>
      <c r="EI99" s="544"/>
      <c r="EJ99" s="544"/>
      <c r="EK99" s="544"/>
      <c r="EL99" s="544"/>
      <c r="EM99" s="544"/>
      <c r="EN99" s="544"/>
      <c r="EO99" s="544"/>
      <c r="EP99" s="544"/>
      <c r="EQ99" s="544"/>
      <c r="ER99" s="544"/>
      <c r="ES99" s="544"/>
      <c r="ET99" s="544"/>
      <c r="EU99" s="544"/>
      <c r="EV99" s="544"/>
      <c r="EW99" s="544"/>
      <c r="EX99" s="544"/>
      <c r="EY99" s="544"/>
      <c r="EZ99" s="544"/>
      <c r="FA99" s="544"/>
      <c r="FB99" s="544"/>
      <c r="FC99" s="544"/>
      <c r="FD99" s="544"/>
      <c r="FE99" s="544"/>
      <c r="FF99" s="544"/>
      <c r="FG99" s="544"/>
      <c r="FH99" s="544"/>
      <c r="FI99" s="544"/>
      <c r="FJ99" s="544"/>
      <c r="FK99" s="544"/>
      <c r="FL99" s="544"/>
      <c r="FM99" s="544"/>
      <c r="FN99" s="544"/>
      <c r="FO99" s="544"/>
      <c r="FP99" s="544"/>
      <c r="FQ99" s="544"/>
      <c r="FR99" s="544"/>
      <c r="FS99" s="544"/>
      <c r="FT99" s="544"/>
      <c r="FU99" s="544"/>
      <c r="FV99" s="544"/>
      <c r="FW99" s="544"/>
      <c r="FX99" s="544"/>
      <c r="FY99" s="544"/>
      <c r="FZ99" s="544"/>
      <c r="GA99" s="544"/>
      <c r="GB99" s="544"/>
      <c r="GC99" s="544"/>
      <c r="GD99" s="544"/>
      <c r="GE99" s="544"/>
      <c r="GF99" s="544"/>
      <c r="GG99" s="544"/>
      <c r="GH99" s="544"/>
      <c r="GI99" s="544"/>
      <c r="GJ99" s="544"/>
      <c r="GK99" s="544"/>
      <c r="GL99" s="544"/>
      <c r="GM99" s="544"/>
      <c r="GN99" s="544"/>
      <c r="GO99" s="544"/>
      <c r="GP99" s="544"/>
      <c r="GQ99" s="544"/>
      <c r="GR99" s="544"/>
      <c r="GS99" s="544"/>
      <c r="GT99" s="544"/>
      <c r="GU99" s="544"/>
      <c r="GV99" s="544"/>
      <c r="GW99" s="544"/>
      <c r="GX99" s="544"/>
      <c r="GY99" s="544"/>
      <c r="GZ99" s="544"/>
      <c r="HA99" s="544"/>
      <c r="HB99" s="544"/>
      <c r="HC99" s="544"/>
      <c r="HD99" s="544"/>
      <c r="HE99" s="544"/>
      <c r="HF99" s="544"/>
      <c r="HG99" s="544"/>
      <c r="HH99" s="544"/>
      <c r="HI99" s="544"/>
      <c r="HJ99" s="544"/>
      <c r="HK99" s="544"/>
      <c r="HL99" s="544"/>
      <c r="HM99" s="544"/>
      <c r="HN99" s="544"/>
      <c r="HO99" s="544"/>
      <c r="HP99" s="544"/>
      <c r="HQ99" s="544"/>
      <c r="HR99" s="544"/>
      <c r="HS99" s="544"/>
      <c r="HT99" s="544"/>
      <c r="HU99" s="544"/>
      <c r="HV99" s="544"/>
      <c r="HW99" s="544"/>
      <c r="HX99" s="544"/>
      <c r="HY99" s="544"/>
      <c r="HZ99" s="544"/>
      <c r="IA99" s="544"/>
      <c r="IB99" s="544"/>
      <c r="IC99" s="544"/>
      <c r="ID99" s="544"/>
      <c r="IE99" s="544"/>
      <c r="IF99" s="544"/>
      <c r="IG99" s="544"/>
      <c r="IH99" s="544"/>
      <c r="II99" s="544"/>
      <c r="IJ99" s="544"/>
      <c r="IK99" s="544"/>
      <c r="IL99" s="544"/>
      <c r="IM99" s="544"/>
    </row>
    <row r="100" spans="1:247" s="545" customFormat="1" ht="34.5" customHeight="1">
      <c r="A100" s="537"/>
      <c r="B100" s="537" t="s">
        <v>363</v>
      </c>
      <c r="C100" s="552" t="s">
        <v>638</v>
      </c>
      <c r="D100" s="553"/>
      <c r="E100" s="537" t="s">
        <v>635</v>
      </c>
      <c r="F100" s="508" t="s">
        <v>634</v>
      </c>
      <c r="G100" s="554"/>
      <c r="H100" s="555"/>
      <c r="I100" s="1537"/>
      <c r="J100" s="1540"/>
      <c r="K100" s="561" t="s">
        <v>1160</v>
      </c>
      <c r="L100" s="669">
        <v>27</v>
      </c>
      <c r="M100" s="668"/>
      <c r="N100" s="537"/>
      <c r="O100" s="781"/>
      <c r="P100" s="537">
        <v>12</v>
      </c>
      <c r="Q100" s="788"/>
      <c r="R100" s="537"/>
      <c r="S100" s="1239"/>
      <c r="T100" s="1508"/>
      <c r="U100" s="1506"/>
      <c r="V100" s="1530"/>
      <c r="W100" s="1533"/>
      <c r="X100" s="1533"/>
      <c r="Y100" s="1533"/>
      <c r="Z100" s="1518"/>
      <c r="AA100" s="1521"/>
      <c r="AB100" s="1521"/>
      <c r="AC100" s="1527"/>
      <c r="AD100" s="1497"/>
      <c r="AE100" s="1500"/>
      <c r="AF100" s="1530"/>
      <c r="AG100" s="1533"/>
      <c r="AH100" s="1533"/>
      <c r="AI100" s="1533"/>
      <c r="AJ100" s="1518"/>
      <c r="AK100" s="1521"/>
      <c r="AL100" s="1521"/>
      <c r="AM100" s="1521"/>
      <c r="AN100" s="551" t="s">
        <v>639</v>
      </c>
      <c r="AO100" s="544"/>
      <c r="AP100" s="544"/>
      <c r="AQ100" s="544"/>
      <c r="AR100" s="544"/>
      <c r="AS100" s="544"/>
      <c r="AT100" s="544"/>
      <c r="AU100" s="544"/>
      <c r="AV100" s="544"/>
      <c r="AW100" s="544"/>
      <c r="AX100" s="544"/>
      <c r="AY100" s="544"/>
      <c r="AZ100" s="544"/>
      <c r="BA100" s="544"/>
      <c r="BB100" s="544"/>
      <c r="BC100" s="544"/>
      <c r="BD100" s="544"/>
      <c r="BE100" s="544"/>
      <c r="BF100" s="544"/>
      <c r="BG100" s="544"/>
      <c r="BH100" s="544"/>
      <c r="BI100" s="544"/>
      <c r="BJ100" s="544"/>
      <c r="BK100" s="544"/>
      <c r="BL100" s="544"/>
      <c r="BM100" s="544"/>
      <c r="BN100" s="544"/>
      <c r="BO100" s="544"/>
      <c r="BP100" s="544"/>
      <c r="BQ100" s="544"/>
      <c r="BR100" s="544"/>
      <c r="BS100" s="544"/>
      <c r="BT100" s="544"/>
      <c r="BU100" s="544"/>
      <c r="BV100" s="544"/>
      <c r="BW100" s="544"/>
      <c r="BX100" s="544"/>
      <c r="BY100" s="544"/>
      <c r="BZ100" s="544"/>
      <c r="CA100" s="544"/>
      <c r="CB100" s="544"/>
      <c r="CC100" s="544"/>
      <c r="CD100" s="544"/>
      <c r="CE100" s="544"/>
      <c r="CF100" s="544"/>
      <c r="CG100" s="544"/>
      <c r="CH100" s="544"/>
      <c r="CI100" s="544"/>
      <c r="CJ100" s="544"/>
      <c r="CK100" s="544"/>
      <c r="CL100" s="544"/>
      <c r="CM100" s="544"/>
      <c r="CN100" s="544"/>
      <c r="CO100" s="544"/>
      <c r="CP100" s="544"/>
      <c r="CQ100" s="544"/>
      <c r="CR100" s="544"/>
      <c r="CS100" s="544"/>
      <c r="CT100" s="544"/>
      <c r="CU100" s="544"/>
      <c r="CV100" s="544"/>
      <c r="CW100" s="544"/>
      <c r="CX100" s="544"/>
      <c r="CY100" s="544"/>
      <c r="CZ100" s="544"/>
      <c r="DA100" s="544"/>
      <c r="DB100" s="544"/>
      <c r="DC100" s="544"/>
      <c r="DD100" s="544"/>
      <c r="DE100" s="544"/>
      <c r="DF100" s="544"/>
      <c r="DG100" s="544"/>
      <c r="DH100" s="544"/>
      <c r="DI100" s="544"/>
      <c r="DJ100" s="544"/>
      <c r="DK100" s="544"/>
      <c r="DL100" s="544"/>
      <c r="DM100" s="544"/>
      <c r="DN100" s="544"/>
      <c r="DO100" s="544"/>
      <c r="DP100" s="544"/>
      <c r="DQ100" s="544"/>
      <c r="DR100" s="544"/>
      <c r="DS100" s="544"/>
      <c r="DT100" s="544"/>
      <c r="DU100" s="544"/>
      <c r="DV100" s="544"/>
      <c r="DW100" s="544"/>
      <c r="DX100" s="544"/>
      <c r="DY100" s="544"/>
      <c r="DZ100" s="544"/>
      <c r="EA100" s="544"/>
      <c r="EB100" s="544"/>
      <c r="EC100" s="544"/>
      <c r="ED100" s="544"/>
      <c r="EE100" s="544"/>
      <c r="EF100" s="544"/>
      <c r="EG100" s="544"/>
      <c r="EH100" s="544"/>
      <c r="EI100" s="544"/>
      <c r="EJ100" s="544"/>
      <c r="EK100" s="544"/>
      <c r="EL100" s="544"/>
      <c r="EM100" s="544"/>
      <c r="EN100" s="544"/>
      <c r="EO100" s="544"/>
      <c r="EP100" s="544"/>
      <c r="EQ100" s="544"/>
      <c r="ER100" s="544"/>
      <c r="ES100" s="544"/>
      <c r="ET100" s="544"/>
      <c r="EU100" s="544"/>
      <c r="EV100" s="544"/>
      <c r="EW100" s="544"/>
      <c r="EX100" s="544"/>
      <c r="EY100" s="544"/>
      <c r="EZ100" s="544"/>
      <c r="FA100" s="544"/>
      <c r="FB100" s="544"/>
      <c r="FC100" s="544"/>
      <c r="FD100" s="544"/>
      <c r="FE100" s="544"/>
      <c r="FF100" s="544"/>
      <c r="FG100" s="544"/>
      <c r="FH100" s="544"/>
      <c r="FI100" s="544"/>
      <c r="FJ100" s="544"/>
      <c r="FK100" s="544"/>
      <c r="FL100" s="544"/>
      <c r="FM100" s="544"/>
      <c r="FN100" s="544"/>
      <c r="FO100" s="544"/>
      <c r="FP100" s="544"/>
      <c r="FQ100" s="544"/>
      <c r="FR100" s="544"/>
      <c r="FS100" s="544"/>
      <c r="FT100" s="544"/>
      <c r="FU100" s="544"/>
      <c r="FV100" s="544"/>
      <c r="FW100" s="544"/>
      <c r="FX100" s="544"/>
      <c r="FY100" s="544"/>
      <c r="FZ100" s="544"/>
      <c r="GA100" s="544"/>
      <c r="GB100" s="544"/>
      <c r="GC100" s="544"/>
      <c r="GD100" s="544"/>
      <c r="GE100" s="544"/>
      <c r="GF100" s="544"/>
      <c r="GG100" s="544"/>
      <c r="GH100" s="544"/>
      <c r="GI100" s="544"/>
      <c r="GJ100" s="544"/>
      <c r="GK100" s="544"/>
      <c r="GL100" s="544"/>
      <c r="GM100" s="544"/>
      <c r="GN100" s="544"/>
      <c r="GO100" s="544"/>
      <c r="GP100" s="544"/>
      <c r="GQ100" s="544"/>
      <c r="GR100" s="544"/>
      <c r="GS100" s="544"/>
      <c r="GT100" s="544"/>
      <c r="GU100" s="544"/>
      <c r="GV100" s="544"/>
      <c r="GW100" s="544"/>
      <c r="GX100" s="544"/>
      <c r="GY100" s="544"/>
      <c r="GZ100" s="544"/>
      <c r="HA100" s="544"/>
      <c r="HB100" s="544"/>
      <c r="HC100" s="544"/>
      <c r="HD100" s="544"/>
      <c r="HE100" s="544"/>
      <c r="HF100" s="544"/>
      <c r="HG100" s="544"/>
      <c r="HH100" s="544"/>
      <c r="HI100" s="544"/>
      <c r="HJ100" s="544"/>
      <c r="HK100" s="544"/>
      <c r="HL100" s="544"/>
      <c r="HM100" s="544"/>
      <c r="HN100" s="544"/>
      <c r="HO100" s="544"/>
      <c r="HP100" s="544"/>
      <c r="HQ100" s="544"/>
      <c r="HR100" s="544"/>
      <c r="HS100" s="544"/>
      <c r="HT100" s="544"/>
      <c r="HU100" s="544"/>
      <c r="HV100" s="544"/>
      <c r="HW100" s="544"/>
      <c r="HX100" s="544"/>
      <c r="HY100" s="544"/>
      <c r="HZ100" s="544"/>
      <c r="IA100" s="544"/>
      <c r="IB100" s="544"/>
      <c r="IC100" s="544"/>
      <c r="ID100" s="544"/>
      <c r="IE100" s="544"/>
      <c r="IF100" s="544"/>
      <c r="IG100" s="544"/>
      <c r="IH100" s="544"/>
      <c r="II100" s="544"/>
      <c r="IJ100" s="544"/>
      <c r="IK100" s="544"/>
      <c r="IL100" s="544"/>
      <c r="IM100" s="544"/>
    </row>
    <row r="101" spans="1:247" s="545" customFormat="1" ht="34.5" customHeight="1">
      <c r="A101" s="571" t="s">
        <v>640</v>
      </c>
      <c r="B101" s="571" t="s">
        <v>335</v>
      </c>
      <c r="C101" s="569" t="s">
        <v>451</v>
      </c>
      <c r="D101" s="568"/>
      <c r="E101" s="571" t="s">
        <v>130</v>
      </c>
      <c r="F101" s="571" t="s">
        <v>1222</v>
      </c>
      <c r="G101" s="572"/>
      <c r="H101" s="570"/>
      <c r="I101" s="571"/>
      <c r="J101" s="571"/>
      <c r="K101" s="571"/>
      <c r="L101" s="751"/>
      <c r="M101" s="529"/>
      <c r="N101" s="529"/>
      <c r="O101" s="782"/>
      <c r="P101" s="529">
        <v>18</v>
      </c>
      <c r="Q101" s="803"/>
      <c r="R101" s="529"/>
      <c r="S101" s="1238"/>
      <c r="T101" s="1359"/>
      <c r="U101" s="1360"/>
      <c r="V101" s="1361"/>
      <c r="W101" s="1362"/>
      <c r="X101" s="1363"/>
      <c r="Y101" s="1363"/>
      <c r="Z101" s="1364"/>
      <c r="AA101" s="1363"/>
      <c r="AB101" s="1363"/>
      <c r="AC101" s="1365"/>
      <c r="AD101" s="1359"/>
      <c r="AE101" s="1366"/>
      <c r="AF101" s="1364"/>
      <c r="AG101" s="1362"/>
      <c r="AH101" s="1363"/>
      <c r="AI101" s="1363"/>
      <c r="AJ101" s="1364"/>
      <c r="AK101" s="1363"/>
      <c r="AL101" s="1363"/>
      <c r="AM101" s="1365"/>
      <c r="AN101" s="543"/>
      <c r="AO101" s="544"/>
      <c r="AP101" s="544"/>
      <c r="AQ101" s="544"/>
      <c r="AR101" s="544"/>
      <c r="AS101" s="544"/>
      <c r="AT101" s="544"/>
      <c r="AU101" s="544"/>
      <c r="AV101" s="544"/>
      <c r="AW101" s="544"/>
      <c r="AX101" s="544"/>
      <c r="AY101" s="544"/>
      <c r="AZ101" s="544"/>
      <c r="BA101" s="544"/>
      <c r="BB101" s="544"/>
      <c r="BC101" s="544"/>
      <c r="BD101" s="544"/>
      <c r="BE101" s="544"/>
      <c r="BF101" s="544"/>
      <c r="BG101" s="544"/>
      <c r="BH101" s="544"/>
      <c r="BI101" s="544"/>
      <c r="BJ101" s="544"/>
      <c r="BK101" s="544"/>
      <c r="BL101" s="544"/>
      <c r="BM101" s="544"/>
      <c r="BN101" s="544"/>
      <c r="BO101" s="544"/>
      <c r="BP101" s="544"/>
      <c r="BQ101" s="544"/>
      <c r="BR101" s="544"/>
      <c r="BS101" s="544"/>
      <c r="BT101" s="544"/>
      <c r="BU101" s="544"/>
      <c r="BV101" s="544"/>
      <c r="BW101" s="544"/>
      <c r="BX101" s="544"/>
      <c r="BY101" s="544"/>
      <c r="BZ101" s="544"/>
      <c r="CA101" s="544"/>
      <c r="CB101" s="544"/>
      <c r="CC101" s="544"/>
      <c r="CD101" s="544"/>
      <c r="CE101" s="544"/>
      <c r="CF101" s="544"/>
      <c r="CG101" s="544"/>
      <c r="CH101" s="544"/>
      <c r="CI101" s="544"/>
      <c r="CJ101" s="544"/>
      <c r="CK101" s="544"/>
      <c r="CL101" s="544"/>
      <c r="CM101" s="544"/>
      <c r="CN101" s="544"/>
      <c r="CO101" s="544"/>
      <c r="CP101" s="544"/>
      <c r="CQ101" s="544"/>
      <c r="CR101" s="544"/>
      <c r="CS101" s="544"/>
      <c r="CT101" s="544"/>
      <c r="CU101" s="544"/>
      <c r="CV101" s="544"/>
      <c r="CW101" s="544"/>
      <c r="CX101" s="544"/>
      <c r="CY101" s="544"/>
      <c r="CZ101" s="544"/>
      <c r="DA101" s="544"/>
      <c r="DB101" s="544"/>
      <c r="DC101" s="544"/>
      <c r="DD101" s="544"/>
      <c r="DE101" s="544"/>
      <c r="DF101" s="544"/>
      <c r="DG101" s="544"/>
      <c r="DH101" s="544"/>
      <c r="DI101" s="544"/>
      <c r="DJ101" s="544"/>
      <c r="DK101" s="544"/>
      <c r="DL101" s="544"/>
      <c r="DM101" s="544"/>
      <c r="DN101" s="544"/>
      <c r="DO101" s="544"/>
      <c r="DP101" s="544"/>
      <c r="DQ101" s="544"/>
      <c r="DR101" s="544"/>
      <c r="DS101" s="544"/>
      <c r="DT101" s="544"/>
      <c r="DU101" s="544"/>
      <c r="DV101" s="544"/>
      <c r="DW101" s="544"/>
      <c r="DX101" s="544"/>
      <c r="DY101" s="544"/>
      <c r="DZ101" s="544"/>
      <c r="EA101" s="544"/>
      <c r="EB101" s="544"/>
      <c r="EC101" s="544"/>
      <c r="ED101" s="544"/>
      <c r="EE101" s="544"/>
      <c r="EF101" s="544"/>
      <c r="EG101" s="544"/>
      <c r="EH101" s="544"/>
      <c r="EI101" s="544"/>
      <c r="EJ101" s="544"/>
      <c r="EK101" s="544"/>
      <c r="EL101" s="544"/>
      <c r="EM101" s="544"/>
      <c r="EN101" s="544"/>
      <c r="EO101" s="544"/>
      <c r="EP101" s="544"/>
      <c r="EQ101" s="544"/>
      <c r="ER101" s="544"/>
      <c r="ES101" s="544"/>
      <c r="ET101" s="544"/>
      <c r="EU101" s="544"/>
      <c r="EV101" s="544"/>
      <c r="EW101" s="544"/>
      <c r="EX101" s="544"/>
      <c r="EY101" s="544"/>
      <c r="EZ101" s="544"/>
      <c r="FA101" s="544"/>
      <c r="FB101" s="544"/>
      <c r="FC101" s="544"/>
      <c r="FD101" s="544"/>
      <c r="FE101" s="544"/>
      <c r="FF101" s="544"/>
      <c r="FG101" s="544"/>
      <c r="FH101" s="544"/>
      <c r="FI101" s="544"/>
      <c r="FJ101" s="544"/>
      <c r="FK101" s="544"/>
      <c r="FL101" s="544"/>
      <c r="FM101" s="544"/>
      <c r="FN101" s="544"/>
      <c r="FO101" s="544"/>
      <c r="FP101" s="544"/>
      <c r="FQ101" s="544"/>
      <c r="FR101" s="544"/>
      <c r="FS101" s="544"/>
      <c r="FT101" s="544"/>
      <c r="FU101" s="544"/>
      <c r="FV101" s="544"/>
      <c r="FW101" s="544"/>
      <c r="FX101" s="544"/>
      <c r="FY101" s="544"/>
      <c r="FZ101" s="544"/>
      <c r="GA101" s="544"/>
      <c r="GB101" s="544"/>
      <c r="GC101" s="544"/>
      <c r="GD101" s="544"/>
      <c r="GE101" s="544"/>
      <c r="GF101" s="544"/>
      <c r="GG101" s="544"/>
      <c r="GH101" s="544"/>
      <c r="GI101" s="544"/>
      <c r="GJ101" s="544"/>
      <c r="GK101" s="544"/>
      <c r="GL101" s="544"/>
      <c r="GM101" s="544"/>
      <c r="GN101" s="544"/>
      <c r="GO101" s="544"/>
      <c r="GP101" s="544"/>
      <c r="GQ101" s="544"/>
      <c r="GR101" s="544"/>
      <c r="GS101" s="544"/>
      <c r="GT101" s="544"/>
      <c r="GU101" s="544"/>
      <c r="GV101" s="544"/>
      <c r="GW101" s="544"/>
      <c r="GX101" s="544"/>
      <c r="GY101" s="544"/>
      <c r="GZ101" s="544"/>
      <c r="HA101" s="544"/>
      <c r="HB101" s="544"/>
      <c r="HC101" s="544"/>
      <c r="HD101" s="544"/>
      <c r="HE101" s="544"/>
      <c r="HF101" s="544"/>
      <c r="HG101" s="544"/>
      <c r="HH101" s="544"/>
      <c r="HI101" s="544"/>
      <c r="HJ101" s="544"/>
      <c r="HK101" s="544"/>
      <c r="HL101" s="544"/>
      <c r="HM101" s="544"/>
      <c r="HN101" s="544"/>
      <c r="HO101" s="544"/>
      <c r="HP101" s="544"/>
      <c r="HQ101" s="544"/>
      <c r="HR101" s="544"/>
      <c r="HS101" s="544"/>
      <c r="HT101" s="544"/>
      <c r="HU101" s="544"/>
      <c r="HV101" s="544"/>
      <c r="HW101" s="544"/>
      <c r="HX101" s="544"/>
      <c r="HY101" s="544"/>
      <c r="HZ101" s="544"/>
      <c r="IA101" s="544"/>
      <c r="IB101" s="544"/>
      <c r="IC101" s="544"/>
      <c r="ID101" s="544"/>
      <c r="IE101" s="544"/>
      <c r="IF101" s="544"/>
      <c r="IG101" s="544"/>
      <c r="IH101" s="544"/>
      <c r="II101" s="544"/>
      <c r="IJ101" s="544"/>
      <c r="IK101" s="544"/>
      <c r="IL101" s="544"/>
      <c r="IM101" s="544"/>
    </row>
    <row r="102" spans="1:247" s="545" customFormat="1" ht="102" customHeight="1">
      <c r="A102" s="537"/>
      <c r="B102" s="537" t="s">
        <v>336</v>
      </c>
      <c r="C102" s="550" t="s">
        <v>523</v>
      </c>
      <c r="D102" s="553" t="s">
        <v>643</v>
      </c>
      <c r="E102" s="560" t="s">
        <v>647</v>
      </c>
      <c r="F102" s="560" t="s">
        <v>649</v>
      </c>
      <c r="G102" s="553" t="s">
        <v>646</v>
      </c>
      <c r="H102" s="555"/>
      <c r="I102" s="553">
        <v>2</v>
      </c>
      <c r="J102" s="553">
        <v>2</v>
      </c>
      <c r="K102" s="561" t="s">
        <v>644</v>
      </c>
      <c r="L102" s="564">
        <v>11</v>
      </c>
      <c r="M102" s="874"/>
      <c r="N102" s="788"/>
      <c r="O102" s="788"/>
      <c r="P102" s="788">
        <v>18</v>
      </c>
      <c r="Q102" s="788"/>
      <c r="R102" s="880"/>
      <c r="S102" s="1241"/>
      <c r="T102" s="1170" t="s">
        <v>1117</v>
      </c>
      <c r="U102" s="1171" t="s">
        <v>1118</v>
      </c>
      <c r="V102" s="1266">
        <v>1</v>
      </c>
      <c r="W102" s="538" t="s">
        <v>311</v>
      </c>
      <c r="X102" s="538" t="s">
        <v>320</v>
      </c>
      <c r="Y102" s="538" t="s">
        <v>1049</v>
      </c>
      <c r="Z102" s="539">
        <v>1</v>
      </c>
      <c r="AA102" s="540" t="s">
        <v>314</v>
      </c>
      <c r="AB102" s="540" t="s">
        <v>312</v>
      </c>
      <c r="AC102" s="931" t="s">
        <v>352</v>
      </c>
      <c r="AD102" s="1176" t="s">
        <v>1162</v>
      </c>
      <c r="AE102" s="1171" t="s">
        <v>1162</v>
      </c>
      <c r="AF102" s="950">
        <v>1</v>
      </c>
      <c r="AG102" s="562" t="s">
        <v>314</v>
      </c>
      <c r="AH102" s="562" t="s">
        <v>312</v>
      </c>
      <c r="AI102" s="562" t="s">
        <v>352</v>
      </c>
      <c r="AJ102" s="539">
        <v>1</v>
      </c>
      <c r="AK102" s="540" t="s">
        <v>314</v>
      </c>
      <c r="AL102" s="540" t="s">
        <v>312</v>
      </c>
      <c r="AM102" s="540" t="s">
        <v>352</v>
      </c>
      <c r="AN102" s="557" t="s">
        <v>560</v>
      </c>
      <c r="AO102" s="544"/>
      <c r="AP102" s="544"/>
      <c r="AQ102" s="544"/>
      <c r="AR102" s="544"/>
      <c r="AS102" s="544"/>
      <c r="AT102" s="544"/>
      <c r="AU102" s="544"/>
      <c r="AV102" s="544"/>
      <c r="AW102" s="544"/>
      <c r="AX102" s="544"/>
      <c r="AY102" s="544"/>
      <c r="AZ102" s="544"/>
      <c r="BA102" s="544"/>
      <c r="BB102" s="544"/>
      <c r="BC102" s="544"/>
      <c r="BD102" s="544"/>
      <c r="BE102" s="544"/>
      <c r="BF102" s="544"/>
      <c r="BG102" s="544"/>
      <c r="BH102" s="544"/>
      <c r="BI102" s="544"/>
      <c r="BJ102" s="544"/>
      <c r="BK102" s="544"/>
      <c r="BL102" s="544"/>
      <c r="BM102" s="544"/>
      <c r="BN102" s="544"/>
      <c r="BO102" s="544"/>
      <c r="BP102" s="544"/>
      <c r="BQ102" s="544"/>
      <c r="BR102" s="544"/>
      <c r="BS102" s="544"/>
      <c r="BT102" s="544"/>
      <c r="BU102" s="544"/>
      <c r="BV102" s="544"/>
      <c r="BW102" s="544"/>
      <c r="BX102" s="544"/>
      <c r="BY102" s="544"/>
      <c r="BZ102" s="544"/>
      <c r="CA102" s="544"/>
      <c r="CB102" s="544"/>
      <c r="CC102" s="544"/>
      <c r="CD102" s="544"/>
      <c r="CE102" s="544"/>
      <c r="CF102" s="544"/>
      <c r="CG102" s="544"/>
      <c r="CH102" s="544"/>
      <c r="CI102" s="544"/>
      <c r="CJ102" s="544"/>
      <c r="CK102" s="544"/>
      <c r="CL102" s="544"/>
      <c r="CM102" s="544"/>
      <c r="CN102" s="544"/>
      <c r="CO102" s="544"/>
      <c r="CP102" s="544"/>
      <c r="CQ102" s="544"/>
      <c r="CR102" s="544"/>
      <c r="CS102" s="544"/>
      <c r="CT102" s="544"/>
      <c r="CU102" s="544"/>
      <c r="CV102" s="544"/>
      <c r="CW102" s="544"/>
      <c r="CX102" s="544"/>
      <c r="CY102" s="544"/>
      <c r="CZ102" s="544"/>
      <c r="DA102" s="544"/>
      <c r="DB102" s="544"/>
      <c r="DC102" s="544"/>
      <c r="DD102" s="544"/>
      <c r="DE102" s="544"/>
      <c r="DF102" s="544"/>
      <c r="DG102" s="544"/>
      <c r="DH102" s="544"/>
      <c r="DI102" s="544"/>
      <c r="DJ102" s="544"/>
      <c r="DK102" s="544"/>
      <c r="DL102" s="544"/>
      <c r="DM102" s="544"/>
      <c r="DN102" s="544"/>
      <c r="DO102" s="544"/>
      <c r="DP102" s="544"/>
      <c r="DQ102" s="544"/>
      <c r="DR102" s="544"/>
      <c r="DS102" s="544"/>
      <c r="DT102" s="544"/>
      <c r="DU102" s="544"/>
      <c r="DV102" s="544"/>
      <c r="DW102" s="544"/>
      <c r="DX102" s="544"/>
      <c r="DY102" s="544"/>
      <c r="DZ102" s="544"/>
      <c r="EA102" s="544"/>
      <c r="EB102" s="544"/>
      <c r="EC102" s="544"/>
      <c r="ED102" s="544"/>
      <c r="EE102" s="544"/>
      <c r="EF102" s="544"/>
      <c r="EG102" s="544"/>
      <c r="EH102" s="544"/>
      <c r="EI102" s="544"/>
      <c r="EJ102" s="544"/>
      <c r="EK102" s="544"/>
      <c r="EL102" s="544"/>
      <c r="EM102" s="544"/>
      <c r="EN102" s="544"/>
      <c r="EO102" s="544"/>
      <c r="EP102" s="544"/>
      <c r="EQ102" s="544"/>
      <c r="ER102" s="544"/>
      <c r="ES102" s="544"/>
      <c r="ET102" s="544"/>
      <c r="EU102" s="544"/>
      <c r="EV102" s="544"/>
      <c r="EW102" s="544"/>
      <c r="EX102" s="544"/>
      <c r="EY102" s="544"/>
      <c r="EZ102" s="544"/>
      <c r="FA102" s="544"/>
      <c r="FB102" s="544"/>
      <c r="FC102" s="544"/>
      <c r="FD102" s="544"/>
      <c r="FE102" s="544"/>
      <c r="FF102" s="544"/>
      <c r="FG102" s="544"/>
      <c r="FH102" s="544"/>
      <c r="FI102" s="544"/>
      <c r="FJ102" s="544"/>
      <c r="FK102" s="544"/>
      <c r="FL102" s="544"/>
      <c r="FM102" s="544"/>
      <c r="FN102" s="544"/>
      <c r="FO102" s="544"/>
      <c r="FP102" s="544"/>
      <c r="FQ102" s="544"/>
      <c r="FR102" s="544"/>
      <c r="FS102" s="544"/>
      <c r="FT102" s="544"/>
      <c r="FU102" s="544"/>
      <c r="FV102" s="544"/>
      <c r="FW102" s="544"/>
      <c r="FX102" s="544"/>
      <c r="FY102" s="544"/>
      <c r="FZ102" s="544"/>
      <c r="GA102" s="544"/>
      <c r="GB102" s="544"/>
      <c r="GC102" s="544"/>
      <c r="GD102" s="544"/>
      <c r="GE102" s="544"/>
      <c r="GF102" s="544"/>
      <c r="GG102" s="544"/>
      <c r="GH102" s="544"/>
      <c r="GI102" s="544"/>
      <c r="GJ102" s="544"/>
      <c r="GK102" s="544"/>
      <c r="GL102" s="544"/>
      <c r="GM102" s="544"/>
      <c r="GN102" s="544"/>
      <c r="GO102" s="544"/>
      <c r="GP102" s="544"/>
      <c r="GQ102" s="544"/>
      <c r="GR102" s="544"/>
      <c r="GS102" s="544"/>
      <c r="GT102" s="544"/>
      <c r="GU102" s="544"/>
      <c r="GV102" s="544"/>
      <c r="GW102" s="544"/>
      <c r="GX102" s="544"/>
      <c r="GY102" s="544"/>
      <c r="GZ102" s="544"/>
      <c r="HA102" s="544"/>
      <c r="HB102" s="544"/>
      <c r="HC102" s="544"/>
      <c r="HD102" s="544"/>
      <c r="HE102" s="544"/>
      <c r="HF102" s="544"/>
      <c r="HG102" s="544"/>
      <c r="HH102" s="544"/>
      <c r="HI102" s="544"/>
      <c r="HJ102" s="544"/>
      <c r="HK102" s="544"/>
      <c r="HL102" s="544"/>
      <c r="HM102" s="544"/>
      <c r="HN102" s="544"/>
      <c r="HO102" s="544"/>
      <c r="HP102" s="544"/>
      <c r="HQ102" s="544"/>
      <c r="HR102" s="544"/>
      <c r="HS102" s="544"/>
      <c r="HT102" s="544"/>
      <c r="HU102" s="544"/>
      <c r="HV102" s="544"/>
      <c r="HW102" s="544"/>
      <c r="HX102" s="544"/>
      <c r="HY102" s="544"/>
      <c r="HZ102" s="544"/>
      <c r="IA102" s="544"/>
      <c r="IB102" s="544"/>
      <c r="IC102" s="544"/>
      <c r="ID102" s="544"/>
      <c r="IE102" s="544"/>
      <c r="IF102" s="544"/>
      <c r="IG102" s="544"/>
      <c r="IH102" s="544"/>
      <c r="II102" s="544"/>
      <c r="IJ102" s="544"/>
      <c r="IK102" s="544"/>
      <c r="IL102" s="544"/>
      <c r="IM102" s="544"/>
    </row>
    <row r="103" spans="1:247" s="545" customFormat="1" ht="102" customHeight="1">
      <c r="A103" s="537"/>
      <c r="B103" s="537" t="s">
        <v>337</v>
      </c>
      <c r="C103" s="550" t="s">
        <v>524</v>
      </c>
      <c r="D103" s="553" t="s">
        <v>645</v>
      </c>
      <c r="E103" s="560" t="s">
        <v>647</v>
      </c>
      <c r="F103" s="560" t="s">
        <v>649</v>
      </c>
      <c r="G103" s="553" t="s">
        <v>646</v>
      </c>
      <c r="H103" s="555"/>
      <c r="I103" s="553">
        <v>2</v>
      </c>
      <c r="J103" s="553">
        <v>2</v>
      </c>
      <c r="K103" s="561" t="s">
        <v>1048</v>
      </c>
      <c r="L103" s="564">
        <v>14</v>
      </c>
      <c r="M103" s="874"/>
      <c r="N103" s="788"/>
      <c r="O103" s="788"/>
      <c r="P103" s="788">
        <v>18</v>
      </c>
      <c r="Q103" s="788"/>
      <c r="R103" s="880"/>
      <c r="S103" s="1241"/>
      <c r="T103" s="1170" t="s">
        <v>1113</v>
      </c>
      <c r="U103" s="1171" t="s">
        <v>1114</v>
      </c>
      <c r="V103" s="1266">
        <v>1</v>
      </c>
      <c r="W103" s="538" t="s">
        <v>311</v>
      </c>
      <c r="X103" s="538" t="s">
        <v>320</v>
      </c>
      <c r="Y103" s="538" t="s">
        <v>1049</v>
      </c>
      <c r="Z103" s="539">
        <v>1</v>
      </c>
      <c r="AA103" s="540" t="s">
        <v>314</v>
      </c>
      <c r="AB103" s="540" t="s">
        <v>312</v>
      </c>
      <c r="AC103" s="931" t="s">
        <v>352</v>
      </c>
      <c r="AD103" s="1176" t="s">
        <v>1114</v>
      </c>
      <c r="AE103" s="1171" t="s">
        <v>1114</v>
      </c>
      <c r="AF103" s="950">
        <v>1</v>
      </c>
      <c r="AG103" s="562" t="s">
        <v>314</v>
      </c>
      <c r="AH103" s="562" t="s">
        <v>312</v>
      </c>
      <c r="AI103" s="562" t="s">
        <v>352</v>
      </c>
      <c r="AJ103" s="539">
        <v>1</v>
      </c>
      <c r="AK103" s="540" t="s">
        <v>314</v>
      </c>
      <c r="AL103" s="540" t="s">
        <v>312</v>
      </c>
      <c r="AM103" s="540" t="s">
        <v>352</v>
      </c>
      <c r="AN103" s="557" t="s">
        <v>560</v>
      </c>
      <c r="AO103" s="544"/>
      <c r="AP103" s="544"/>
      <c r="AQ103" s="544"/>
      <c r="AR103" s="544"/>
      <c r="AS103" s="544"/>
      <c r="AT103" s="544"/>
      <c r="AU103" s="544"/>
      <c r="AV103" s="544"/>
      <c r="AW103" s="544"/>
      <c r="AX103" s="544"/>
      <c r="AY103" s="544"/>
      <c r="AZ103" s="544"/>
      <c r="BA103" s="544"/>
      <c r="BB103" s="544"/>
      <c r="BC103" s="544"/>
      <c r="BD103" s="544"/>
      <c r="BE103" s="544"/>
      <c r="BF103" s="544"/>
      <c r="BG103" s="544"/>
      <c r="BH103" s="544"/>
      <c r="BI103" s="544"/>
      <c r="BJ103" s="544"/>
      <c r="BK103" s="544"/>
      <c r="BL103" s="544"/>
      <c r="BM103" s="544"/>
      <c r="BN103" s="544"/>
      <c r="BO103" s="544"/>
      <c r="BP103" s="544"/>
      <c r="BQ103" s="544"/>
      <c r="BR103" s="544"/>
      <c r="BS103" s="544"/>
      <c r="BT103" s="544"/>
      <c r="BU103" s="544"/>
      <c r="BV103" s="544"/>
      <c r="BW103" s="544"/>
      <c r="BX103" s="544"/>
      <c r="BY103" s="544"/>
      <c r="BZ103" s="544"/>
      <c r="CA103" s="544"/>
      <c r="CB103" s="544"/>
      <c r="CC103" s="544"/>
      <c r="CD103" s="544"/>
      <c r="CE103" s="544"/>
      <c r="CF103" s="544"/>
      <c r="CG103" s="544"/>
      <c r="CH103" s="544"/>
      <c r="CI103" s="544"/>
      <c r="CJ103" s="544"/>
      <c r="CK103" s="544"/>
      <c r="CL103" s="544"/>
      <c r="CM103" s="544"/>
      <c r="CN103" s="544"/>
      <c r="CO103" s="544"/>
      <c r="CP103" s="544"/>
      <c r="CQ103" s="544"/>
      <c r="CR103" s="544"/>
      <c r="CS103" s="544"/>
      <c r="CT103" s="544"/>
      <c r="CU103" s="544"/>
      <c r="CV103" s="544"/>
      <c r="CW103" s="544"/>
      <c r="CX103" s="544"/>
      <c r="CY103" s="544"/>
      <c r="CZ103" s="544"/>
      <c r="DA103" s="544"/>
      <c r="DB103" s="544"/>
      <c r="DC103" s="544"/>
      <c r="DD103" s="544"/>
      <c r="DE103" s="544"/>
      <c r="DF103" s="544"/>
      <c r="DG103" s="544"/>
      <c r="DH103" s="544"/>
      <c r="DI103" s="544"/>
      <c r="DJ103" s="544"/>
      <c r="DK103" s="544"/>
      <c r="DL103" s="544"/>
      <c r="DM103" s="544"/>
      <c r="DN103" s="544"/>
      <c r="DO103" s="544"/>
      <c r="DP103" s="544"/>
      <c r="DQ103" s="544"/>
      <c r="DR103" s="544"/>
      <c r="DS103" s="544"/>
      <c r="DT103" s="544"/>
      <c r="DU103" s="544"/>
      <c r="DV103" s="544"/>
      <c r="DW103" s="544"/>
      <c r="DX103" s="544"/>
      <c r="DY103" s="544"/>
      <c r="DZ103" s="544"/>
      <c r="EA103" s="544"/>
      <c r="EB103" s="544"/>
      <c r="EC103" s="544"/>
      <c r="ED103" s="544"/>
      <c r="EE103" s="544"/>
      <c r="EF103" s="544"/>
      <c r="EG103" s="544"/>
      <c r="EH103" s="544"/>
      <c r="EI103" s="544"/>
      <c r="EJ103" s="544"/>
      <c r="EK103" s="544"/>
      <c r="EL103" s="544"/>
      <c r="EM103" s="544"/>
      <c r="EN103" s="544"/>
      <c r="EO103" s="544"/>
      <c r="EP103" s="544"/>
      <c r="EQ103" s="544"/>
      <c r="ER103" s="544"/>
      <c r="ES103" s="544"/>
      <c r="ET103" s="544"/>
      <c r="EU103" s="544"/>
      <c r="EV103" s="544"/>
      <c r="EW103" s="544"/>
      <c r="EX103" s="544"/>
      <c r="EY103" s="544"/>
      <c r="EZ103" s="544"/>
      <c r="FA103" s="544"/>
      <c r="FB103" s="544"/>
      <c r="FC103" s="544"/>
      <c r="FD103" s="544"/>
      <c r="FE103" s="544"/>
      <c r="FF103" s="544"/>
      <c r="FG103" s="544"/>
      <c r="FH103" s="544"/>
      <c r="FI103" s="544"/>
      <c r="FJ103" s="544"/>
      <c r="FK103" s="544"/>
      <c r="FL103" s="544"/>
      <c r="FM103" s="544"/>
      <c r="FN103" s="544"/>
      <c r="FO103" s="544"/>
      <c r="FP103" s="544"/>
      <c r="FQ103" s="544"/>
      <c r="FR103" s="544"/>
      <c r="FS103" s="544"/>
      <c r="FT103" s="544"/>
      <c r="FU103" s="544"/>
      <c r="FV103" s="544"/>
      <c r="FW103" s="544"/>
      <c r="FX103" s="544"/>
      <c r="FY103" s="544"/>
      <c r="FZ103" s="544"/>
      <c r="GA103" s="544"/>
      <c r="GB103" s="544"/>
      <c r="GC103" s="544"/>
      <c r="GD103" s="544"/>
      <c r="GE103" s="544"/>
      <c r="GF103" s="544"/>
      <c r="GG103" s="544"/>
      <c r="GH103" s="544"/>
      <c r="GI103" s="544"/>
      <c r="GJ103" s="544"/>
      <c r="GK103" s="544"/>
      <c r="GL103" s="544"/>
      <c r="GM103" s="544"/>
      <c r="GN103" s="544"/>
      <c r="GO103" s="544"/>
      <c r="GP103" s="544"/>
      <c r="GQ103" s="544"/>
      <c r="GR103" s="544"/>
      <c r="GS103" s="544"/>
      <c r="GT103" s="544"/>
      <c r="GU103" s="544"/>
      <c r="GV103" s="544"/>
      <c r="GW103" s="544"/>
      <c r="GX103" s="544"/>
      <c r="GY103" s="544"/>
      <c r="GZ103" s="544"/>
      <c r="HA103" s="544"/>
      <c r="HB103" s="544"/>
      <c r="HC103" s="544"/>
      <c r="HD103" s="544"/>
      <c r="HE103" s="544"/>
      <c r="HF103" s="544"/>
      <c r="HG103" s="544"/>
      <c r="HH103" s="544"/>
      <c r="HI103" s="544"/>
      <c r="HJ103" s="544"/>
      <c r="HK103" s="544"/>
      <c r="HL103" s="544"/>
      <c r="HM103" s="544"/>
      <c r="HN103" s="544"/>
      <c r="HO103" s="544"/>
      <c r="HP103" s="544"/>
      <c r="HQ103" s="544"/>
      <c r="HR103" s="544"/>
      <c r="HS103" s="544"/>
      <c r="HT103" s="544"/>
      <c r="HU103" s="544"/>
      <c r="HV103" s="544"/>
      <c r="HW103" s="544"/>
      <c r="HX103" s="544"/>
      <c r="HY103" s="544"/>
      <c r="HZ103" s="544"/>
      <c r="IA103" s="544"/>
      <c r="IB103" s="544"/>
      <c r="IC103" s="544"/>
      <c r="ID103" s="544"/>
      <c r="IE103" s="544"/>
      <c r="IF103" s="544"/>
      <c r="IG103" s="544"/>
      <c r="IH103" s="544"/>
      <c r="II103" s="544"/>
      <c r="IJ103" s="544"/>
      <c r="IK103" s="544"/>
      <c r="IL103" s="544"/>
      <c r="IM103" s="544"/>
    </row>
    <row r="104" spans="1:247" s="494" customFormat="1" ht="34.5" customHeight="1">
      <c r="A104" s="495" t="s">
        <v>444</v>
      </c>
      <c r="B104" s="495" t="s">
        <v>444</v>
      </c>
      <c r="C104" s="496" t="s">
        <v>662</v>
      </c>
      <c r="D104" s="497"/>
      <c r="E104" s="497" t="s">
        <v>648</v>
      </c>
      <c r="F104" s="497"/>
      <c r="G104" s="498" t="s">
        <v>653</v>
      </c>
      <c r="H104" s="499" t="s">
        <v>663</v>
      </c>
      <c r="I104" s="500">
        <v>3</v>
      </c>
      <c r="J104" s="500">
        <v>3</v>
      </c>
      <c r="K104" s="500"/>
      <c r="L104" s="565"/>
      <c r="M104" s="875"/>
      <c r="N104" s="881"/>
      <c r="O104" s="881"/>
      <c r="P104" s="804"/>
      <c r="Q104" s="804"/>
      <c r="R104" s="804"/>
      <c r="S104" s="1242"/>
      <c r="T104" s="1302"/>
      <c r="U104" s="1303"/>
      <c r="V104" s="1268"/>
      <c r="W104" s="502"/>
      <c r="X104" s="502"/>
      <c r="Y104" s="502"/>
      <c r="Z104" s="503"/>
      <c r="AA104" s="504"/>
      <c r="AB104" s="504"/>
      <c r="AC104" s="932"/>
      <c r="AD104" s="979"/>
      <c r="AE104" s="980"/>
      <c r="AF104" s="951"/>
      <c r="AG104" s="504"/>
      <c r="AH104" s="504"/>
      <c r="AI104" s="504"/>
      <c r="AJ104" s="505"/>
      <c r="AK104" s="504"/>
      <c r="AL104" s="504"/>
      <c r="AM104" s="504"/>
      <c r="AN104" s="506"/>
    </row>
    <row r="105" spans="1:247" s="545" customFormat="1" ht="48.75" customHeight="1">
      <c r="A105" s="537"/>
      <c r="B105" s="537" t="s">
        <v>445</v>
      </c>
      <c r="C105" s="550" t="s">
        <v>545</v>
      </c>
      <c r="D105" s="553" t="s">
        <v>760</v>
      </c>
      <c r="E105" s="560" t="s">
        <v>1031</v>
      </c>
      <c r="F105" s="560"/>
      <c r="G105" s="553" t="s">
        <v>653</v>
      </c>
      <c r="H105" s="555"/>
      <c r="I105" s="553" t="s">
        <v>30</v>
      </c>
      <c r="J105" s="553" t="s">
        <v>30</v>
      </c>
      <c r="K105" s="561" t="s">
        <v>763</v>
      </c>
      <c r="L105" s="564" t="s">
        <v>24</v>
      </c>
      <c r="M105" s="874"/>
      <c r="N105" s="788">
        <v>18</v>
      </c>
      <c r="O105" s="788"/>
      <c r="P105" s="788"/>
      <c r="Q105" s="788"/>
      <c r="R105" s="880"/>
      <c r="S105" s="1241"/>
      <c r="T105" s="1304" t="s">
        <v>1196</v>
      </c>
      <c r="U105" s="1305" t="s">
        <v>1190</v>
      </c>
      <c r="V105" s="1266" t="s">
        <v>671</v>
      </c>
      <c r="W105" s="538" t="s">
        <v>347</v>
      </c>
      <c r="X105" s="538" t="s">
        <v>320</v>
      </c>
      <c r="Y105" s="538" t="s">
        <v>431</v>
      </c>
      <c r="Z105" s="513">
        <v>1</v>
      </c>
      <c r="AA105" s="540" t="s">
        <v>314</v>
      </c>
      <c r="AB105" s="540" t="s">
        <v>315</v>
      </c>
      <c r="AC105" s="931" t="s">
        <v>369</v>
      </c>
      <c r="AD105" s="1176" t="s">
        <v>1163</v>
      </c>
      <c r="AE105" s="1171" t="s">
        <v>1163</v>
      </c>
      <c r="AF105" s="950">
        <v>1</v>
      </c>
      <c r="AG105" s="562" t="s">
        <v>314</v>
      </c>
      <c r="AH105" s="562" t="s">
        <v>315</v>
      </c>
      <c r="AI105" s="562" t="s">
        <v>369</v>
      </c>
      <c r="AJ105" s="513">
        <v>1</v>
      </c>
      <c r="AK105" s="540" t="s">
        <v>314</v>
      </c>
      <c r="AL105" s="540" t="s">
        <v>315</v>
      </c>
      <c r="AM105" s="540" t="s">
        <v>369</v>
      </c>
      <c r="AN105" s="557" t="s">
        <v>562</v>
      </c>
      <c r="AO105" s="544"/>
      <c r="AP105" s="544"/>
      <c r="AQ105" s="544"/>
      <c r="AR105" s="544"/>
      <c r="AS105" s="544"/>
      <c r="AT105" s="544"/>
      <c r="AU105" s="544"/>
      <c r="AV105" s="544"/>
      <c r="AW105" s="544"/>
      <c r="AX105" s="544"/>
      <c r="AY105" s="544"/>
      <c r="AZ105" s="544"/>
      <c r="BA105" s="544"/>
      <c r="BB105" s="544"/>
      <c r="BC105" s="544"/>
      <c r="BD105" s="544"/>
      <c r="BE105" s="544"/>
      <c r="BF105" s="544"/>
      <c r="BG105" s="544"/>
      <c r="BH105" s="544"/>
      <c r="BI105" s="544"/>
      <c r="BJ105" s="544"/>
      <c r="BK105" s="544"/>
      <c r="BL105" s="544"/>
      <c r="BM105" s="544"/>
      <c r="BN105" s="544"/>
      <c r="BO105" s="544"/>
      <c r="BP105" s="544"/>
      <c r="BQ105" s="544"/>
      <c r="BR105" s="544"/>
      <c r="BS105" s="544"/>
      <c r="BT105" s="544"/>
      <c r="BU105" s="544"/>
      <c r="BV105" s="544"/>
      <c r="BW105" s="544"/>
      <c r="BX105" s="544"/>
      <c r="BY105" s="544"/>
      <c r="BZ105" s="544"/>
      <c r="CA105" s="544"/>
      <c r="CB105" s="544"/>
      <c r="CC105" s="544"/>
      <c r="CD105" s="544"/>
      <c r="CE105" s="544"/>
      <c r="CF105" s="544"/>
      <c r="CG105" s="544"/>
      <c r="CH105" s="544"/>
      <c r="CI105" s="544"/>
      <c r="CJ105" s="544"/>
      <c r="CK105" s="544"/>
      <c r="CL105" s="544"/>
      <c r="CM105" s="544"/>
      <c r="CN105" s="544"/>
      <c r="CO105" s="544"/>
      <c r="CP105" s="544"/>
      <c r="CQ105" s="544"/>
      <c r="CR105" s="544"/>
      <c r="CS105" s="544"/>
      <c r="CT105" s="544"/>
      <c r="CU105" s="544"/>
      <c r="CV105" s="544"/>
      <c r="CW105" s="544"/>
      <c r="CX105" s="544"/>
      <c r="CY105" s="544"/>
      <c r="CZ105" s="544"/>
      <c r="DA105" s="544"/>
      <c r="DB105" s="544"/>
      <c r="DC105" s="544"/>
      <c r="DD105" s="544"/>
      <c r="DE105" s="544"/>
      <c r="DF105" s="544"/>
      <c r="DG105" s="544"/>
      <c r="DH105" s="544"/>
      <c r="DI105" s="544"/>
      <c r="DJ105" s="544"/>
      <c r="DK105" s="544"/>
      <c r="DL105" s="544"/>
      <c r="DM105" s="544"/>
      <c r="DN105" s="544"/>
      <c r="DO105" s="544"/>
      <c r="DP105" s="544"/>
      <c r="DQ105" s="544"/>
      <c r="DR105" s="544"/>
      <c r="DS105" s="544"/>
      <c r="DT105" s="544"/>
      <c r="DU105" s="544"/>
      <c r="DV105" s="544"/>
      <c r="DW105" s="544"/>
      <c r="DX105" s="544"/>
      <c r="DY105" s="544"/>
      <c r="DZ105" s="544"/>
      <c r="EA105" s="544"/>
      <c r="EB105" s="544"/>
      <c r="EC105" s="544"/>
      <c r="ED105" s="544"/>
      <c r="EE105" s="544"/>
      <c r="EF105" s="544"/>
      <c r="EG105" s="544"/>
      <c r="EH105" s="544"/>
      <c r="EI105" s="544"/>
      <c r="EJ105" s="544"/>
      <c r="EK105" s="544"/>
      <c r="EL105" s="544"/>
      <c r="EM105" s="544"/>
      <c r="EN105" s="544"/>
      <c r="EO105" s="544"/>
      <c r="EP105" s="544"/>
      <c r="EQ105" s="544"/>
      <c r="ER105" s="544"/>
      <c r="ES105" s="544"/>
      <c r="ET105" s="544"/>
      <c r="EU105" s="544"/>
      <c r="EV105" s="544"/>
      <c r="EW105" s="544"/>
      <c r="EX105" s="544"/>
      <c r="EY105" s="544"/>
      <c r="EZ105" s="544"/>
      <c r="FA105" s="544"/>
      <c r="FB105" s="544"/>
      <c r="FC105" s="544"/>
      <c r="FD105" s="544"/>
      <c r="FE105" s="544"/>
      <c r="FF105" s="544"/>
      <c r="FG105" s="544"/>
      <c r="FH105" s="544"/>
      <c r="FI105" s="544"/>
      <c r="FJ105" s="544"/>
      <c r="FK105" s="544"/>
      <c r="FL105" s="544"/>
      <c r="FM105" s="544"/>
      <c r="FN105" s="544"/>
      <c r="FO105" s="544"/>
      <c r="FP105" s="544"/>
      <c r="FQ105" s="544"/>
      <c r="FR105" s="544"/>
      <c r="FS105" s="544"/>
      <c r="FT105" s="544"/>
      <c r="FU105" s="544"/>
      <c r="FV105" s="544"/>
      <c r="FW105" s="544"/>
      <c r="FX105" s="544"/>
      <c r="FY105" s="544"/>
      <c r="FZ105" s="544"/>
      <c r="GA105" s="544"/>
      <c r="GB105" s="544"/>
      <c r="GC105" s="544"/>
      <c r="GD105" s="544"/>
      <c r="GE105" s="544"/>
      <c r="GF105" s="544"/>
      <c r="GG105" s="544"/>
      <c r="GH105" s="544"/>
      <c r="GI105" s="544"/>
      <c r="GJ105" s="544"/>
      <c r="GK105" s="544"/>
      <c r="GL105" s="544"/>
      <c r="GM105" s="544"/>
      <c r="GN105" s="544"/>
      <c r="GO105" s="544"/>
      <c r="GP105" s="544"/>
      <c r="GQ105" s="544"/>
      <c r="GR105" s="544"/>
      <c r="GS105" s="544"/>
      <c r="GT105" s="544"/>
      <c r="GU105" s="544"/>
      <c r="GV105" s="544"/>
      <c r="GW105" s="544"/>
      <c r="GX105" s="544"/>
      <c r="GY105" s="544"/>
      <c r="GZ105" s="544"/>
      <c r="HA105" s="544"/>
      <c r="HB105" s="544"/>
      <c r="HC105" s="544"/>
      <c r="HD105" s="544"/>
      <c r="HE105" s="544"/>
      <c r="HF105" s="544"/>
      <c r="HG105" s="544"/>
      <c r="HH105" s="544"/>
      <c r="HI105" s="544"/>
      <c r="HJ105" s="544"/>
      <c r="HK105" s="544"/>
      <c r="HL105" s="544"/>
      <c r="HM105" s="544"/>
      <c r="HN105" s="544"/>
      <c r="HO105" s="544"/>
      <c r="HP105" s="544"/>
      <c r="HQ105" s="544"/>
      <c r="HR105" s="544"/>
      <c r="HS105" s="544"/>
      <c r="HT105" s="544"/>
      <c r="HU105" s="544"/>
      <c r="HV105" s="544"/>
      <c r="HW105" s="544"/>
      <c r="HX105" s="544"/>
      <c r="HY105" s="544"/>
      <c r="HZ105" s="544"/>
      <c r="IA105" s="544"/>
      <c r="IB105" s="544"/>
      <c r="IC105" s="544"/>
      <c r="ID105" s="544"/>
      <c r="IE105" s="544"/>
      <c r="IF105" s="544"/>
      <c r="IG105" s="544"/>
      <c r="IH105" s="544"/>
      <c r="II105" s="544"/>
      <c r="IJ105" s="544"/>
      <c r="IK105" s="544"/>
      <c r="IL105" s="544"/>
      <c r="IM105" s="544"/>
    </row>
    <row r="106" spans="1:247" s="545" customFormat="1" ht="48.75" customHeight="1">
      <c r="A106" s="537"/>
      <c r="B106" s="537" t="s">
        <v>446</v>
      </c>
      <c r="C106" s="550" t="s">
        <v>546</v>
      </c>
      <c r="D106" s="553" t="s">
        <v>761</v>
      </c>
      <c r="E106" s="560" t="s">
        <v>1032</v>
      </c>
      <c r="F106" s="560"/>
      <c r="G106" s="553" t="s">
        <v>653</v>
      </c>
      <c r="H106" s="555"/>
      <c r="I106" s="553" t="s">
        <v>30</v>
      </c>
      <c r="J106" s="553" t="s">
        <v>30</v>
      </c>
      <c r="K106" s="561" t="s">
        <v>771</v>
      </c>
      <c r="L106" s="564" t="s">
        <v>31</v>
      </c>
      <c r="M106" s="874"/>
      <c r="N106" s="788">
        <v>18</v>
      </c>
      <c r="O106" s="788"/>
      <c r="P106" s="788"/>
      <c r="Q106" s="788"/>
      <c r="R106" s="880"/>
      <c r="S106" s="1241"/>
      <c r="T106" s="1304" t="s">
        <v>1195</v>
      </c>
      <c r="U106" s="1305" t="s">
        <v>1191</v>
      </c>
      <c r="V106" s="1266">
        <v>1</v>
      </c>
      <c r="W106" s="538" t="s">
        <v>311</v>
      </c>
      <c r="X106" s="538" t="s">
        <v>312</v>
      </c>
      <c r="Y106" s="538"/>
      <c r="Z106" s="513">
        <v>1</v>
      </c>
      <c r="AA106" s="540" t="s">
        <v>314</v>
      </c>
      <c r="AB106" s="540" t="s">
        <v>312</v>
      </c>
      <c r="AC106" s="931" t="s">
        <v>352</v>
      </c>
      <c r="AD106" s="1176" t="s">
        <v>1164</v>
      </c>
      <c r="AE106" s="1171" t="s">
        <v>1164</v>
      </c>
      <c r="AF106" s="950">
        <v>1</v>
      </c>
      <c r="AG106" s="562" t="s">
        <v>314</v>
      </c>
      <c r="AH106" s="562" t="s">
        <v>312</v>
      </c>
      <c r="AI106" s="562" t="s">
        <v>352</v>
      </c>
      <c r="AJ106" s="513">
        <v>1</v>
      </c>
      <c r="AK106" s="540" t="s">
        <v>314</v>
      </c>
      <c r="AL106" s="540" t="s">
        <v>312</v>
      </c>
      <c r="AM106" s="540" t="s">
        <v>352</v>
      </c>
      <c r="AN106" s="557" t="s">
        <v>563</v>
      </c>
      <c r="AO106" s="544"/>
      <c r="AP106" s="544"/>
      <c r="AQ106" s="544"/>
      <c r="AR106" s="544"/>
      <c r="AS106" s="544"/>
      <c r="AT106" s="544"/>
      <c r="AU106" s="544"/>
      <c r="AV106" s="544"/>
      <c r="AW106" s="544"/>
      <c r="AX106" s="544"/>
      <c r="AY106" s="544"/>
      <c r="AZ106" s="544"/>
      <c r="BA106" s="544"/>
      <c r="BB106" s="544"/>
      <c r="BC106" s="544"/>
      <c r="BD106" s="544"/>
      <c r="BE106" s="544"/>
      <c r="BF106" s="544"/>
      <c r="BG106" s="544"/>
      <c r="BH106" s="544"/>
      <c r="BI106" s="544"/>
      <c r="BJ106" s="544"/>
      <c r="BK106" s="544"/>
      <c r="BL106" s="544"/>
      <c r="BM106" s="544"/>
      <c r="BN106" s="544"/>
      <c r="BO106" s="544"/>
      <c r="BP106" s="544"/>
      <c r="BQ106" s="544"/>
      <c r="BR106" s="544"/>
      <c r="BS106" s="544"/>
      <c r="BT106" s="544"/>
      <c r="BU106" s="544"/>
      <c r="BV106" s="544"/>
      <c r="BW106" s="544"/>
      <c r="BX106" s="544"/>
      <c r="BY106" s="544"/>
      <c r="BZ106" s="544"/>
      <c r="CA106" s="544"/>
      <c r="CB106" s="544"/>
      <c r="CC106" s="544"/>
      <c r="CD106" s="544"/>
      <c r="CE106" s="544"/>
      <c r="CF106" s="544"/>
      <c r="CG106" s="544"/>
      <c r="CH106" s="544"/>
      <c r="CI106" s="544"/>
      <c r="CJ106" s="544"/>
      <c r="CK106" s="544"/>
      <c r="CL106" s="544"/>
      <c r="CM106" s="544"/>
      <c r="CN106" s="544"/>
      <c r="CO106" s="544"/>
      <c r="CP106" s="544"/>
      <c r="CQ106" s="544"/>
      <c r="CR106" s="544"/>
      <c r="CS106" s="544"/>
      <c r="CT106" s="544"/>
      <c r="CU106" s="544"/>
      <c r="CV106" s="544"/>
      <c r="CW106" s="544"/>
      <c r="CX106" s="544"/>
      <c r="CY106" s="544"/>
      <c r="CZ106" s="544"/>
      <c r="DA106" s="544"/>
      <c r="DB106" s="544"/>
      <c r="DC106" s="544"/>
      <c r="DD106" s="544"/>
      <c r="DE106" s="544"/>
      <c r="DF106" s="544"/>
      <c r="DG106" s="544"/>
      <c r="DH106" s="544"/>
      <c r="DI106" s="544"/>
      <c r="DJ106" s="544"/>
      <c r="DK106" s="544"/>
      <c r="DL106" s="544"/>
      <c r="DM106" s="544"/>
      <c r="DN106" s="544"/>
      <c r="DO106" s="544"/>
      <c r="DP106" s="544"/>
      <c r="DQ106" s="544"/>
      <c r="DR106" s="544"/>
      <c r="DS106" s="544"/>
      <c r="DT106" s="544"/>
      <c r="DU106" s="544"/>
      <c r="DV106" s="544"/>
      <c r="DW106" s="544"/>
      <c r="DX106" s="544"/>
      <c r="DY106" s="544"/>
      <c r="DZ106" s="544"/>
      <c r="EA106" s="544"/>
      <c r="EB106" s="544"/>
      <c r="EC106" s="544"/>
      <c r="ED106" s="544"/>
      <c r="EE106" s="544"/>
      <c r="EF106" s="544"/>
      <c r="EG106" s="544"/>
      <c r="EH106" s="544"/>
      <c r="EI106" s="544"/>
      <c r="EJ106" s="544"/>
      <c r="EK106" s="544"/>
      <c r="EL106" s="544"/>
      <c r="EM106" s="544"/>
      <c r="EN106" s="544"/>
      <c r="EO106" s="544"/>
      <c r="EP106" s="544"/>
      <c r="EQ106" s="544"/>
      <c r="ER106" s="544"/>
      <c r="ES106" s="544"/>
      <c r="ET106" s="544"/>
      <c r="EU106" s="544"/>
      <c r="EV106" s="544"/>
      <c r="EW106" s="544"/>
      <c r="EX106" s="544"/>
      <c r="EY106" s="544"/>
      <c r="EZ106" s="544"/>
      <c r="FA106" s="544"/>
      <c r="FB106" s="544"/>
      <c r="FC106" s="544"/>
      <c r="FD106" s="544"/>
      <c r="FE106" s="544"/>
      <c r="FF106" s="544"/>
      <c r="FG106" s="544"/>
      <c r="FH106" s="544"/>
      <c r="FI106" s="544"/>
      <c r="FJ106" s="544"/>
      <c r="FK106" s="544"/>
      <c r="FL106" s="544"/>
      <c r="FM106" s="544"/>
      <c r="FN106" s="544"/>
      <c r="FO106" s="544"/>
      <c r="FP106" s="544"/>
      <c r="FQ106" s="544"/>
      <c r="FR106" s="544"/>
      <c r="FS106" s="544"/>
      <c r="FT106" s="544"/>
      <c r="FU106" s="544"/>
      <c r="FV106" s="544"/>
      <c r="FW106" s="544"/>
      <c r="FX106" s="544"/>
      <c r="FY106" s="544"/>
      <c r="FZ106" s="544"/>
      <c r="GA106" s="544"/>
      <c r="GB106" s="544"/>
      <c r="GC106" s="544"/>
      <c r="GD106" s="544"/>
      <c r="GE106" s="544"/>
      <c r="GF106" s="544"/>
      <c r="GG106" s="544"/>
      <c r="GH106" s="544"/>
      <c r="GI106" s="544"/>
      <c r="GJ106" s="544"/>
      <c r="GK106" s="544"/>
      <c r="GL106" s="544"/>
      <c r="GM106" s="544"/>
      <c r="GN106" s="544"/>
      <c r="GO106" s="544"/>
      <c r="GP106" s="544"/>
      <c r="GQ106" s="544"/>
      <c r="GR106" s="544"/>
      <c r="GS106" s="544"/>
      <c r="GT106" s="544"/>
      <c r="GU106" s="544"/>
      <c r="GV106" s="544"/>
      <c r="GW106" s="544"/>
      <c r="GX106" s="544"/>
      <c r="GY106" s="544"/>
      <c r="GZ106" s="544"/>
      <c r="HA106" s="544"/>
      <c r="HB106" s="544"/>
      <c r="HC106" s="544"/>
      <c r="HD106" s="544"/>
      <c r="HE106" s="544"/>
      <c r="HF106" s="544"/>
      <c r="HG106" s="544"/>
      <c r="HH106" s="544"/>
      <c r="HI106" s="544"/>
      <c r="HJ106" s="544"/>
      <c r="HK106" s="544"/>
      <c r="HL106" s="544"/>
      <c r="HM106" s="544"/>
      <c r="HN106" s="544"/>
      <c r="HO106" s="544"/>
      <c r="HP106" s="544"/>
      <c r="HQ106" s="544"/>
      <c r="HR106" s="544"/>
      <c r="HS106" s="544"/>
      <c r="HT106" s="544"/>
      <c r="HU106" s="544"/>
      <c r="HV106" s="544"/>
      <c r="HW106" s="544"/>
      <c r="HX106" s="544"/>
      <c r="HY106" s="544"/>
      <c r="HZ106" s="544"/>
      <c r="IA106" s="544"/>
      <c r="IB106" s="544"/>
      <c r="IC106" s="544"/>
      <c r="ID106" s="544"/>
      <c r="IE106" s="544"/>
      <c r="IF106" s="544"/>
      <c r="IG106" s="544"/>
      <c r="IH106" s="544"/>
      <c r="II106" s="544"/>
      <c r="IJ106" s="544"/>
      <c r="IK106" s="544"/>
      <c r="IL106" s="544"/>
      <c r="IM106" s="544"/>
    </row>
    <row r="107" spans="1:247" s="494" customFormat="1" ht="34.5" customHeight="1">
      <c r="A107" s="488"/>
      <c r="B107" s="488"/>
      <c r="C107" s="489" t="s">
        <v>631</v>
      </c>
      <c r="D107" s="490"/>
      <c r="E107" s="491"/>
      <c r="F107" s="491"/>
      <c r="G107" s="491"/>
      <c r="H107" s="492"/>
      <c r="I107" s="492">
        <v>10</v>
      </c>
      <c r="J107" s="492">
        <v>10</v>
      </c>
      <c r="K107" s="492"/>
      <c r="L107" s="616"/>
      <c r="M107" s="876"/>
      <c r="N107" s="787"/>
      <c r="O107" s="787"/>
      <c r="P107" s="787"/>
      <c r="Q107" s="787"/>
      <c r="R107" s="787"/>
      <c r="S107" s="930"/>
      <c r="T107" s="995"/>
      <c r="U107" s="996"/>
      <c r="V107" s="1269"/>
      <c r="W107" s="492"/>
      <c r="X107" s="492"/>
      <c r="Y107" s="492"/>
      <c r="Z107" s="493"/>
      <c r="AA107" s="492"/>
      <c r="AB107" s="492"/>
      <c r="AC107" s="930"/>
      <c r="AD107" s="977"/>
      <c r="AE107" s="978"/>
      <c r="AF107" s="949"/>
      <c r="AG107" s="492"/>
      <c r="AH107" s="492"/>
      <c r="AI107" s="492"/>
      <c r="AJ107" s="493"/>
      <c r="AK107" s="492"/>
      <c r="AL107" s="492"/>
      <c r="AM107" s="492"/>
      <c r="AN107" s="492"/>
      <c r="BH107" s="492"/>
    </row>
    <row r="108" spans="1:247" s="494" customFormat="1" ht="71.25" customHeight="1">
      <c r="A108" s="507"/>
      <c r="B108" s="1392" t="s">
        <v>360</v>
      </c>
      <c r="C108" s="1393" t="s">
        <v>183</v>
      </c>
      <c r="D108" s="476" t="s">
        <v>513</v>
      </c>
      <c r="E108" s="476" t="s">
        <v>130</v>
      </c>
      <c r="F108" s="1390" t="s">
        <v>736</v>
      </c>
      <c r="G108" s="476" t="s">
        <v>653</v>
      </c>
      <c r="H108" s="1391"/>
      <c r="I108" s="1390" t="s">
        <v>23</v>
      </c>
      <c r="J108" s="1394" t="s">
        <v>23</v>
      </c>
      <c r="K108" s="1395" t="s">
        <v>1269</v>
      </c>
      <c r="L108" s="577" t="s">
        <v>24</v>
      </c>
      <c r="M108" s="877"/>
      <c r="N108" s="882">
        <v>24</v>
      </c>
      <c r="O108" s="882"/>
      <c r="P108" s="788">
        <v>24</v>
      </c>
      <c r="Q108" s="788"/>
      <c r="R108" s="883"/>
      <c r="S108" s="1243"/>
      <c r="T108" s="1306" t="s">
        <v>1194</v>
      </c>
      <c r="U108" s="1307" t="s">
        <v>1192</v>
      </c>
      <c r="V108" s="1266" t="s">
        <v>671</v>
      </c>
      <c r="W108" s="605" t="s">
        <v>316</v>
      </c>
      <c r="X108" s="605" t="s">
        <v>320</v>
      </c>
      <c r="Y108" s="605" t="s">
        <v>682</v>
      </c>
      <c r="Z108" s="513">
        <v>1</v>
      </c>
      <c r="AA108" s="514" t="s">
        <v>314</v>
      </c>
      <c r="AB108" s="514" t="s">
        <v>349</v>
      </c>
      <c r="AC108" s="933" t="s">
        <v>350</v>
      </c>
      <c r="AD108" s="1176" t="s">
        <v>1165</v>
      </c>
      <c r="AE108" s="1171" t="s">
        <v>1165</v>
      </c>
      <c r="AF108" s="952">
        <v>1</v>
      </c>
      <c r="AG108" s="605" t="s">
        <v>314</v>
      </c>
      <c r="AH108" s="605" t="s">
        <v>349</v>
      </c>
      <c r="AI108" s="605" t="s">
        <v>350</v>
      </c>
      <c r="AJ108" s="513">
        <v>1</v>
      </c>
      <c r="AK108" s="514" t="s">
        <v>314</v>
      </c>
      <c r="AL108" s="514" t="s">
        <v>349</v>
      </c>
      <c r="AM108" s="515" t="s">
        <v>350</v>
      </c>
      <c r="AN108" s="516" t="s">
        <v>559</v>
      </c>
      <c r="BH108" s="494" t="s">
        <v>559</v>
      </c>
    </row>
    <row r="109" spans="1:247" s="494" customFormat="1" ht="56.25" customHeight="1">
      <c r="A109" s="507"/>
      <c r="B109" s="507" t="s">
        <v>443</v>
      </c>
      <c r="C109" s="508" t="s">
        <v>543</v>
      </c>
      <c r="D109" s="476" t="s">
        <v>515</v>
      </c>
      <c r="E109" s="509" t="s">
        <v>130</v>
      </c>
      <c r="F109" s="511"/>
      <c r="G109" s="509" t="s">
        <v>653</v>
      </c>
      <c r="H109" s="510"/>
      <c r="I109" s="511" t="s">
        <v>56</v>
      </c>
      <c r="J109" s="536" t="s">
        <v>56</v>
      </c>
      <c r="K109" s="512" t="s">
        <v>1104</v>
      </c>
      <c r="L109" s="577" t="s">
        <v>737</v>
      </c>
      <c r="M109" s="877"/>
      <c r="N109" s="882"/>
      <c r="O109" s="882"/>
      <c r="P109" s="788">
        <v>20</v>
      </c>
      <c r="Q109" s="788"/>
      <c r="R109" s="883"/>
      <c r="S109" s="1243"/>
      <c r="T109" s="1308" t="s">
        <v>1058</v>
      </c>
      <c r="U109" s="1309" t="s">
        <v>1166</v>
      </c>
      <c r="V109" s="1266">
        <v>1</v>
      </c>
      <c r="W109" s="605" t="s">
        <v>311</v>
      </c>
      <c r="X109" s="605"/>
      <c r="Y109" s="605"/>
      <c r="Z109" s="513">
        <v>1</v>
      </c>
      <c r="AA109" s="514" t="s">
        <v>314</v>
      </c>
      <c r="AB109" s="514" t="s">
        <v>312</v>
      </c>
      <c r="AC109" s="933" t="s">
        <v>352</v>
      </c>
      <c r="AD109" s="1176" t="s">
        <v>1166</v>
      </c>
      <c r="AE109" s="1171" t="s">
        <v>1166</v>
      </c>
      <c r="AF109" s="952">
        <v>1</v>
      </c>
      <c r="AG109" s="605" t="s">
        <v>314</v>
      </c>
      <c r="AH109" s="605" t="s">
        <v>312</v>
      </c>
      <c r="AI109" s="605" t="s">
        <v>352</v>
      </c>
      <c r="AJ109" s="513">
        <v>1</v>
      </c>
      <c r="AK109" s="514" t="s">
        <v>314</v>
      </c>
      <c r="AL109" s="514" t="s">
        <v>312</v>
      </c>
      <c r="AM109" s="515" t="s">
        <v>352</v>
      </c>
      <c r="AN109" s="516" t="s">
        <v>561</v>
      </c>
      <c r="BH109" s="494" t="s">
        <v>561</v>
      </c>
    </row>
    <row r="110" spans="1:247" s="494" customFormat="1" ht="34.5" customHeight="1">
      <c r="A110" s="495" t="s">
        <v>650</v>
      </c>
      <c r="B110" s="495" t="s">
        <v>351</v>
      </c>
      <c r="C110" s="496" t="s">
        <v>651</v>
      </c>
      <c r="D110" s="497" t="s">
        <v>519</v>
      </c>
      <c r="E110" s="497" t="s">
        <v>648</v>
      </c>
      <c r="F110" s="497" t="s">
        <v>652</v>
      </c>
      <c r="G110" s="498"/>
      <c r="H110" s="499" t="s">
        <v>641</v>
      </c>
      <c r="I110" s="500">
        <v>2</v>
      </c>
      <c r="J110" s="500">
        <v>2</v>
      </c>
      <c r="K110" s="500"/>
      <c r="L110" s="565"/>
      <c r="M110" s="875"/>
      <c r="N110" s="881">
        <v>15</v>
      </c>
      <c r="O110" s="881"/>
      <c r="P110" s="804"/>
      <c r="Q110" s="804"/>
      <c r="R110" s="804"/>
      <c r="S110" s="1242"/>
      <c r="T110" s="1310"/>
      <c r="U110" s="986"/>
      <c r="V110" s="1267"/>
      <c r="W110" s="502"/>
      <c r="X110" s="502"/>
      <c r="Y110" s="502"/>
      <c r="Z110" s="503"/>
      <c r="AA110" s="504"/>
      <c r="AB110" s="504"/>
      <c r="AC110" s="932"/>
      <c r="AD110" s="979"/>
      <c r="AE110" s="980"/>
      <c r="AF110" s="951"/>
      <c r="AG110" s="504"/>
      <c r="AH110" s="504"/>
      <c r="AI110" s="504"/>
      <c r="AJ110" s="505"/>
      <c r="AK110" s="504"/>
      <c r="AL110" s="504"/>
      <c r="AM110" s="504"/>
      <c r="AN110" s="506"/>
    </row>
    <row r="111" spans="1:247" s="545" customFormat="1" ht="9.75" customHeight="1">
      <c r="A111" s="537"/>
      <c r="B111" s="537"/>
      <c r="C111" s="550"/>
      <c r="D111" s="553"/>
      <c r="E111" s="559"/>
      <c r="F111" s="560"/>
      <c r="G111" s="553"/>
      <c r="H111" s="555"/>
      <c r="I111" s="553"/>
      <c r="J111" s="553"/>
      <c r="K111" s="556"/>
      <c r="L111" s="604"/>
      <c r="M111" s="874"/>
      <c r="N111" s="788"/>
      <c r="O111" s="788"/>
      <c r="P111" s="788"/>
      <c r="Q111" s="788"/>
      <c r="R111" s="880"/>
      <c r="S111" s="1241"/>
      <c r="T111" s="1311"/>
      <c r="U111" s="1312"/>
      <c r="V111" s="1270"/>
      <c r="W111" s="541"/>
      <c r="X111" s="541"/>
      <c r="Y111" s="541"/>
      <c r="Z111" s="539"/>
      <c r="AA111" s="540"/>
      <c r="AB111" s="540"/>
      <c r="AC111" s="931"/>
      <c r="AD111" s="981"/>
      <c r="AE111" s="982"/>
      <c r="AF111" s="953"/>
      <c r="AG111" s="541"/>
      <c r="AH111" s="541"/>
      <c r="AI111" s="541"/>
      <c r="AJ111" s="539"/>
      <c r="AK111" s="540"/>
      <c r="AL111" s="540"/>
      <c r="AM111" s="540"/>
      <c r="AN111" s="557"/>
      <c r="AO111" s="544"/>
      <c r="AP111" s="544"/>
      <c r="AQ111" s="544"/>
      <c r="AR111" s="544"/>
      <c r="AS111" s="544"/>
      <c r="AT111" s="544"/>
      <c r="AU111" s="544"/>
      <c r="AV111" s="544"/>
      <c r="AW111" s="544"/>
      <c r="AX111" s="544"/>
      <c r="AY111" s="544"/>
      <c r="AZ111" s="544"/>
      <c r="BA111" s="544"/>
      <c r="BB111" s="544"/>
      <c r="BC111" s="544"/>
      <c r="BD111" s="544"/>
      <c r="BE111" s="544"/>
      <c r="BF111" s="544"/>
      <c r="BG111" s="544"/>
      <c r="BH111" s="544"/>
      <c r="BI111" s="544"/>
      <c r="BJ111" s="544"/>
      <c r="BK111" s="544"/>
      <c r="BL111" s="544"/>
      <c r="BM111" s="544"/>
      <c r="BN111" s="544"/>
      <c r="BO111" s="544"/>
      <c r="BP111" s="544"/>
      <c r="BQ111" s="544"/>
      <c r="BR111" s="544"/>
      <c r="BS111" s="544"/>
      <c r="BT111" s="544"/>
      <c r="BU111" s="544"/>
      <c r="BV111" s="544"/>
      <c r="BW111" s="544"/>
      <c r="BX111" s="544"/>
      <c r="BY111" s="544"/>
      <c r="BZ111" s="544"/>
      <c r="CA111" s="544"/>
      <c r="CB111" s="544"/>
      <c r="CC111" s="544"/>
      <c r="CD111" s="544"/>
      <c r="CE111" s="544"/>
      <c r="CF111" s="544"/>
      <c r="CG111" s="544"/>
      <c r="CH111" s="544"/>
      <c r="CI111" s="544"/>
      <c r="CJ111" s="544"/>
      <c r="CK111" s="544"/>
      <c r="CL111" s="544"/>
      <c r="CM111" s="544"/>
      <c r="CN111" s="544"/>
      <c r="CO111" s="544"/>
      <c r="CP111" s="544"/>
      <c r="CQ111" s="544"/>
      <c r="CR111" s="544"/>
      <c r="CS111" s="544"/>
      <c r="CT111" s="544"/>
      <c r="CU111" s="544"/>
      <c r="CV111" s="544"/>
      <c r="CW111" s="544"/>
      <c r="CX111" s="544"/>
      <c r="CY111" s="544"/>
      <c r="CZ111" s="544"/>
      <c r="DA111" s="544"/>
      <c r="DB111" s="544"/>
      <c r="DC111" s="544"/>
      <c r="DD111" s="544"/>
      <c r="DE111" s="544"/>
      <c r="DF111" s="544"/>
      <c r="DG111" s="544"/>
      <c r="DH111" s="544"/>
      <c r="DI111" s="544"/>
      <c r="DJ111" s="544"/>
      <c r="DK111" s="544"/>
      <c r="DL111" s="544"/>
      <c r="DM111" s="544"/>
      <c r="DN111" s="544"/>
      <c r="DO111" s="544"/>
      <c r="DP111" s="544"/>
      <c r="DQ111" s="544"/>
      <c r="DR111" s="544"/>
      <c r="DS111" s="544"/>
      <c r="DT111" s="544"/>
      <c r="DU111" s="544"/>
      <c r="DV111" s="544"/>
      <c r="DW111" s="544"/>
      <c r="DX111" s="544"/>
      <c r="DY111" s="544"/>
      <c r="DZ111" s="544"/>
      <c r="EA111" s="544"/>
      <c r="EB111" s="544"/>
      <c r="EC111" s="544"/>
      <c r="ED111" s="544"/>
      <c r="EE111" s="544"/>
      <c r="EF111" s="544"/>
      <c r="EG111" s="544"/>
      <c r="EH111" s="544"/>
      <c r="EI111" s="544"/>
      <c r="EJ111" s="544"/>
      <c r="EK111" s="544"/>
      <c r="EL111" s="544"/>
      <c r="EM111" s="544"/>
      <c r="EN111" s="544"/>
      <c r="EO111" s="544"/>
      <c r="EP111" s="544"/>
      <c r="EQ111" s="544"/>
      <c r="ER111" s="544"/>
      <c r="ES111" s="544"/>
      <c r="ET111" s="544"/>
      <c r="EU111" s="544"/>
      <c r="EV111" s="544"/>
      <c r="EW111" s="544"/>
      <c r="EX111" s="544"/>
      <c r="EY111" s="544"/>
      <c r="EZ111" s="544"/>
      <c r="FA111" s="544"/>
      <c r="FB111" s="544"/>
      <c r="FC111" s="544"/>
      <c r="FD111" s="544"/>
      <c r="FE111" s="544"/>
      <c r="FF111" s="544"/>
      <c r="FG111" s="544"/>
      <c r="FH111" s="544"/>
      <c r="FI111" s="544"/>
      <c r="FJ111" s="544"/>
      <c r="FK111" s="544"/>
      <c r="FL111" s="544"/>
      <c r="FM111" s="544"/>
      <c r="FN111" s="544"/>
      <c r="FO111" s="544"/>
      <c r="FP111" s="544"/>
      <c r="FQ111" s="544"/>
      <c r="FR111" s="544"/>
      <c r="FS111" s="544"/>
      <c r="FT111" s="544"/>
      <c r="FU111" s="544"/>
      <c r="FV111" s="544"/>
      <c r="FW111" s="544"/>
      <c r="FX111" s="544"/>
      <c r="FY111" s="544"/>
      <c r="FZ111" s="544"/>
      <c r="GA111" s="544"/>
      <c r="GB111" s="544"/>
      <c r="GC111" s="544"/>
      <c r="GD111" s="544"/>
      <c r="GE111" s="544"/>
      <c r="GF111" s="544"/>
      <c r="GG111" s="544"/>
      <c r="GH111" s="544"/>
      <c r="GI111" s="544"/>
      <c r="GJ111" s="544"/>
      <c r="GK111" s="544"/>
      <c r="GL111" s="544"/>
      <c r="GM111" s="544"/>
      <c r="GN111" s="544"/>
      <c r="GO111" s="544"/>
      <c r="GP111" s="544"/>
      <c r="GQ111" s="544"/>
      <c r="GR111" s="544"/>
      <c r="GS111" s="544"/>
      <c r="GT111" s="544"/>
      <c r="GU111" s="544"/>
      <c r="GV111" s="544"/>
      <c r="GW111" s="544"/>
      <c r="GX111" s="544"/>
      <c r="GY111" s="544"/>
      <c r="GZ111" s="544"/>
      <c r="HA111" s="544"/>
      <c r="HB111" s="544"/>
      <c r="HC111" s="544"/>
      <c r="HD111" s="544"/>
      <c r="HE111" s="544"/>
      <c r="HF111" s="544"/>
      <c r="HG111" s="544"/>
      <c r="HH111" s="544"/>
      <c r="HI111" s="544"/>
      <c r="HJ111" s="544"/>
      <c r="HK111" s="544"/>
      <c r="HL111" s="544"/>
      <c r="HM111" s="544"/>
      <c r="HN111" s="544"/>
      <c r="HO111" s="544"/>
      <c r="HP111" s="544"/>
      <c r="HQ111" s="544"/>
      <c r="HR111" s="544"/>
      <c r="HS111" s="544"/>
      <c r="HT111" s="544"/>
      <c r="HU111" s="544"/>
      <c r="HV111" s="544"/>
      <c r="HW111" s="544"/>
      <c r="HX111" s="544"/>
      <c r="HY111" s="544"/>
      <c r="HZ111" s="544"/>
      <c r="IA111" s="544"/>
      <c r="IB111" s="544"/>
      <c r="IC111" s="544"/>
      <c r="ID111" s="544"/>
      <c r="IE111" s="544"/>
      <c r="IF111" s="544"/>
      <c r="IG111" s="544"/>
      <c r="IH111" s="544"/>
      <c r="II111" s="544"/>
      <c r="IJ111" s="544"/>
      <c r="IK111" s="544"/>
      <c r="IL111" s="544"/>
      <c r="IM111" s="544"/>
    </row>
    <row r="112" spans="1:247" s="494" customFormat="1" ht="34.5" customHeight="1">
      <c r="A112" s="517" t="s">
        <v>1033</v>
      </c>
      <c r="B112" s="517" t="s">
        <v>449</v>
      </c>
      <c r="C112" s="518" t="s">
        <v>628</v>
      </c>
      <c r="D112" s="519" t="s">
        <v>536</v>
      </c>
      <c r="E112" s="520" t="s">
        <v>654</v>
      </c>
      <c r="F112" s="520"/>
      <c r="G112" s="520"/>
      <c r="H112" s="521"/>
      <c r="I112" s="522">
        <v>30</v>
      </c>
      <c r="J112" s="522">
        <v>30</v>
      </c>
      <c r="K112" s="522"/>
      <c r="L112" s="603"/>
      <c r="M112" s="878"/>
      <c r="N112" s="789"/>
      <c r="O112" s="789"/>
      <c r="P112" s="789"/>
      <c r="Q112" s="789"/>
      <c r="R112" s="789"/>
      <c r="S112" s="1244"/>
      <c r="T112" s="1313"/>
      <c r="U112" s="1314"/>
      <c r="V112" s="1271"/>
      <c r="W112" s="524"/>
      <c r="X112" s="524"/>
      <c r="Y112" s="524"/>
      <c r="Z112" s="525"/>
      <c r="AA112" s="519"/>
      <c r="AB112" s="526"/>
      <c r="AC112" s="934"/>
      <c r="AD112" s="983"/>
      <c r="AE112" s="984"/>
      <c r="AF112" s="954"/>
      <c r="AG112" s="526"/>
      <c r="AH112" s="526"/>
      <c r="AI112" s="526"/>
      <c r="AJ112" s="527"/>
      <c r="AK112" s="526"/>
      <c r="AL112" s="526"/>
      <c r="AM112" s="526"/>
      <c r="AN112" s="528"/>
    </row>
    <row r="113" spans="1:247" s="494" customFormat="1" ht="34.5" customHeight="1">
      <c r="A113" s="495" t="s">
        <v>667</v>
      </c>
      <c r="B113" s="495" t="s">
        <v>365</v>
      </c>
      <c r="C113" s="496" t="s">
        <v>453</v>
      </c>
      <c r="D113" s="497"/>
      <c r="E113" s="497" t="s">
        <v>692</v>
      </c>
      <c r="F113" s="497"/>
      <c r="G113" s="498"/>
      <c r="H113" s="499"/>
      <c r="I113" s="500">
        <v>7</v>
      </c>
      <c r="J113" s="500">
        <v>7</v>
      </c>
      <c r="K113" s="500"/>
      <c r="L113" s="565"/>
      <c r="M113" s="875"/>
      <c r="N113" s="881"/>
      <c r="O113" s="881"/>
      <c r="P113" s="804"/>
      <c r="Q113" s="804"/>
      <c r="R113" s="804"/>
      <c r="S113" s="1242"/>
      <c r="T113" s="1310"/>
      <c r="U113" s="986"/>
      <c r="V113" s="1267"/>
      <c r="W113" s="502"/>
      <c r="X113" s="502"/>
      <c r="Y113" s="502"/>
      <c r="Z113" s="503"/>
      <c r="AA113" s="504"/>
      <c r="AB113" s="504"/>
      <c r="AC113" s="932"/>
      <c r="AD113" s="979"/>
      <c r="AE113" s="980"/>
      <c r="AF113" s="951"/>
      <c r="AG113" s="504"/>
      <c r="AH113" s="504"/>
      <c r="AI113" s="504"/>
      <c r="AJ113" s="505"/>
      <c r="AK113" s="504"/>
      <c r="AL113" s="504"/>
      <c r="AM113" s="504"/>
      <c r="AN113" s="506"/>
    </row>
    <row r="114" spans="1:247" s="545" customFormat="1" ht="34.5" customHeight="1">
      <c r="A114" s="537"/>
      <c r="B114" s="537" t="s">
        <v>356</v>
      </c>
      <c r="C114" s="550" t="s">
        <v>656</v>
      </c>
      <c r="D114" s="553"/>
      <c r="E114" s="560" t="s">
        <v>120</v>
      </c>
      <c r="F114" s="560" t="s">
        <v>657</v>
      </c>
      <c r="G114" s="553" t="s">
        <v>658</v>
      </c>
      <c r="H114" s="555"/>
      <c r="I114" s="553" t="s">
        <v>56</v>
      </c>
      <c r="J114" s="553" t="s">
        <v>56</v>
      </c>
      <c r="K114" s="561" t="s">
        <v>659</v>
      </c>
      <c r="L114" s="564">
        <v>23</v>
      </c>
      <c r="M114" s="874"/>
      <c r="N114" s="788">
        <v>15</v>
      </c>
      <c r="O114" s="788"/>
      <c r="P114" s="788"/>
      <c r="Q114" s="788"/>
      <c r="R114" s="880"/>
      <c r="S114" s="1245"/>
      <c r="T114" s="1170" t="s">
        <v>1057</v>
      </c>
      <c r="U114" s="1171" t="s">
        <v>1057</v>
      </c>
      <c r="V114" s="1266">
        <v>1</v>
      </c>
      <c r="W114" s="538" t="s">
        <v>314</v>
      </c>
      <c r="X114" s="538" t="s">
        <v>349</v>
      </c>
      <c r="Y114" s="538" t="s">
        <v>353</v>
      </c>
      <c r="Z114" s="539">
        <v>1</v>
      </c>
      <c r="AA114" s="540" t="s">
        <v>314</v>
      </c>
      <c r="AB114" s="540" t="s">
        <v>349</v>
      </c>
      <c r="AC114" s="931" t="s">
        <v>353</v>
      </c>
      <c r="AD114" s="1175" t="s">
        <v>1057</v>
      </c>
      <c r="AE114" s="1171" t="s">
        <v>1057</v>
      </c>
      <c r="AF114" s="950">
        <v>1</v>
      </c>
      <c r="AG114" s="562" t="s">
        <v>314</v>
      </c>
      <c r="AH114" s="562" t="s">
        <v>349</v>
      </c>
      <c r="AI114" s="562" t="s">
        <v>352</v>
      </c>
      <c r="AJ114" s="539">
        <v>1</v>
      </c>
      <c r="AK114" s="540" t="s">
        <v>314</v>
      </c>
      <c r="AL114" s="540" t="s">
        <v>349</v>
      </c>
      <c r="AM114" s="540" t="s">
        <v>352</v>
      </c>
      <c r="AN114" s="557" t="s">
        <v>567</v>
      </c>
      <c r="AO114" s="544"/>
      <c r="AP114" s="544"/>
      <c r="AQ114" s="544"/>
      <c r="AR114" s="544"/>
      <c r="AS114" s="544"/>
      <c r="AT114" s="544"/>
      <c r="AU114" s="544"/>
      <c r="AV114" s="544"/>
      <c r="AW114" s="544"/>
      <c r="AX114" s="544"/>
      <c r="AY114" s="544"/>
      <c r="AZ114" s="544"/>
      <c r="BA114" s="544"/>
      <c r="BB114" s="544"/>
      <c r="BC114" s="544"/>
      <c r="BD114" s="544"/>
      <c r="BE114" s="544"/>
      <c r="BF114" s="544"/>
      <c r="BG114" s="544"/>
      <c r="BH114" s="544"/>
      <c r="BI114" s="544"/>
      <c r="BJ114" s="544"/>
      <c r="BK114" s="544"/>
      <c r="BL114" s="544"/>
      <c r="BM114" s="544"/>
      <c r="BN114" s="544"/>
      <c r="BO114" s="544"/>
      <c r="BP114" s="544"/>
      <c r="BQ114" s="544"/>
      <c r="BR114" s="544"/>
      <c r="BS114" s="544"/>
      <c r="BT114" s="544"/>
      <c r="BU114" s="544"/>
      <c r="BV114" s="544"/>
      <c r="BW114" s="544"/>
      <c r="BX114" s="544"/>
      <c r="BY114" s="544"/>
      <c r="BZ114" s="544"/>
      <c r="CA114" s="544"/>
      <c r="CB114" s="544"/>
      <c r="CC114" s="544"/>
      <c r="CD114" s="544"/>
      <c r="CE114" s="544"/>
      <c r="CF114" s="544"/>
      <c r="CG114" s="544"/>
      <c r="CH114" s="544"/>
      <c r="CI114" s="544"/>
      <c r="CJ114" s="544"/>
      <c r="CK114" s="544"/>
      <c r="CL114" s="544"/>
      <c r="CM114" s="544"/>
      <c r="CN114" s="544"/>
      <c r="CO114" s="544"/>
      <c r="CP114" s="544"/>
      <c r="CQ114" s="544"/>
      <c r="CR114" s="544"/>
      <c r="CS114" s="544"/>
      <c r="CT114" s="544"/>
      <c r="CU114" s="544"/>
      <c r="CV114" s="544"/>
      <c r="CW114" s="544"/>
      <c r="CX114" s="544"/>
      <c r="CY114" s="544"/>
      <c r="CZ114" s="544"/>
      <c r="DA114" s="544"/>
      <c r="DB114" s="544"/>
      <c r="DC114" s="544"/>
      <c r="DD114" s="544"/>
      <c r="DE114" s="544"/>
      <c r="DF114" s="544"/>
      <c r="DG114" s="544"/>
      <c r="DH114" s="544"/>
      <c r="DI114" s="544"/>
      <c r="DJ114" s="544"/>
      <c r="DK114" s="544"/>
      <c r="DL114" s="544"/>
      <c r="DM114" s="544"/>
      <c r="DN114" s="544"/>
      <c r="DO114" s="544"/>
      <c r="DP114" s="544"/>
      <c r="DQ114" s="544"/>
      <c r="DR114" s="544"/>
      <c r="DS114" s="544"/>
      <c r="DT114" s="544"/>
      <c r="DU114" s="544"/>
      <c r="DV114" s="544"/>
      <c r="DW114" s="544"/>
      <c r="DX114" s="544"/>
      <c r="DY114" s="544"/>
      <c r="DZ114" s="544"/>
      <c r="EA114" s="544"/>
      <c r="EB114" s="544"/>
      <c r="EC114" s="544"/>
      <c r="ED114" s="544"/>
      <c r="EE114" s="544"/>
      <c r="EF114" s="544"/>
      <c r="EG114" s="544"/>
      <c r="EH114" s="544"/>
      <c r="EI114" s="544"/>
      <c r="EJ114" s="544"/>
      <c r="EK114" s="544"/>
      <c r="EL114" s="544"/>
      <c r="EM114" s="544"/>
      <c r="EN114" s="544"/>
      <c r="EO114" s="544"/>
      <c r="EP114" s="544"/>
      <c r="EQ114" s="544"/>
      <c r="ER114" s="544"/>
      <c r="ES114" s="544"/>
      <c r="ET114" s="544"/>
      <c r="EU114" s="544"/>
      <c r="EV114" s="544"/>
      <c r="EW114" s="544"/>
      <c r="EX114" s="544"/>
      <c r="EY114" s="544"/>
      <c r="EZ114" s="544"/>
      <c r="FA114" s="544"/>
      <c r="FB114" s="544"/>
      <c r="FC114" s="544"/>
      <c r="FD114" s="544"/>
      <c r="FE114" s="544"/>
      <c r="FF114" s="544"/>
      <c r="FG114" s="544"/>
      <c r="FH114" s="544"/>
      <c r="FI114" s="544"/>
      <c r="FJ114" s="544"/>
      <c r="FK114" s="544"/>
      <c r="FL114" s="544"/>
      <c r="FM114" s="544"/>
      <c r="FN114" s="544"/>
      <c r="FO114" s="544"/>
      <c r="FP114" s="544"/>
      <c r="FQ114" s="544"/>
      <c r="FR114" s="544"/>
      <c r="FS114" s="544"/>
      <c r="FT114" s="544"/>
      <c r="FU114" s="544"/>
      <c r="FV114" s="544"/>
      <c r="FW114" s="544"/>
      <c r="FX114" s="544"/>
      <c r="FY114" s="544"/>
      <c r="FZ114" s="544"/>
      <c r="GA114" s="544"/>
      <c r="GB114" s="544"/>
      <c r="GC114" s="544"/>
      <c r="GD114" s="544"/>
      <c r="GE114" s="544"/>
      <c r="GF114" s="544"/>
      <c r="GG114" s="544"/>
      <c r="GH114" s="544"/>
      <c r="GI114" s="544"/>
      <c r="GJ114" s="544"/>
      <c r="GK114" s="544"/>
      <c r="GL114" s="544"/>
      <c r="GM114" s="544"/>
      <c r="GN114" s="544"/>
      <c r="GO114" s="544"/>
      <c r="GP114" s="544"/>
      <c r="GQ114" s="544"/>
      <c r="GR114" s="544"/>
      <c r="GS114" s="544"/>
      <c r="GT114" s="544"/>
      <c r="GU114" s="544"/>
      <c r="GV114" s="544"/>
      <c r="GW114" s="544"/>
      <c r="GX114" s="544"/>
      <c r="GY114" s="544"/>
      <c r="GZ114" s="544"/>
      <c r="HA114" s="544"/>
      <c r="HB114" s="544"/>
      <c r="HC114" s="544"/>
      <c r="HD114" s="544"/>
      <c r="HE114" s="544"/>
      <c r="HF114" s="544"/>
      <c r="HG114" s="544"/>
      <c r="HH114" s="544"/>
      <c r="HI114" s="544"/>
      <c r="HJ114" s="544"/>
      <c r="HK114" s="544"/>
      <c r="HL114" s="544"/>
      <c r="HM114" s="544"/>
      <c r="HN114" s="544"/>
      <c r="HO114" s="544"/>
      <c r="HP114" s="544"/>
      <c r="HQ114" s="544"/>
      <c r="HR114" s="544"/>
      <c r="HS114" s="544"/>
      <c r="HT114" s="544"/>
      <c r="HU114" s="544"/>
      <c r="HV114" s="544"/>
      <c r="HW114" s="544"/>
      <c r="HX114" s="544"/>
      <c r="HY114" s="544"/>
      <c r="HZ114" s="544"/>
      <c r="IA114" s="544"/>
      <c r="IB114" s="544"/>
      <c r="IC114" s="544"/>
      <c r="ID114" s="544"/>
      <c r="IE114" s="544"/>
      <c r="IF114" s="544"/>
      <c r="IG114" s="544"/>
      <c r="IH114" s="544"/>
      <c r="II114" s="544"/>
      <c r="IJ114" s="544"/>
      <c r="IK114" s="544"/>
      <c r="IL114" s="544"/>
      <c r="IM114" s="544"/>
    </row>
    <row r="115" spans="1:247" s="545" customFormat="1" ht="34.5" customHeight="1">
      <c r="A115" s="537"/>
      <c r="B115" s="1397" t="s">
        <v>355</v>
      </c>
      <c r="C115" s="1396" t="s">
        <v>547</v>
      </c>
      <c r="D115" s="553" t="s">
        <v>520</v>
      </c>
      <c r="E115" s="560" t="s">
        <v>120</v>
      </c>
      <c r="F115" s="560" t="s">
        <v>657</v>
      </c>
      <c r="G115" s="553" t="s">
        <v>658</v>
      </c>
      <c r="H115" s="555"/>
      <c r="I115" s="553" t="s">
        <v>56</v>
      </c>
      <c r="J115" s="553" t="s">
        <v>56</v>
      </c>
      <c r="K115" s="561" t="s">
        <v>664</v>
      </c>
      <c r="L115" s="564">
        <v>23</v>
      </c>
      <c r="M115" s="879"/>
      <c r="N115" s="788">
        <v>15</v>
      </c>
      <c r="O115" s="788"/>
      <c r="P115" s="788"/>
      <c r="Q115" s="788"/>
      <c r="R115" s="880"/>
      <c r="S115" s="1245"/>
      <c r="T115" s="1170" t="s">
        <v>1057</v>
      </c>
      <c r="U115" s="1171" t="s">
        <v>1057</v>
      </c>
      <c r="V115" s="1266">
        <v>1</v>
      </c>
      <c r="W115" s="538" t="s">
        <v>314</v>
      </c>
      <c r="X115" s="538" t="s">
        <v>349</v>
      </c>
      <c r="Y115" s="538" t="s">
        <v>353</v>
      </c>
      <c r="Z115" s="539">
        <v>1</v>
      </c>
      <c r="AA115" s="540" t="s">
        <v>314</v>
      </c>
      <c r="AB115" s="540" t="s">
        <v>349</v>
      </c>
      <c r="AC115" s="931" t="s">
        <v>353</v>
      </c>
      <c r="AD115" s="1176" t="s">
        <v>1253</v>
      </c>
      <c r="AE115" s="1171" t="s">
        <v>1253</v>
      </c>
      <c r="AF115" s="950">
        <v>1</v>
      </c>
      <c r="AG115" s="562" t="s">
        <v>314</v>
      </c>
      <c r="AH115" s="562" t="s">
        <v>349</v>
      </c>
      <c r="AI115" s="562" t="s">
        <v>353</v>
      </c>
      <c r="AJ115" s="539">
        <v>1</v>
      </c>
      <c r="AK115" s="540" t="s">
        <v>314</v>
      </c>
      <c r="AL115" s="540" t="s">
        <v>349</v>
      </c>
      <c r="AM115" s="540" t="s">
        <v>353</v>
      </c>
      <c r="AN115" s="557" t="s">
        <v>566</v>
      </c>
      <c r="AO115" s="544"/>
      <c r="AP115" s="544"/>
      <c r="AQ115" s="544"/>
      <c r="AR115" s="544"/>
      <c r="AS115" s="544"/>
      <c r="AT115" s="544"/>
      <c r="AU115" s="544"/>
      <c r="AV115" s="544"/>
      <c r="AW115" s="544"/>
      <c r="AX115" s="544"/>
      <c r="AY115" s="544"/>
      <c r="AZ115" s="544"/>
      <c r="BA115" s="544"/>
      <c r="BB115" s="544"/>
      <c r="BC115" s="544"/>
      <c r="BD115" s="544"/>
      <c r="BE115" s="544"/>
      <c r="BF115" s="544"/>
      <c r="BG115" s="544"/>
      <c r="BH115" s="544"/>
      <c r="BI115" s="544"/>
      <c r="BJ115" s="544"/>
      <c r="BK115" s="544"/>
      <c r="BL115" s="544"/>
      <c r="BM115" s="544"/>
      <c r="BN115" s="544"/>
      <c r="BO115" s="544"/>
      <c r="BP115" s="544"/>
      <c r="BQ115" s="544"/>
      <c r="BR115" s="544"/>
      <c r="BS115" s="544"/>
      <c r="BT115" s="544"/>
      <c r="BU115" s="544"/>
      <c r="BV115" s="544"/>
      <c r="BW115" s="544"/>
      <c r="BX115" s="544"/>
      <c r="BY115" s="544"/>
      <c r="BZ115" s="544"/>
      <c r="CA115" s="544"/>
      <c r="CB115" s="544"/>
      <c r="CC115" s="544"/>
      <c r="CD115" s="544"/>
      <c r="CE115" s="544"/>
      <c r="CF115" s="544"/>
      <c r="CG115" s="544"/>
      <c r="CH115" s="544"/>
      <c r="CI115" s="544"/>
      <c r="CJ115" s="544"/>
      <c r="CK115" s="544"/>
      <c r="CL115" s="544"/>
      <c r="CM115" s="544"/>
      <c r="CN115" s="544"/>
      <c r="CO115" s="544"/>
      <c r="CP115" s="544"/>
      <c r="CQ115" s="544"/>
      <c r="CR115" s="544"/>
      <c r="CS115" s="544"/>
      <c r="CT115" s="544"/>
      <c r="CU115" s="544"/>
      <c r="CV115" s="544"/>
      <c r="CW115" s="544"/>
      <c r="CX115" s="544"/>
      <c r="CY115" s="544"/>
      <c r="CZ115" s="544"/>
      <c r="DA115" s="544"/>
      <c r="DB115" s="544"/>
      <c r="DC115" s="544"/>
      <c r="DD115" s="544"/>
      <c r="DE115" s="544"/>
      <c r="DF115" s="544"/>
      <c r="DG115" s="544"/>
      <c r="DH115" s="544"/>
      <c r="DI115" s="544"/>
      <c r="DJ115" s="544"/>
      <c r="DK115" s="544"/>
      <c r="DL115" s="544"/>
      <c r="DM115" s="544"/>
      <c r="DN115" s="544"/>
      <c r="DO115" s="544"/>
      <c r="DP115" s="544"/>
      <c r="DQ115" s="544"/>
      <c r="DR115" s="544"/>
      <c r="DS115" s="544"/>
      <c r="DT115" s="544"/>
      <c r="DU115" s="544"/>
      <c r="DV115" s="544"/>
      <c r="DW115" s="544"/>
      <c r="DX115" s="544"/>
      <c r="DY115" s="544"/>
      <c r="DZ115" s="544"/>
      <c r="EA115" s="544"/>
      <c r="EB115" s="544"/>
      <c r="EC115" s="544"/>
      <c r="ED115" s="544"/>
      <c r="EE115" s="544"/>
      <c r="EF115" s="544"/>
      <c r="EG115" s="544"/>
      <c r="EH115" s="544"/>
      <c r="EI115" s="544"/>
      <c r="EJ115" s="544"/>
      <c r="EK115" s="544"/>
      <c r="EL115" s="544"/>
      <c r="EM115" s="544"/>
      <c r="EN115" s="544"/>
      <c r="EO115" s="544"/>
      <c r="EP115" s="544"/>
      <c r="EQ115" s="544"/>
      <c r="ER115" s="544"/>
      <c r="ES115" s="544"/>
      <c r="ET115" s="544"/>
      <c r="EU115" s="544"/>
      <c r="EV115" s="544"/>
      <c r="EW115" s="544"/>
      <c r="EX115" s="544"/>
      <c r="EY115" s="544"/>
      <c r="EZ115" s="544"/>
      <c r="FA115" s="544"/>
      <c r="FB115" s="544"/>
      <c r="FC115" s="544"/>
      <c r="FD115" s="544"/>
      <c r="FE115" s="544"/>
      <c r="FF115" s="544"/>
      <c r="FG115" s="544"/>
      <c r="FH115" s="544"/>
      <c r="FI115" s="544"/>
      <c r="FJ115" s="544"/>
      <c r="FK115" s="544"/>
      <c r="FL115" s="544"/>
      <c r="FM115" s="544"/>
      <c r="FN115" s="544"/>
      <c r="FO115" s="544"/>
      <c r="FP115" s="544"/>
      <c r="FQ115" s="544"/>
      <c r="FR115" s="544"/>
      <c r="FS115" s="544"/>
      <c r="FT115" s="544"/>
      <c r="FU115" s="544"/>
      <c r="FV115" s="544"/>
      <c r="FW115" s="544"/>
      <c r="FX115" s="544"/>
      <c r="FY115" s="544"/>
      <c r="FZ115" s="544"/>
      <c r="GA115" s="544"/>
      <c r="GB115" s="544"/>
      <c r="GC115" s="544"/>
      <c r="GD115" s="544"/>
      <c r="GE115" s="544"/>
      <c r="GF115" s="544"/>
      <c r="GG115" s="544"/>
      <c r="GH115" s="544"/>
      <c r="GI115" s="544"/>
      <c r="GJ115" s="544"/>
      <c r="GK115" s="544"/>
      <c r="GL115" s="544"/>
      <c r="GM115" s="544"/>
      <c r="GN115" s="544"/>
      <c r="GO115" s="544"/>
      <c r="GP115" s="544"/>
      <c r="GQ115" s="544"/>
      <c r="GR115" s="544"/>
      <c r="GS115" s="544"/>
      <c r="GT115" s="544"/>
      <c r="GU115" s="544"/>
      <c r="GV115" s="544"/>
      <c r="GW115" s="544"/>
      <c r="GX115" s="544"/>
      <c r="GY115" s="544"/>
      <c r="GZ115" s="544"/>
      <c r="HA115" s="544"/>
      <c r="HB115" s="544"/>
      <c r="HC115" s="544"/>
      <c r="HD115" s="544"/>
      <c r="HE115" s="544"/>
      <c r="HF115" s="544"/>
      <c r="HG115" s="544"/>
      <c r="HH115" s="544"/>
      <c r="HI115" s="544"/>
      <c r="HJ115" s="544"/>
      <c r="HK115" s="544"/>
      <c r="HL115" s="544"/>
      <c r="HM115" s="544"/>
      <c r="HN115" s="544"/>
      <c r="HO115" s="544"/>
      <c r="HP115" s="544"/>
      <c r="HQ115" s="544"/>
      <c r="HR115" s="544"/>
      <c r="HS115" s="544"/>
      <c r="HT115" s="544"/>
      <c r="HU115" s="544"/>
      <c r="HV115" s="544"/>
      <c r="HW115" s="544"/>
      <c r="HX115" s="544"/>
      <c r="HY115" s="544"/>
      <c r="HZ115" s="544"/>
      <c r="IA115" s="544"/>
      <c r="IB115" s="544"/>
      <c r="IC115" s="544"/>
      <c r="ID115" s="544"/>
      <c r="IE115" s="544"/>
      <c r="IF115" s="544"/>
      <c r="IG115" s="544"/>
      <c r="IH115" s="544"/>
      <c r="II115" s="544"/>
      <c r="IJ115" s="544"/>
      <c r="IK115" s="544"/>
      <c r="IL115" s="544"/>
      <c r="IM115" s="544"/>
    </row>
    <row r="116" spans="1:247" s="494" customFormat="1" ht="102">
      <c r="A116" s="732"/>
      <c r="B116" s="732" t="s">
        <v>447</v>
      </c>
      <c r="C116" s="733" t="s">
        <v>1014</v>
      </c>
      <c r="D116" s="687" t="s">
        <v>665</v>
      </c>
      <c r="E116" s="734" t="s">
        <v>1015</v>
      </c>
      <c r="F116" s="743" t="s">
        <v>1252</v>
      </c>
      <c r="G116" s="734" t="s">
        <v>1035</v>
      </c>
      <c r="H116" s="734" t="s">
        <v>1016</v>
      </c>
      <c r="I116" s="734" t="s">
        <v>30</v>
      </c>
      <c r="J116" s="734">
        <v>3</v>
      </c>
      <c r="K116" s="735" t="s">
        <v>666</v>
      </c>
      <c r="L116" s="735">
        <v>70</v>
      </c>
      <c r="M116" s="1387">
        <v>79</v>
      </c>
      <c r="N116" s="1388" t="s">
        <v>1095</v>
      </c>
      <c r="O116" s="880"/>
      <c r="P116" s="880" t="s">
        <v>1016</v>
      </c>
      <c r="Q116" s="880"/>
      <c r="R116" s="883" t="s">
        <v>1016</v>
      </c>
      <c r="S116" s="1246" t="s">
        <v>1016</v>
      </c>
      <c r="T116" s="1308" t="s">
        <v>1093</v>
      </c>
      <c r="U116" s="1309" t="s">
        <v>1193</v>
      </c>
      <c r="V116" s="1266">
        <v>1</v>
      </c>
      <c r="W116" s="752" t="s">
        <v>311</v>
      </c>
      <c r="X116" s="752" t="s">
        <v>349</v>
      </c>
      <c r="Y116" s="753"/>
      <c r="Z116" s="737">
        <v>1</v>
      </c>
      <c r="AA116" s="738" t="s">
        <v>314</v>
      </c>
      <c r="AB116" s="738" t="s">
        <v>349</v>
      </c>
      <c r="AC116" s="935" t="s">
        <v>354</v>
      </c>
      <c r="AD116" s="1174" t="s">
        <v>1167</v>
      </c>
      <c r="AE116" s="1171" t="s">
        <v>1167</v>
      </c>
      <c r="AF116" s="952">
        <v>1</v>
      </c>
      <c r="AG116" s="736" t="s">
        <v>314</v>
      </c>
      <c r="AH116" s="736" t="s">
        <v>349</v>
      </c>
      <c r="AI116" s="736" t="s">
        <v>354</v>
      </c>
      <c r="AJ116" s="737">
        <v>1</v>
      </c>
      <c r="AK116" s="738" t="s">
        <v>314</v>
      </c>
      <c r="AL116" s="738" t="s">
        <v>349</v>
      </c>
      <c r="AM116" s="738" t="s">
        <v>354</v>
      </c>
      <c r="AN116" s="739" t="s">
        <v>1017</v>
      </c>
      <c r="AO116" s="740"/>
      <c r="AP116" s="740"/>
      <c r="AQ116" s="740"/>
      <c r="AR116" s="740"/>
      <c r="AS116" s="740"/>
      <c r="AT116" s="740"/>
      <c r="AU116" s="740"/>
      <c r="AV116" s="740"/>
      <c r="AW116" s="740"/>
      <c r="AX116" s="740"/>
      <c r="AY116" s="740"/>
      <c r="AZ116" s="740"/>
      <c r="BA116" s="740"/>
      <c r="BB116" s="740"/>
      <c r="BC116" s="740"/>
      <c r="BD116" s="740"/>
      <c r="BE116" s="740"/>
      <c r="BF116" s="740"/>
      <c r="BG116" s="740"/>
      <c r="BH116" s="740"/>
      <c r="BI116" s="740"/>
      <c r="BJ116" s="740"/>
      <c r="BK116" s="740"/>
      <c r="BL116" s="740"/>
      <c r="BM116" s="740"/>
      <c r="BN116" s="740"/>
      <c r="BO116" s="740"/>
      <c r="BP116" s="740"/>
      <c r="BQ116" s="740"/>
      <c r="BR116" s="740"/>
      <c r="BS116" s="740"/>
      <c r="BT116" s="740"/>
      <c r="BU116" s="740"/>
      <c r="BV116" s="740"/>
      <c r="BW116" s="740"/>
      <c r="BX116" s="740"/>
      <c r="BY116" s="740"/>
      <c r="BZ116" s="740"/>
      <c r="CA116" s="740"/>
      <c r="CB116" s="740"/>
      <c r="CC116" s="740"/>
      <c r="CD116" s="740"/>
      <c r="CE116" s="740"/>
      <c r="CF116" s="740"/>
      <c r="CG116" s="740"/>
      <c r="CH116" s="740"/>
      <c r="CI116" s="740"/>
      <c r="CJ116" s="740"/>
      <c r="CK116" s="740"/>
      <c r="CL116" s="740"/>
      <c r="CM116" s="740"/>
      <c r="CN116" s="740"/>
      <c r="CO116" s="740"/>
      <c r="CP116" s="740"/>
      <c r="CQ116" s="740"/>
      <c r="CR116" s="740"/>
      <c r="CS116" s="740"/>
      <c r="CT116" s="740"/>
      <c r="CU116" s="740"/>
      <c r="CV116" s="740"/>
      <c r="CW116" s="740"/>
      <c r="CX116" s="740"/>
      <c r="CY116" s="740"/>
      <c r="CZ116" s="740"/>
      <c r="DA116" s="740"/>
      <c r="DB116" s="740"/>
      <c r="DC116" s="740"/>
      <c r="DD116" s="740"/>
      <c r="DE116" s="740"/>
      <c r="DF116" s="740"/>
      <c r="DG116" s="740"/>
      <c r="DH116" s="740"/>
      <c r="DI116" s="740"/>
      <c r="DJ116" s="740"/>
      <c r="DK116" s="740"/>
      <c r="DL116" s="741"/>
      <c r="DM116" s="741"/>
      <c r="DN116" s="741"/>
      <c r="DO116" s="741"/>
      <c r="DP116" s="741"/>
      <c r="DQ116" s="741"/>
      <c r="DR116" s="741"/>
      <c r="DS116" s="741"/>
      <c r="DT116" s="741"/>
      <c r="DU116" s="741"/>
      <c r="DV116" s="741"/>
      <c r="DW116" s="741"/>
      <c r="DX116" s="741"/>
      <c r="DY116" s="741"/>
      <c r="DZ116" s="741"/>
      <c r="EA116" s="741"/>
      <c r="EB116" s="741"/>
      <c r="EC116" s="741"/>
      <c r="ED116" s="741"/>
      <c r="EE116" s="741"/>
      <c r="EF116" s="741"/>
      <c r="EG116" s="741"/>
      <c r="EH116" s="741"/>
      <c r="EI116" s="741"/>
      <c r="EJ116" s="741"/>
      <c r="EK116" s="741"/>
      <c r="EL116" s="741"/>
      <c r="EM116" s="741"/>
      <c r="EN116" s="741"/>
      <c r="EO116" s="741"/>
      <c r="EP116" s="741"/>
      <c r="EQ116" s="741"/>
      <c r="ER116" s="741"/>
      <c r="ES116" s="741"/>
      <c r="ET116" s="741"/>
      <c r="EU116" s="741"/>
      <c r="EV116" s="741"/>
      <c r="EW116" s="741"/>
      <c r="EX116" s="741"/>
      <c r="EY116" s="741"/>
      <c r="EZ116" s="741"/>
      <c r="FA116" s="741"/>
      <c r="FB116" s="741"/>
      <c r="FC116" s="741"/>
      <c r="FD116" s="741"/>
      <c r="FE116" s="741"/>
      <c r="FF116" s="741"/>
      <c r="FG116" s="741"/>
      <c r="FH116" s="741"/>
      <c r="FI116" s="741"/>
      <c r="FJ116" s="741"/>
      <c r="FK116" s="741"/>
      <c r="FL116" s="741"/>
      <c r="FM116" s="741"/>
      <c r="FN116" s="741"/>
      <c r="FO116" s="741"/>
      <c r="FP116" s="741"/>
      <c r="FQ116" s="741"/>
      <c r="FR116" s="741"/>
      <c r="FS116" s="741"/>
      <c r="FT116" s="741"/>
      <c r="FU116" s="741"/>
      <c r="FV116" s="741"/>
      <c r="FW116" s="741"/>
      <c r="FX116" s="741"/>
      <c r="FY116" s="741"/>
      <c r="FZ116" s="741"/>
      <c r="GA116" s="741"/>
      <c r="GB116" s="741"/>
      <c r="GC116" s="741"/>
      <c r="GD116" s="741"/>
      <c r="GE116" s="741"/>
      <c r="GF116" s="741"/>
      <c r="GG116" s="741"/>
      <c r="GH116" s="741"/>
      <c r="GI116" s="741"/>
      <c r="GJ116" s="741"/>
      <c r="GK116" s="741"/>
      <c r="GL116" s="741"/>
      <c r="GM116" s="741"/>
      <c r="GN116" s="741"/>
      <c r="GO116" s="741"/>
      <c r="GP116" s="741"/>
      <c r="GQ116" s="741"/>
      <c r="GR116" s="741"/>
      <c r="GS116" s="741"/>
      <c r="GT116" s="741"/>
      <c r="GU116" s="741"/>
      <c r="GV116" s="741"/>
      <c r="GW116" s="741"/>
      <c r="GX116" s="741"/>
      <c r="GY116" s="741"/>
      <c r="GZ116" s="741"/>
      <c r="HA116" s="741"/>
      <c r="HB116" s="741"/>
      <c r="HC116" s="741"/>
      <c r="HD116" s="741"/>
      <c r="HE116" s="741"/>
      <c r="HF116" s="741"/>
      <c r="HG116" s="741"/>
      <c r="HH116" s="741"/>
      <c r="HI116" s="741"/>
      <c r="HJ116" s="741"/>
      <c r="HK116" s="742"/>
      <c r="HL116" s="742"/>
      <c r="HM116" s="742"/>
      <c r="HN116" s="742"/>
      <c r="HO116" s="742"/>
      <c r="HP116" s="742"/>
      <c r="HQ116" s="742"/>
      <c r="HR116" s="742"/>
      <c r="HS116" s="742"/>
      <c r="HT116" s="742"/>
      <c r="HU116" s="742"/>
      <c r="HV116" s="742"/>
      <c r="HW116" s="742"/>
      <c r="HX116" s="742"/>
      <c r="HY116" s="742"/>
      <c r="HZ116" s="742"/>
      <c r="IA116" s="742"/>
      <c r="IB116" s="742"/>
      <c r="IC116" s="742"/>
      <c r="ID116" s="742"/>
      <c r="IE116" s="742"/>
      <c r="IF116" s="742"/>
      <c r="IG116" s="742"/>
      <c r="IH116" s="742"/>
      <c r="II116" s="742"/>
      <c r="IJ116" s="742"/>
      <c r="IK116" s="742"/>
      <c r="IL116" s="742"/>
    </row>
    <row r="117" spans="1:247" s="494" customFormat="1" ht="34.5" customHeight="1">
      <c r="A117" s="517" t="s">
        <v>1034</v>
      </c>
      <c r="B117" s="517" t="s">
        <v>448</v>
      </c>
      <c r="C117" s="518" t="s">
        <v>188</v>
      </c>
      <c r="D117" s="519" t="s">
        <v>537</v>
      </c>
      <c r="E117" s="520" t="s">
        <v>654</v>
      </c>
      <c r="F117" s="520"/>
      <c r="G117" s="520"/>
      <c r="H117" s="521"/>
      <c r="I117" s="522">
        <v>30</v>
      </c>
      <c r="J117" s="522">
        <v>30</v>
      </c>
      <c r="K117" s="522"/>
      <c r="L117" s="603"/>
      <c r="M117" s="1385"/>
      <c r="N117" s="1386"/>
      <c r="O117" s="784"/>
      <c r="P117" s="523"/>
      <c r="Q117" s="789"/>
      <c r="R117" s="789"/>
      <c r="S117" s="1247"/>
      <c r="T117" s="1313"/>
      <c r="U117" s="1314"/>
      <c r="V117" s="1271"/>
      <c r="W117" s="524"/>
      <c r="X117" s="524"/>
      <c r="Y117" s="524"/>
      <c r="Z117" s="525"/>
      <c r="AA117" s="519"/>
      <c r="AB117" s="526"/>
      <c r="AC117" s="934"/>
      <c r="AD117" s="983"/>
      <c r="AE117" s="985"/>
      <c r="AF117" s="954"/>
      <c r="AG117" s="526"/>
      <c r="AH117" s="526"/>
      <c r="AI117" s="526"/>
      <c r="AJ117" s="527"/>
      <c r="AK117" s="526"/>
      <c r="AL117" s="526"/>
      <c r="AM117" s="526"/>
      <c r="AN117" s="528"/>
    </row>
    <row r="118" spans="1:247" s="494" customFormat="1" ht="34.5" customHeight="1">
      <c r="A118" s="495" t="s">
        <v>668</v>
      </c>
      <c r="B118" s="495" t="s">
        <v>368</v>
      </c>
      <c r="C118" s="496" t="s">
        <v>454</v>
      </c>
      <c r="D118" s="497"/>
      <c r="E118" s="497" t="s">
        <v>692</v>
      </c>
      <c r="F118" s="497"/>
      <c r="G118" s="498"/>
      <c r="H118" s="499"/>
      <c r="I118" s="500">
        <v>7</v>
      </c>
      <c r="J118" s="500">
        <v>7</v>
      </c>
      <c r="K118" s="500"/>
      <c r="L118" s="565"/>
      <c r="M118" s="500"/>
      <c r="N118" s="499"/>
      <c r="O118" s="783"/>
      <c r="P118" s="501"/>
      <c r="Q118" s="804"/>
      <c r="R118" s="804"/>
      <c r="S118" s="1248"/>
      <c r="T118" s="1310"/>
      <c r="U118" s="986"/>
      <c r="V118" s="1267"/>
      <c r="W118" s="502"/>
      <c r="X118" s="502"/>
      <c r="Y118" s="502"/>
      <c r="Z118" s="503"/>
      <c r="AA118" s="504"/>
      <c r="AB118" s="504"/>
      <c r="AC118" s="932"/>
      <c r="AD118" s="979"/>
      <c r="AE118" s="986"/>
      <c r="AF118" s="951"/>
      <c r="AG118" s="504"/>
      <c r="AH118" s="504"/>
      <c r="AI118" s="504"/>
      <c r="AJ118" s="505"/>
      <c r="AK118" s="504"/>
      <c r="AL118" s="504"/>
      <c r="AM118" s="504"/>
      <c r="AN118" s="506"/>
    </row>
    <row r="119" spans="1:247" s="545" customFormat="1" ht="56.25" customHeight="1">
      <c r="A119" s="537"/>
      <c r="B119" s="537" t="s">
        <v>370</v>
      </c>
      <c r="C119" s="508" t="s">
        <v>718</v>
      </c>
      <c r="D119" s="553" t="s">
        <v>669</v>
      </c>
      <c r="E119" s="560" t="s">
        <v>120</v>
      </c>
      <c r="F119" s="537" t="s">
        <v>738</v>
      </c>
      <c r="G119" s="553" t="s">
        <v>670</v>
      </c>
      <c r="H119" s="555"/>
      <c r="I119" s="553" t="s">
        <v>30</v>
      </c>
      <c r="J119" s="553" t="s">
        <v>30</v>
      </c>
      <c r="K119" s="561" t="s">
        <v>1115</v>
      </c>
      <c r="L119" s="564" t="s">
        <v>706</v>
      </c>
      <c r="M119" s="561"/>
      <c r="N119" s="574"/>
      <c r="O119" s="781"/>
      <c r="P119" s="574">
        <v>18</v>
      </c>
      <c r="Q119" s="788"/>
      <c r="R119" s="880"/>
      <c r="S119" s="1249"/>
      <c r="T119" s="1170" t="s">
        <v>1086</v>
      </c>
      <c r="U119" s="1171" t="s">
        <v>1059</v>
      </c>
      <c r="V119" s="1266">
        <v>1</v>
      </c>
      <c r="W119" s="538" t="s">
        <v>311</v>
      </c>
      <c r="X119" s="538"/>
      <c r="Y119" s="538"/>
      <c r="Z119" s="539">
        <v>1</v>
      </c>
      <c r="AA119" s="540" t="s">
        <v>314</v>
      </c>
      <c r="AB119" s="540" t="s">
        <v>400</v>
      </c>
      <c r="AC119" s="931" t="s">
        <v>352</v>
      </c>
      <c r="AD119" s="1175" t="s">
        <v>1059</v>
      </c>
      <c r="AE119" s="1171" t="s">
        <v>1059</v>
      </c>
      <c r="AF119" s="950">
        <v>1</v>
      </c>
      <c r="AG119" s="562" t="s">
        <v>314</v>
      </c>
      <c r="AH119" s="562" t="s">
        <v>400</v>
      </c>
      <c r="AI119" s="562" t="s">
        <v>352</v>
      </c>
      <c r="AJ119" s="539">
        <v>1</v>
      </c>
      <c r="AK119" s="540" t="s">
        <v>314</v>
      </c>
      <c r="AL119" s="540" t="s">
        <v>400</v>
      </c>
      <c r="AM119" s="540" t="s">
        <v>352</v>
      </c>
      <c r="AN119" s="557"/>
      <c r="AO119" s="544"/>
      <c r="AP119" s="544"/>
      <c r="AQ119" s="544"/>
      <c r="AR119" s="544"/>
      <c r="AS119" s="544"/>
      <c r="AT119" s="544"/>
      <c r="AU119" s="544"/>
      <c r="AV119" s="544"/>
      <c r="AW119" s="544"/>
      <c r="AX119" s="544"/>
      <c r="AY119" s="544"/>
      <c r="AZ119" s="544"/>
      <c r="BA119" s="544"/>
      <c r="BB119" s="544"/>
      <c r="BC119" s="544"/>
      <c r="BD119" s="544"/>
      <c r="BE119" s="544"/>
      <c r="BF119" s="544"/>
      <c r="BG119" s="544"/>
      <c r="BH119" s="544"/>
      <c r="BI119" s="544"/>
      <c r="BJ119" s="544"/>
      <c r="BK119" s="544"/>
      <c r="BL119" s="544"/>
      <c r="BM119" s="544"/>
      <c r="BN119" s="544"/>
      <c r="BO119" s="544"/>
      <c r="BP119" s="544"/>
      <c r="BQ119" s="544"/>
      <c r="BR119" s="544"/>
      <c r="BS119" s="544"/>
      <c r="BT119" s="544"/>
      <c r="BU119" s="544"/>
      <c r="BV119" s="544"/>
      <c r="BW119" s="544"/>
      <c r="BX119" s="544"/>
      <c r="BY119" s="544"/>
      <c r="BZ119" s="544"/>
      <c r="CA119" s="544"/>
      <c r="CB119" s="544"/>
      <c r="CC119" s="544"/>
      <c r="CD119" s="544"/>
      <c r="CE119" s="544"/>
      <c r="CF119" s="544"/>
      <c r="CG119" s="544"/>
      <c r="CH119" s="544"/>
      <c r="CI119" s="544"/>
      <c r="CJ119" s="544"/>
      <c r="CK119" s="544"/>
      <c r="CL119" s="544"/>
      <c r="CM119" s="544"/>
      <c r="CN119" s="544"/>
      <c r="CO119" s="544"/>
      <c r="CP119" s="544"/>
      <c r="CQ119" s="544"/>
      <c r="CR119" s="544"/>
      <c r="CS119" s="544"/>
      <c r="CT119" s="544"/>
      <c r="CU119" s="544"/>
      <c r="CV119" s="544"/>
      <c r="CW119" s="544"/>
      <c r="CX119" s="544"/>
      <c r="CY119" s="544"/>
      <c r="CZ119" s="544"/>
      <c r="DA119" s="544"/>
      <c r="DB119" s="544"/>
      <c r="DC119" s="544"/>
      <c r="DD119" s="544"/>
      <c r="DE119" s="544"/>
      <c r="DF119" s="544"/>
      <c r="DG119" s="544"/>
      <c r="DH119" s="544"/>
      <c r="DI119" s="544"/>
      <c r="DJ119" s="544"/>
      <c r="DK119" s="544"/>
      <c r="DL119" s="544"/>
      <c r="DM119" s="544"/>
      <c r="DN119" s="544"/>
      <c r="DO119" s="544"/>
      <c r="DP119" s="544"/>
      <c r="DQ119" s="544"/>
      <c r="DR119" s="544"/>
      <c r="DS119" s="544"/>
      <c r="DT119" s="544"/>
      <c r="DU119" s="544"/>
      <c r="DV119" s="544"/>
      <c r="DW119" s="544"/>
      <c r="DX119" s="544"/>
      <c r="DY119" s="544"/>
      <c r="DZ119" s="544"/>
      <c r="EA119" s="544"/>
      <c r="EB119" s="544"/>
      <c r="EC119" s="544"/>
      <c r="ED119" s="544"/>
      <c r="EE119" s="544"/>
      <c r="EF119" s="544"/>
      <c r="EG119" s="544"/>
      <c r="EH119" s="544"/>
      <c r="EI119" s="544"/>
      <c r="EJ119" s="544"/>
      <c r="EK119" s="544"/>
      <c r="EL119" s="544"/>
      <c r="EM119" s="544"/>
      <c r="EN119" s="544"/>
      <c r="EO119" s="544"/>
      <c r="EP119" s="544"/>
      <c r="EQ119" s="544"/>
      <c r="ER119" s="544"/>
      <c r="ES119" s="544"/>
      <c r="ET119" s="544"/>
      <c r="EU119" s="544"/>
      <c r="EV119" s="544"/>
      <c r="EW119" s="544"/>
      <c r="EX119" s="544"/>
      <c r="EY119" s="544"/>
      <c r="EZ119" s="544"/>
      <c r="FA119" s="544"/>
      <c r="FB119" s="544"/>
      <c r="FC119" s="544"/>
      <c r="FD119" s="544"/>
      <c r="FE119" s="544"/>
      <c r="FF119" s="544"/>
      <c r="FG119" s="544"/>
      <c r="FH119" s="544"/>
      <c r="FI119" s="544"/>
      <c r="FJ119" s="544"/>
      <c r="FK119" s="544"/>
      <c r="FL119" s="544"/>
      <c r="FM119" s="544"/>
      <c r="FN119" s="544"/>
      <c r="FO119" s="544"/>
      <c r="FP119" s="544"/>
      <c r="FQ119" s="544"/>
      <c r="FR119" s="544"/>
      <c r="FS119" s="544"/>
      <c r="FT119" s="544"/>
      <c r="FU119" s="544"/>
      <c r="FV119" s="544"/>
      <c r="FW119" s="544"/>
      <c r="FX119" s="544"/>
      <c r="FY119" s="544"/>
      <c r="FZ119" s="544"/>
      <c r="GA119" s="544"/>
      <c r="GB119" s="544"/>
      <c r="GC119" s="544"/>
      <c r="GD119" s="544"/>
      <c r="GE119" s="544"/>
      <c r="GF119" s="544"/>
      <c r="GG119" s="544"/>
      <c r="GH119" s="544"/>
      <c r="GI119" s="544"/>
      <c r="GJ119" s="544"/>
      <c r="GK119" s="544"/>
      <c r="GL119" s="544"/>
      <c r="GM119" s="544"/>
      <c r="GN119" s="544"/>
      <c r="GO119" s="544"/>
      <c r="GP119" s="544"/>
      <c r="GQ119" s="544"/>
      <c r="GR119" s="544"/>
      <c r="GS119" s="544"/>
      <c r="GT119" s="544"/>
      <c r="GU119" s="544"/>
      <c r="GV119" s="544"/>
      <c r="GW119" s="544"/>
      <c r="GX119" s="544"/>
      <c r="GY119" s="544"/>
      <c r="GZ119" s="544"/>
      <c r="HA119" s="544"/>
      <c r="HB119" s="544"/>
      <c r="HC119" s="544"/>
      <c r="HD119" s="544"/>
      <c r="HE119" s="544"/>
      <c r="HF119" s="544"/>
      <c r="HG119" s="544"/>
      <c r="HH119" s="544"/>
      <c r="HI119" s="544"/>
      <c r="HJ119" s="544"/>
      <c r="HK119" s="544"/>
      <c r="HL119" s="544"/>
      <c r="HM119" s="544"/>
      <c r="HN119" s="544"/>
      <c r="HO119" s="544"/>
      <c r="HP119" s="544"/>
      <c r="HQ119" s="544"/>
      <c r="HR119" s="544"/>
      <c r="HS119" s="544"/>
      <c r="HT119" s="544"/>
      <c r="HU119" s="544"/>
      <c r="HV119" s="544"/>
      <c r="HW119" s="544"/>
      <c r="HX119" s="544"/>
      <c r="HY119" s="544"/>
      <c r="HZ119" s="544"/>
      <c r="IA119" s="544"/>
      <c r="IB119" s="544"/>
      <c r="IC119" s="544"/>
      <c r="ID119" s="544"/>
      <c r="IE119" s="544"/>
      <c r="IF119" s="544"/>
      <c r="IG119" s="544"/>
      <c r="IH119" s="544"/>
      <c r="II119" s="544"/>
      <c r="IJ119" s="544"/>
      <c r="IK119" s="544"/>
      <c r="IL119" s="544"/>
      <c r="IM119" s="544"/>
    </row>
    <row r="120" spans="1:247" s="545" customFormat="1" ht="56.25" customHeight="1">
      <c r="A120" s="537"/>
      <c r="B120" s="537" t="s">
        <v>366</v>
      </c>
      <c r="C120" s="550" t="s">
        <v>189</v>
      </c>
      <c r="D120" s="553" t="s">
        <v>521</v>
      </c>
      <c r="E120" s="560" t="s">
        <v>120</v>
      </c>
      <c r="F120" s="560"/>
      <c r="G120" s="553" t="s">
        <v>653</v>
      </c>
      <c r="H120" s="555"/>
      <c r="I120" s="553" t="s">
        <v>56</v>
      </c>
      <c r="J120" s="553" t="s">
        <v>56</v>
      </c>
      <c r="K120" s="654" t="s">
        <v>717</v>
      </c>
      <c r="L120" s="564" t="s">
        <v>31</v>
      </c>
      <c r="M120" s="561"/>
      <c r="N120" s="574"/>
      <c r="O120" s="781"/>
      <c r="P120" s="574">
        <v>16</v>
      </c>
      <c r="Q120" s="788"/>
      <c r="R120" s="880"/>
      <c r="S120" s="1249"/>
      <c r="T120" s="1300" t="s">
        <v>1058</v>
      </c>
      <c r="U120" s="1171" t="s">
        <v>1057</v>
      </c>
      <c r="V120" s="1266" t="s">
        <v>671</v>
      </c>
      <c r="W120" s="538" t="s">
        <v>347</v>
      </c>
      <c r="X120" s="538" t="s">
        <v>371</v>
      </c>
      <c r="Y120" s="538" t="s">
        <v>372</v>
      </c>
      <c r="Z120" s="539">
        <v>1</v>
      </c>
      <c r="AA120" s="540" t="s">
        <v>314</v>
      </c>
      <c r="AB120" s="540" t="s">
        <v>312</v>
      </c>
      <c r="AC120" s="931" t="s">
        <v>352</v>
      </c>
      <c r="AD120" s="1176" t="s">
        <v>1116</v>
      </c>
      <c r="AE120" s="1171" t="s">
        <v>1116</v>
      </c>
      <c r="AF120" s="950">
        <v>1</v>
      </c>
      <c r="AG120" s="562" t="s">
        <v>314</v>
      </c>
      <c r="AH120" s="562" t="s">
        <v>312</v>
      </c>
      <c r="AI120" s="562" t="s">
        <v>352</v>
      </c>
      <c r="AJ120" s="539">
        <v>1</v>
      </c>
      <c r="AK120" s="540" t="s">
        <v>314</v>
      </c>
      <c r="AL120" s="540" t="s">
        <v>312</v>
      </c>
      <c r="AM120" s="540" t="s">
        <v>352</v>
      </c>
      <c r="AN120" s="557" t="s">
        <v>564</v>
      </c>
      <c r="AO120" s="544"/>
      <c r="AP120" s="544"/>
      <c r="AQ120" s="544"/>
      <c r="AR120" s="544"/>
      <c r="AS120" s="544"/>
      <c r="AT120" s="544"/>
      <c r="AU120" s="544"/>
      <c r="AV120" s="544"/>
      <c r="AW120" s="544"/>
      <c r="AX120" s="544"/>
      <c r="AY120" s="544"/>
      <c r="AZ120" s="544"/>
      <c r="BA120" s="544"/>
      <c r="BB120" s="544"/>
      <c r="BC120" s="544"/>
      <c r="BD120" s="544"/>
      <c r="BE120" s="544"/>
      <c r="BF120" s="544"/>
      <c r="BG120" s="544"/>
      <c r="BH120" s="544"/>
      <c r="BI120" s="544"/>
      <c r="BJ120" s="544"/>
      <c r="BK120" s="544"/>
      <c r="BL120" s="544"/>
      <c r="BM120" s="544"/>
      <c r="BN120" s="544"/>
      <c r="BO120" s="544"/>
      <c r="BP120" s="544"/>
      <c r="BQ120" s="544"/>
      <c r="BR120" s="544"/>
      <c r="BS120" s="544"/>
      <c r="BT120" s="544"/>
      <c r="BU120" s="544"/>
      <c r="BV120" s="544"/>
      <c r="BW120" s="544"/>
      <c r="BX120" s="544"/>
      <c r="BY120" s="544"/>
      <c r="BZ120" s="544"/>
      <c r="CA120" s="544"/>
      <c r="CB120" s="544"/>
      <c r="CC120" s="544"/>
      <c r="CD120" s="544"/>
      <c r="CE120" s="544"/>
      <c r="CF120" s="544"/>
      <c r="CG120" s="544"/>
      <c r="CH120" s="544"/>
      <c r="CI120" s="544"/>
      <c r="CJ120" s="544"/>
      <c r="CK120" s="544"/>
      <c r="CL120" s="544"/>
      <c r="CM120" s="544"/>
      <c r="CN120" s="544"/>
      <c r="CO120" s="544"/>
      <c r="CP120" s="544"/>
      <c r="CQ120" s="544"/>
      <c r="CR120" s="544"/>
      <c r="CS120" s="544"/>
      <c r="CT120" s="544"/>
      <c r="CU120" s="544"/>
      <c r="CV120" s="544"/>
      <c r="CW120" s="544"/>
      <c r="CX120" s="544"/>
      <c r="CY120" s="544"/>
      <c r="CZ120" s="544"/>
      <c r="DA120" s="544"/>
      <c r="DB120" s="544"/>
      <c r="DC120" s="544"/>
      <c r="DD120" s="544"/>
      <c r="DE120" s="544"/>
      <c r="DF120" s="544"/>
      <c r="DG120" s="544"/>
      <c r="DH120" s="544"/>
      <c r="DI120" s="544"/>
      <c r="DJ120" s="544"/>
      <c r="DK120" s="544"/>
      <c r="DL120" s="544"/>
      <c r="DM120" s="544"/>
      <c r="DN120" s="544"/>
      <c r="DO120" s="544"/>
      <c r="DP120" s="544"/>
      <c r="DQ120" s="544"/>
      <c r="DR120" s="544"/>
      <c r="DS120" s="544"/>
      <c r="DT120" s="544"/>
      <c r="DU120" s="544"/>
      <c r="DV120" s="544"/>
      <c r="DW120" s="544"/>
      <c r="DX120" s="544"/>
      <c r="DY120" s="544"/>
      <c r="DZ120" s="544"/>
      <c r="EA120" s="544"/>
      <c r="EB120" s="544"/>
      <c r="EC120" s="544"/>
      <c r="ED120" s="544"/>
      <c r="EE120" s="544"/>
      <c r="EF120" s="544"/>
      <c r="EG120" s="544"/>
      <c r="EH120" s="544"/>
      <c r="EI120" s="544"/>
      <c r="EJ120" s="544"/>
      <c r="EK120" s="544"/>
      <c r="EL120" s="544"/>
      <c r="EM120" s="544"/>
      <c r="EN120" s="544"/>
      <c r="EO120" s="544"/>
      <c r="EP120" s="544"/>
      <c r="EQ120" s="544"/>
      <c r="ER120" s="544"/>
      <c r="ES120" s="544"/>
      <c r="ET120" s="544"/>
      <c r="EU120" s="544"/>
      <c r="EV120" s="544"/>
      <c r="EW120" s="544"/>
      <c r="EX120" s="544"/>
      <c r="EY120" s="544"/>
      <c r="EZ120" s="544"/>
      <c r="FA120" s="544"/>
      <c r="FB120" s="544"/>
      <c r="FC120" s="544"/>
      <c r="FD120" s="544"/>
      <c r="FE120" s="544"/>
      <c r="FF120" s="544"/>
      <c r="FG120" s="544"/>
      <c r="FH120" s="544"/>
      <c r="FI120" s="544"/>
      <c r="FJ120" s="544"/>
      <c r="FK120" s="544"/>
      <c r="FL120" s="544"/>
      <c r="FM120" s="544"/>
      <c r="FN120" s="544"/>
      <c r="FO120" s="544"/>
      <c r="FP120" s="544"/>
      <c r="FQ120" s="544"/>
      <c r="FR120" s="544"/>
      <c r="FS120" s="544"/>
      <c r="FT120" s="544"/>
      <c r="FU120" s="544"/>
      <c r="FV120" s="544"/>
      <c r="FW120" s="544"/>
      <c r="FX120" s="544"/>
      <c r="FY120" s="544"/>
      <c r="FZ120" s="544"/>
      <c r="GA120" s="544"/>
      <c r="GB120" s="544"/>
      <c r="GC120" s="544"/>
      <c r="GD120" s="544"/>
      <c r="GE120" s="544"/>
      <c r="GF120" s="544"/>
      <c r="GG120" s="544"/>
      <c r="GH120" s="544"/>
      <c r="GI120" s="544"/>
      <c r="GJ120" s="544"/>
      <c r="GK120" s="544"/>
      <c r="GL120" s="544"/>
      <c r="GM120" s="544"/>
      <c r="GN120" s="544"/>
      <c r="GO120" s="544"/>
      <c r="GP120" s="544"/>
      <c r="GQ120" s="544"/>
      <c r="GR120" s="544"/>
      <c r="GS120" s="544"/>
      <c r="GT120" s="544"/>
      <c r="GU120" s="544"/>
      <c r="GV120" s="544"/>
      <c r="GW120" s="544"/>
      <c r="GX120" s="544"/>
      <c r="GY120" s="544"/>
      <c r="GZ120" s="544"/>
      <c r="HA120" s="544"/>
      <c r="HB120" s="544"/>
      <c r="HC120" s="544"/>
      <c r="HD120" s="544"/>
      <c r="HE120" s="544"/>
      <c r="HF120" s="544"/>
      <c r="HG120" s="544"/>
      <c r="HH120" s="544"/>
      <c r="HI120" s="544"/>
      <c r="HJ120" s="544"/>
      <c r="HK120" s="544"/>
      <c r="HL120" s="544"/>
      <c r="HM120" s="544"/>
      <c r="HN120" s="544"/>
      <c r="HO120" s="544"/>
      <c r="HP120" s="544"/>
      <c r="HQ120" s="544"/>
      <c r="HR120" s="544"/>
      <c r="HS120" s="544"/>
      <c r="HT120" s="544"/>
      <c r="HU120" s="544"/>
      <c r="HV120" s="544"/>
      <c r="HW120" s="544"/>
      <c r="HX120" s="544"/>
      <c r="HY120" s="544"/>
      <c r="HZ120" s="544"/>
      <c r="IA120" s="544"/>
      <c r="IB120" s="544"/>
      <c r="IC120" s="544"/>
      <c r="ID120" s="544"/>
      <c r="IE120" s="544"/>
      <c r="IF120" s="544"/>
      <c r="IG120" s="544"/>
      <c r="IH120" s="544"/>
      <c r="II120" s="544"/>
      <c r="IJ120" s="544"/>
      <c r="IK120" s="544"/>
      <c r="IL120" s="544"/>
      <c r="IM120" s="544"/>
    </row>
    <row r="121" spans="1:247" s="545" customFormat="1" ht="34.5" customHeight="1">
      <c r="A121" s="537"/>
      <c r="B121" s="1403" t="s">
        <v>367</v>
      </c>
      <c r="C121" s="1398" t="s">
        <v>190</v>
      </c>
      <c r="D121" s="553"/>
      <c r="E121" s="560" t="s">
        <v>120</v>
      </c>
      <c r="F121" s="560"/>
      <c r="G121" s="553" t="s">
        <v>653</v>
      </c>
      <c r="H121" s="555"/>
      <c r="I121" s="553" t="s">
        <v>56</v>
      </c>
      <c r="J121" s="553" t="s">
        <v>56</v>
      </c>
      <c r="K121" s="654" t="s">
        <v>765</v>
      </c>
      <c r="L121" s="564" t="s">
        <v>31</v>
      </c>
      <c r="M121" s="561"/>
      <c r="N121" s="574"/>
      <c r="O121" s="781"/>
      <c r="P121" s="574">
        <v>12</v>
      </c>
      <c r="Q121" s="788"/>
      <c r="R121" s="880"/>
      <c r="S121" s="1249"/>
      <c r="T121" s="1317" t="s">
        <v>1261</v>
      </c>
      <c r="U121" s="1171" t="s">
        <v>1261</v>
      </c>
      <c r="V121" s="1266">
        <v>1</v>
      </c>
      <c r="W121" s="538" t="s">
        <v>314</v>
      </c>
      <c r="X121" s="538" t="s">
        <v>315</v>
      </c>
      <c r="Y121" s="538" t="s">
        <v>369</v>
      </c>
      <c r="Z121" s="539">
        <v>1</v>
      </c>
      <c r="AA121" s="540" t="s">
        <v>314</v>
      </c>
      <c r="AB121" s="540" t="s">
        <v>315</v>
      </c>
      <c r="AC121" s="931" t="s">
        <v>369</v>
      </c>
      <c r="AD121" s="1227" t="s">
        <v>1261</v>
      </c>
      <c r="AE121" s="1171" t="s">
        <v>1261</v>
      </c>
      <c r="AF121" s="950">
        <v>1</v>
      </c>
      <c r="AG121" s="562" t="s">
        <v>314</v>
      </c>
      <c r="AH121" s="562" t="s">
        <v>315</v>
      </c>
      <c r="AI121" s="562" t="s">
        <v>369</v>
      </c>
      <c r="AJ121" s="539">
        <v>1</v>
      </c>
      <c r="AK121" s="540" t="s">
        <v>314</v>
      </c>
      <c r="AL121" s="540" t="s">
        <v>315</v>
      </c>
      <c r="AM121" s="540" t="s">
        <v>369</v>
      </c>
      <c r="AN121" s="557" t="s">
        <v>565</v>
      </c>
      <c r="AO121" s="544"/>
      <c r="AP121" s="544"/>
      <c r="AQ121" s="544"/>
      <c r="AR121" s="544"/>
      <c r="AS121" s="544"/>
      <c r="AT121" s="544"/>
      <c r="AU121" s="544"/>
      <c r="AV121" s="544"/>
      <c r="AW121" s="544"/>
      <c r="AX121" s="544"/>
      <c r="AY121" s="544"/>
      <c r="AZ121" s="544"/>
      <c r="BA121" s="544"/>
      <c r="BB121" s="544"/>
      <c r="BC121" s="544"/>
      <c r="BD121" s="544"/>
      <c r="BE121" s="544"/>
      <c r="BF121" s="544"/>
      <c r="BG121" s="544"/>
      <c r="BH121" s="544"/>
      <c r="BI121" s="544"/>
      <c r="BJ121" s="544"/>
      <c r="BK121" s="544"/>
      <c r="BL121" s="544"/>
      <c r="BM121" s="544"/>
      <c r="BN121" s="544"/>
      <c r="BO121" s="544"/>
      <c r="BP121" s="544"/>
      <c r="BQ121" s="544"/>
      <c r="BR121" s="544"/>
      <c r="BS121" s="544"/>
      <c r="BT121" s="544"/>
      <c r="BU121" s="544"/>
      <c r="BV121" s="544"/>
      <c r="BW121" s="544"/>
      <c r="BX121" s="544"/>
      <c r="BY121" s="544"/>
      <c r="BZ121" s="544"/>
      <c r="CA121" s="544"/>
      <c r="CB121" s="544"/>
      <c r="CC121" s="544"/>
      <c r="CD121" s="544"/>
      <c r="CE121" s="544"/>
      <c r="CF121" s="544"/>
      <c r="CG121" s="544"/>
      <c r="CH121" s="544"/>
      <c r="CI121" s="544"/>
      <c r="CJ121" s="544"/>
      <c r="CK121" s="544"/>
      <c r="CL121" s="544"/>
      <c r="CM121" s="544"/>
      <c r="CN121" s="544"/>
      <c r="CO121" s="544"/>
      <c r="CP121" s="544"/>
      <c r="CQ121" s="544"/>
      <c r="CR121" s="544"/>
      <c r="CS121" s="544"/>
      <c r="CT121" s="544"/>
      <c r="CU121" s="544"/>
      <c r="CV121" s="544"/>
      <c r="CW121" s="544"/>
      <c r="CX121" s="544"/>
      <c r="CY121" s="544"/>
      <c r="CZ121" s="544"/>
      <c r="DA121" s="544"/>
      <c r="DB121" s="544"/>
      <c r="DC121" s="544"/>
      <c r="DD121" s="544"/>
      <c r="DE121" s="544"/>
      <c r="DF121" s="544"/>
      <c r="DG121" s="544"/>
      <c r="DH121" s="544"/>
      <c r="DI121" s="544"/>
      <c r="DJ121" s="544"/>
      <c r="DK121" s="544"/>
      <c r="DL121" s="544"/>
      <c r="DM121" s="544"/>
      <c r="DN121" s="544"/>
      <c r="DO121" s="544"/>
      <c r="DP121" s="544"/>
      <c r="DQ121" s="544"/>
      <c r="DR121" s="544"/>
      <c r="DS121" s="544"/>
      <c r="DT121" s="544"/>
      <c r="DU121" s="544"/>
      <c r="DV121" s="544"/>
      <c r="DW121" s="544"/>
      <c r="DX121" s="544"/>
      <c r="DY121" s="544"/>
      <c r="DZ121" s="544"/>
      <c r="EA121" s="544"/>
      <c r="EB121" s="544"/>
      <c r="EC121" s="544"/>
      <c r="ED121" s="544"/>
      <c r="EE121" s="544"/>
      <c r="EF121" s="544"/>
      <c r="EG121" s="544"/>
      <c r="EH121" s="544"/>
      <c r="EI121" s="544"/>
      <c r="EJ121" s="544"/>
      <c r="EK121" s="544"/>
      <c r="EL121" s="544"/>
      <c r="EM121" s="544"/>
      <c r="EN121" s="544"/>
      <c r="EO121" s="544"/>
      <c r="EP121" s="544"/>
      <c r="EQ121" s="544"/>
      <c r="ER121" s="544"/>
      <c r="ES121" s="544"/>
      <c r="ET121" s="544"/>
      <c r="EU121" s="544"/>
      <c r="EV121" s="544"/>
      <c r="EW121" s="544"/>
      <c r="EX121" s="544"/>
      <c r="EY121" s="544"/>
      <c r="EZ121" s="544"/>
      <c r="FA121" s="544"/>
      <c r="FB121" s="544"/>
      <c r="FC121" s="544"/>
      <c r="FD121" s="544"/>
      <c r="FE121" s="544"/>
      <c r="FF121" s="544"/>
      <c r="FG121" s="544"/>
      <c r="FH121" s="544"/>
      <c r="FI121" s="544"/>
      <c r="FJ121" s="544"/>
      <c r="FK121" s="544"/>
      <c r="FL121" s="544"/>
      <c r="FM121" s="544"/>
      <c r="FN121" s="544"/>
      <c r="FO121" s="544"/>
      <c r="FP121" s="544"/>
      <c r="FQ121" s="544"/>
      <c r="FR121" s="544"/>
      <c r="FS121" s="544"/>
      <c r="FT121" s="544"/>
      <c r="FU121" s="544"/>
      <c r="FV121" s="544"/>
      <c r="FW121" s="544"/>
      <c r="FX121" s="544"/>
      <c r="FY121" s="544"/>
      <c r="FZ121" s="544"/>
      <c r="GA121" s="544"/>
      <c r="GB121" s="544"/>
      <c r="GC121" s="544"/>
      <c r="GD121" s="544"/>
      <c r="GE121" s="544"/>
      <c r="GF121" s="544"/>
      <c r="GG121" s="544"/>
      <c r="GH121" s="544"/>
      <c r="GI121" s="544"/>
      <c r="GJ121" s="544"/>
      <c r="GK121" s="544"/>
      <c r="GL121" s="544"/>
      <c r="GM121" s="544"/>
      <c r="GN121" s="544"/>
      <c r="GO121" s="544"/>
      <c r="GP121" s="544"/>
      <c r="GQ121" s="544"/>
      <c r="GR121" s="544"/>
      <c r="GS121" s="544"/>
      <c r="GT121" s="544"/>
      <c r="GU121" s="544"/>
      <c r="GV121" s="544"/>
      <c r="GW121" s="544"/>
      <c r="GX121" s="544"/>
      <c r="GY121" s="544"/>
      <c r="GZ121" s="544"/>
      <c r="HA121" s="544"/>
      <c r="HB121" s="544"/>
      <c r="HC121" s="544"/>
      <c r="HD121" s="544"/>
      <c r="HE121" s="544"/>
      <c r="HF121" s="544"/>
      <c r="HG121" s="544"/>
      <c r="HH121" s="544"/>
      <c r="HI121" s="544"/>
      <c r="HJ121" s="544"/>
      <c r="HK121" s="544"/>
      <c r="HL121" s="544"/>
      <c r="HM121" s="544"/>
      <c r="HN121" s="544"/>
      <c r="HO121" s="544"/>
      <c r="HP121" s="544"/>
      <c r="HQ121" s="544"/>
      <c r="HR121" s="544"/>
      <c r="HS121" s="544"/>
      <c r="HT121" s="544"/>
      <c r="HU121" s="544"/>
      <c r="HV121" s="544"/>
      <c r="HW121" s="544"/>
      <c r="HX121" s="544"/>
      <c r="HY121" s="544"/>
      <c r="HZ121" s="544"/>
      <c r="IA121" s="544"/>
      <c r="IB121" s="544"/>
      <c r="IC121" s="544"/>
      <c r="ID121" s="544"/>
      <c r="IE121" s="544"/>
      <c r="IF121" s="544"/>
      <c r="IG121" s="544"/>
      <c r="IH121" s="544"/>
      <c r="II121" s="544"/>
      <c r="IJ121" s="544"/>
      <c r="IK121" s="544"/>
      <c r="IL121" s="544"/>
      <c r="IM121" s="544"/>
    </row>
    <row r="122" spans="1:247" s="494" customFormat="1" ht="34.5" customHeight="1">
      <c r="A122" s="517" t="s">
        <v>1036</v>
      </c>
      <c r="B122" s="517" t="s">
        <v>450</v>
      </c>
      <c r="C122" s="518" t="s">
        <v>471</v>
      </c>
      <c r="D122" s="519" t="s">
        <v>538</v>
      </c>
      <c r="E122" s="520" t="s">
        <v>654</v>
      </c>
      <c r="F122" s="520"/>
      <c r="G122" s="520"/>
      <c r="H122" s="521"/>
      <c r="I122" s="522">
        <v>30</v>
      </c>
      <c r="J122" s="522">
        <v>30</v>
      </c>
      <c r="K122" s="522"/>
      <c r="L122" s="603"/>
      <c r="M122" s="522"/>
      <c r="N122" s="523"/>
      <c r="O122" s="784"/>
      <c r="P122" s="523"/>
      <c r="Q122" s="789"/>
      <c r="R122" s="523"/>
      <c r="S122" s="1250"/>
      <c r="T122" s="1313"/>
      <c r="U122" s="1314"/>
      <c r="V122" s="1271"/>
      <c r="W122" s="524"/>
      <c r="X122" s="524"/>
      <c r="Y122" s="524"/>
      <c r="Z122" s="525"/>
      <c r="AA122" s="519"/>
      <c r="AB122" s="526"/>
      <c r="AC122" s="934"/>
      <c r="AD122" s="987"/>
      <c r="AE122" s="988"/>
      <c r="AF122" s="954"/>
      <c r="AG122" s="526"/>
      <c r="AH122" s="526"/>
      <c r="AI122" s="526"/>
      <c r="AJ122" s="527"/>
      <c r="AK122" s="526"/>
      <c r="AL122" s="526"/>
      <c r="AM122" s="526"/>
      <c r="AN122" s="528"/>
    </row>
    <row r="123" spans="1:247" s="545" customFormat="1" ht="53.25" customHeight="1">
      <c r="A123" s="537" t="s">
        <v>1016</v>
      </c>
      <c r="B123" s="1403" t="s">
        <v>373</v>
      </c>
      <c r="C123" s="1398" t="s">
        <v>183</v>
      </c>
      <c r="D123" s="476" t="s">
        <v>522</v>
      </c>
      <c r="E123" s="1399" t="s">
        <v>130</v>
      </c>
      <c r="F123" s="1399" t="s">
        <v>736</v>
      </c>
      <c r="G123" s="476" t="s">
        <v>653</v>
      </c>
      <c r="H123" s="1400"/>
      <c r="I123" s="476">
        <v>3</v>
      </c>
      <c r="J123" s="476">
        <v>3</v>
      </c>
      <c r="K123" s="1395" t="s">
        <v>1262</v>
      </c>
      <c r="L123" s="1401" t="s">
        <v>24</v>
      </c>
      <c r="M123" s="1402"/>
      <c r="N123" s="575">
        <v>24</v>
      </c>
      <c r="O123" s="781"/>
      <c r="P123" s="574"/>
      <c r="Q123" s="802"/>
      <c r="R123" s="563"/>
      <c r="S123" s="1237"/>
      <c r="T123" s="1317" t="s">
        <v>1197</v>
      </c>
      <c r="U123" s="1171" t="s">
        <v>1197</v>
      </c>
      <c r="V123" s="1266" t="s">
        <v>671</v>
      </c>
      <c r="W123" s="538" t="s">
        <v>316</v>
      </c>
      <c r="X123" s="538" t="s">
        <v>320</v>
      </c>
      <c r="Y123" s="538" t="s">
        <v>682</v>
      </c>
      <c r="Z123" s="539">
        <v>1</v>
      </c>
      <c r="AA123" s="540" t="s">
        <v>314</v>
      </c>
      <c r="AB123" s="540" t="s">
        <v>349</v>
      </c>
      <c r="AC123" s="931" t="s">
        <v>350</v>
      </c>
      <c r="AD123" s="1181" t="s">
        <v>1165</v>
      </c>
      <c r="AE123" s="1178" t="s">
        <v>1165</v>
      </c>
      <c r="AF123" s="950">
        <v>1</v>
      </c>
      <c r="AG123" s="562" t="s">
        <v>314</v>
      </c>
      <c r="AH123" s="562" t="s">
        <v>349</v>
      </c>
      <c r="AI123" s="562" t="s">
        <v>350</v>
      </c>
      <c r="AJ123" s="539">
        <v>1</v>
      </c>
      <c r="AK123" s="540" t="s">
        <v>314</v>
      </c>
      <c r="AL123" s="540" t="s">
        <v>349</v>
      </c>
      <c r="AM123" s="540" t="s">
        <v>350</v>
      </c>
      <c r="AN123" s="557" t="s">
        <v>559</v>
      </c>
      <c r="AO123" s="544"/>
      <c r="AP123" s="544"/>
      <c r="AQ123" s="544"/>
      <c r="AR123" s="544"/>
      <c r="AS123" s="544"/>
      <c r="AT123" s="544"/>
      <c r="AU123" s="544"/>
      <c r="AV123" s="544"/>
      <c r="AW123" s="544"/>
      <c r="AX123" s="544"/>
      <c r="AY123" s="544"/>
      <c r="AZ123" s="544"/>
      <c r="BA123" s="544"/>
      <c r="BB123" s="544"/>
      <c r="BC123" s="544"/>
      <c r="BD123" s="544"/>
      <c r="BE123" s="544"/>
      <c r="BF123" s="544"/>
      <c r="BG123" s="544"/>
      <c r="BH123" s="544"/>
      <c r="BI123" s="544"/>
      <c r="BJ123" s="544"/>
      <c r="BK123" s="544"/>
      <c r="BL123" s="544"/>
      <c r="BM123" s="544"/>
      <c r="BN123" s="544"/>
      <c r="BO123" s="544"/>
      <c r="BP123" s="544"/>
      <c r="BQ123" s="544"/>
      <c r="BR123" s="544"/>
      <c r="BS123" s="544"/>
      <c r="BT123" s="544"/>
      <c r="BU123" s="544"/>
      <c r="BV123" s="544"/>
      <c r="BW123" s="544"/>
      <c r="BX123" s="544"/>
      <c r="BY123" s="544"/>
      <c r="BZ123" s="544"/>
      <c r="CA123" s="544"/>
      <c r="CB123" s="544"/>
      <c r="CC123" s="544"/>
      <c r="CD123" s="544"/>
      <c r="CE123" s="544"/>
      <c r="CF123" s="544"/>
      <c r="CG123" s="544"/>
      <c r="CH123" s="544"/>
      <c r="CI123" s="544"/>
      <c r="CJ123" s="544"/>
      <c r="CK123" s="544"/>
      <c r="CL123" s="544"/>
      <c r="CM123" s="544"/>
      <c r="CN123" s="544"/>
      <c r="CO123" s="544"/>
      <c r="CP123" s="544"/>
      <c r="CQ123" s="544"/>
      <c r="CR123" s="544"/>
      <c r="CS123" s="544"/>
      <c r="CT123" s="544"/>
      <c r="CU123" s="544"/>
      <c r="CV123" s="544"/>
      <c r="CW123" s="544"/>
      <c r="CX123" s="544"/>
      <c r="CY123" s="544"/>
      <c r="CZ123" s="544"/>
      <c r="DA123" s="544"/>
      <c r="DB123" s="544"/>
      <c r="DC123" s="544"/>
      <c r="DD123" s="544"/>
      <c r="DE123" s="544"/>
      <c r="DF123" s="544"/>
      <c r="DG123" s="544"/>
      <c r="DH123" s="544"/>
      <c r="DI123" s="544"/>
      <c r="DJ123" s="544"/>
      <c r="DK123" s="544"/>
      <c r="DL123" s="544"/>
      <c r="DM123" s="544"/>
      <c r="DN123" s="544"/>
      <c r="DO123" s="544"/>
      <c r="DP123" s="544"/>
      <c r="DQ123" s="544"/>
      <c r="DR123" s="544"/>
      <c r="DS123" s="544"/>
      <c r="DT123" s="544"/>
      <c r="DU123" s="544"/>
      <c r="DV123" s="544"/>
      <c r="DW123" s="544"/>
      <c r="DX123" s="544"/>
      <c r="DY123" s="544"/>
      <c r="DZ123" s="544"/>
      <c r="EA123" s="544"/>
      <c r="EB123" s="544"/>
      <c r="EC123" s="544"/>
      <c r="ED123" s="544"/>
      <c r="EE123" s="544"/>
      <c r="EF123" s="544"/>
      <c r="EG123" s="544"/>
      <c r="EH123" s="544"/>
      <c r="EI123" s="544"/>
      <c r="EJ123" s="544"/>
      <c r="EK123" s="544"/>
      <c r="EL123" s="544"/>
      <c r="EM123" s="544"/>
      <c r="EN123" s="544"/>
      <c r="EO123" s="544"/>
      <c r="EP123" s="544"/>
      <c r="EQ123" s="544"/>
      <c r="ER123" s="544"/>
      <c r="ES123" s="544"/>
      <c r="ET123" s="544"/>
      <c r="EU123" s="544"/>
      <c r="EV123" s="544"/>
      <c r="EW123" s="544"/>
      <c r="EX123" s="544"/>
      <c r="EY123" s="544"/>
      <c r="EZ123" s="544"/>
      <c r="FA123" s="544"/>
      <c r="FB123" s="544"/>
      <c r="FC123" s="544"/>
      <c r="FD123" s="544"/>
      <c r="FE123" s="544"/>
      <c r="FF123" s="544"/>
      <c r="FG123" s="544"/>
      <c r="FH123" s="544"/>
      <c r="FI123" s="544"/>
      <c r="FJ123" s="544"/>
      <c r="FK123" s="544"/>
      <c r="FL123" s="544"/>
      <c r="FM123" s="544"/>
      <c r="FN123" s="544"/>
      <c r="FO123" s="544"/>
      <c r="FP123" s="544"/>
      <c r="FQ123" s="544"/>
      <c r="FR123" s="544"/>
      <c r="FS123" s="544"/>
      <c r="FT123" s="544"/>
      <c r="FU123" s="544"/>
      <c r="FV123" s="544"/>
      <c r="FW123" s="544"/>
      <c r="FX123" s="544"/>
      <c r="FY123" s="544"/>
      <c r="FZ123" s="544"/>
      <c r="GA123" s="544"/>
      <c r="GB123" s="544"/>
      <c r="GC123" s="544"/>
      <c r="GD123" s="544"/>
      <c r="GE123" s="544"/>
      <c r="GF123" s="544"/>
      <c r="GG123" s="544"/>
      <c r="GH123" s="544"/>
      <c r="GI123" s="544"/>
      <c r="GJ123" s="544"/>
      <c r="GK123" s="544"/>
      <c r="GL123" s="544"/>
      <c r="GM123" s="544"/>
      <c r="GN123" s="544"/>
      <c r="GO123" s="544"/>
      <c r="GP123" s="544"/>
      <c r="GQ123" s="544"/>
      <c r="GR123" s="544"/>
      <c r="GS123" s="544"/>
      <c r="GT123" s="544"/>
      <c r="GU123" s="544"/>
      <c r="GV123" s="544"/>
      <c r="GW123" s="544"/>
      <c r="GX123" s="544"/>
      <c r="GY123" s="544"/>
      <c r="GZ123" s="544"/>
      <c r="HA123" s="544"/>
      <c r="HB123" s="544"/>
      <c r="HC123" s="544"/>
      <c r="HD123" s="544"/>
      <c r="HE123" s="544"/>
      <c r="HF123" s="544"/>
      <c r="HG123" s="544"/>
      <c r="HH123" s="544"/>
      <c r="HI123" s="544"/>
      <c r="HJ123" s="544"/>
      <c r="HK123" s="544"/>
      <c r="HL123" s="544"/>
      <c r="HM123" s="544"/>
      <c r="HN123" s="544"/>
      <c r="HO123" s="544"/>
      <c r="HP123" s="544"/>
      <c r="HQ123" s="544"/>
      <c r="HR123" s="544"/>
      <c r="HS123" s="544"/>
      <c r="HT123" s="544"/>
      <c r="HU123" s="544"/>
      <c r="HV123" s="544"/>
      <c r="HW123" s="544"/>
      <c r="HX123" s="544"/>
      <c r="HY123" s="544"/>
      <c r="HZ123" s="544"/>
      <c r="IA123" s="544"/>
      <c r="IB123" s="544"/>
      <c r="IC123" s="544"/>
      <c r="ID123" s="544"/>
      <c r="IE123" s="544"/>
      <c r="IF123" s="544"/>
      <c r="IG123" s="544"/>
      <c r="IH123" s="544"/>
      <c r="II123" s="544"/>
      <c r="IJ123" s="544"/>
      <c r="IK123" s="544"/>
      <c r="IL123" s="544"/>
      <c r="IM123" s="544"/>
    </row>
    <row r="124" spans="1:247" s="494" customFormat="1" ht="34.5" customHeight="1">
      <c r="A124" s="495" t="s">
        <v>672</v>
      </c>
      <c r="B124" s="495" t="s">
        <v>452</v>
      </c>
      <c r="C124" s="496" t="s">
        <v>725</v>
      </c>
      <c r="D124" s="497"/>
      <c r="E124" s="497" t="s">
        <v>692</v>
      </c>
      <c r="F124" s="497"/>
      <c r="G124" s="498"/>
      <c r="H124" s="499"/>
      <c r="I124" s="500">
        <v>14</v>
      </c>
      <c r="J124" s="499">
        <v>14</v>
      </c>
      <c r="K124" s="500"/>
      <c r="L124" s="565"/>
      <c r="M124" s="500"/>
      <c r="N124" s="499"/>
      <c r="O124" s="783"/>
      <c r="P124" s="501"/>
      <c r="Q124" s="804"/>
      <c r="R124" s="501"/>
      <c r="S124" s="1240"/>
      <c r="T124" s="1310"/>
      <c r="U124" s="986"/>
      <c r="V124" s="1268"/>
      <c r="W124" s="502"/>
      <c r="X124" s="502"/>
      <c r="Y124" s="502"/>
      <c r="Z124" s="503"/>
      <c r="AA124" s="504"/>
      <c r="AB124" s="504"/>
      <c r="AC124" s="932"/>
      <c r="AD124" s="989"/>
      <c r="AE124" s="990"/>
      <c r="AF124" s="951"/>
      <c r="AG124" s="504"/>
      <c r="AH124" s="504"/>
      <c r="AI124" s="504"/>
      <c r="AJ124" s="505"/>
      <c r="AK124" s="504"/>
      <c r="AL124" s="504"/>
      <c r="AM124" s="504"/>
      <c r="AN124" s="506"/>
    </row>
    <row r="125" spans="1:247" s="545" customFormat="1" ht="42" customHeight="1">
      <c r="A125" s="537"/>
      <c r="B125" s="537" t="s">
        <v>457</v>
      </c>
      <c r="C125" s="550" t="s">
        <v>195</v>
      </c>
      <c r="D125" s="553" t="s">
        <v>525</v>
      </c>
      <c r="E125" s="560" t="s">
        <v>120</v>
      </c>
      <c r="F125" s="537" t="s">
        <v>102</v>
      </c>
      <c r="G125" s="553" t="s">
        <v>102</v>
      </c>
      <c r="H125" s="555"/>
      <c r="I125" s="553">
        <v>5</v>
      </c>
      <c r="J125" s="553">
        <v>5</v>
      </c>
      <c r="K125" s="561" t="s">
        <v>766</v>
      </c>
      <c r="L125" s="564" t="s">
        <v>675</v>
      </c>
      <c r="M125" s="561"/>
      <c r="N125" s="574">
        <v>36</v>
      </c>
      <c r="O125" s="781"/>
      <c r="P125" s="574">
        <v>15</v>
      </c>
      <c r="Q125" s="886"/>
      <c r="R125" s="884"/>
      <c r="S125" s="1237"/>
      <c r="T125" s="1170" t="s">
        <v>374</v>
      </c>
      <c r="U125" s="1171" t="s">
        <v>374</v>
      </c>
      <c r="V125" s="1266" t="s">
        <v>374</v>
      </c>
      <c r="W125" s="538" t="s">
        <v>374</v>
      </c>
      <c r="X125" s="538" t="s">
        <v>374</v>
      </c>
      <c r="Y125" s="538" t="s">
        <v>374</v>
      </c>
      <c r="Z125" s="539" t="s">
        <v>374</v>
      </c>
      <c r="AA125" s="540" t="s">
        <v>374</v>
      </c>
      <c r="AB125" s="540" t="s">
        <v>374</v>
      </c>
      <c r="AC125" s="931" t="s">
        <v>374</v>
      </c>
      <c r="AD125" s="1170" t="s">
        <v>374</v>
      </c>
      <c r="AE125" s="1171" t="s">
        <v>374</v>
      </c>
      <c r="AF125" s="950" t="s">
        <v>374</v>
      </c>
      <c r="AG125" s="562" t="s">
        <v>374</v>
      </c>
      <c r="AH125" s="562" t="s">
        <v>374</v>
      </c>
      <c r="AI125" s="562" t="s">
        <v>374</v>
      </c>
      <c r="AJ125" s="539" t="s">
        <v>374</v>
      </c>
      <c r="AK125" s="540" t="s">
        <v>374</v>
      </c>
      <c r="AL125" s="540" t="s">
        <v>374</v>
      </c>
      <c r="AM125" s="540" t="s">
        <v>374</v>
      </c>
      <c r="AN125" s="557"/>
      <c r="AO125" s="544"/>
      <c r="AP125" s="544"/>
      <c r="AQ125" s="544"/>
      <c r="AR125" s="544"/>
      <c r="AS125" s="544"/>
      <c r="AT125" s="544"/>
      <c r="AU125" s="544"/>
      <c r="AV125" s="544"/>
      <c r="AW125" s="544"/>
      <c r="AX125" s="544"/>
      <c r="AY125" s="544"/>
      <c r="AZ125" s="544"/>
      <c r="BA125" s="544"/>
      <c r="BB125" s="544"/>
      <c r="BC125" s="544"/>
      <c r="BD125" s="544"/>
      <c r="BE125" s="544"/>
      <c r="BF125" s="544"/>
      <c r="BG125" s="544"/>
      <c r="BH125" s="544"/>
      <c r="BI125" s="544"/>
      <c r="BJ125" s="544"/>
      <c r="BK125" s="544"/>
      <c r="BL125" s="544"/>
      <c r="BM125" s="544"/>
      <c r="BN125" s="544"/>
      <c r="BO125" s="544"/>
      <c r="BP125" s="544"/>
      <c r="BQ125" s="544"/>
      <c r="BR125" s="544"/>
      <c r="BS125" s="544"/>
      <c r="BT125" s="544"/>
      <c r="BU125" s="544"/>
      <c r="BV125" s="544"/>
      <c r="BW125" s="544"/>
      <c r="BX125" s="544"/>
      <c r="BY125" s="544"/>
      <c r="BZ125" s="544"/>
      <c r="CA125" s="544"/>
      <c r="CB125" s="544"/>
      <c r="CC125" s="544"/>
      <c r="CD125" s="544"/>
      <c r="CE125" s="544"/>
      <c r="CF125" s="544"/>
      <c r="CG125" s="544"/>
      <c r="CH125" s="544"/>
      <c r="CI125" s="544"/>
      <c r="CJ125" s="544"/>
      <c r="CK125" s="544"/>
      <c r="CL125" s="544"/>
      <c r="CM125" s="544"/>
      <c r="CN125" s="544"/>
      <c r="CO125" s="544"/>
      <c r="CP125" s="544"/>
      <c r="CQ125" s="544"/>
      <c r="CR125" s="544"/>
      <c r="CS125" s="544"/>
      <c r="CT125" s="544"/>
      <c r="CU125" s="544"/>
      <c r="CV125" s="544"/>
      <c r="CW125" s="544"/>
      <c r="CX125" s="544"/>
      <c r="CY125" s="544"/>
      <c r="CZ125" s="544"/>
      <c r="DA125" s="544"/>
      <c r="DB125" s="544"/>
      <c r="DC125" s="544"/>
      <c r="DD125" s="544"/>
      <c r="DE125" s="544"/>
      <c r="DF125" s="544"/>
      <c r="DG125" s="544"/>
      <c r="DH125" s="544"/>
      <c r="DI125" s="544"/>
      <c r="DJ125" s="544"/>
      <c r="DK125" s="544"/>
      <c r="DL125" s="544"/>
      <c r="DM125" s="544"/>
      <c r="DN125" s="544"/>
      <c r="DO125" s="544"/>
      <c r="DP125" s="544"/>
      <c r="DQ125" s="544"/>
      <c r="DR125" s="544"/>
      <c r="DS125" s="544"/>
      <c r="DT125" s="544"/>
      <c r="DU125" s="544"/>
      <c r="DV125" s="544"/>
      <c r="DW125" s="544"/>
      <c r="DX125" s="544"/>
      <c r="DY125" s="544"/>
      <c r="DZ125" s="544"/>
      <c r="EA125" s="544"/>
      <c r="EB125" s="544"/>
      <c r="EC125" s="544"/>
      <c r="ED125" s="544"/>
      <c r="EE125" s="544"/>
      <c r="EF125" s="544"/>
      <c r="EG125" s="544"/>
      <c r="EH125" s="544"/>
      <c r="EI125" s="544"/>
      <c r="EJ125" s="544"/>
      <c r="EK125" s="544"/>
      <c r="EL125" s="544"/>
      <c r="EM125" s="544"/>
      <c r="EN125" s="544"/>
      <c r="EO125" s="544"/>
      <c r="EP125" s="544"/>
      <c r="EQ125" s="544"/>
      <c r="ER125" s="544"/>
      <c r="ES125" s="544"/>
      <c r="ET125" s="544"/>
      <c r="EU125" s="544"/>
      <c r="EV125" s="544"/>
      <c r="EW125" s="544"/>
      <c r="EX125" s="544"/>
      <c r="EY125" s="544"/>
      <c r="EZ125" s="544"/>
      <c r="FA125" s="544"/>
      <c r="FB125" s="544"/>
      <c r="FC125" s="544"/>
      <c r="FD125" s="544"/>
      <c r="FE125" s="544"/>
      <c r="FF125" s="544"/>
      <c r="FG125" s="544"/>
      <c r="FH125" s="544"/>
      <c r="FI125" s="544"/>
      <c r="FJ125" s="544"/>
      <c r="FK125" s="544"/>
      <c r="FL125" s="544"/>
      <c r="FM125" s="544"/>
      <c r="FN125" s="544"/>
      <c r="FO125" s="544"/>
      <c r="FP125" s="544"/>
      <c r="FQ125" s="544"/>
      <c r="FR125" s="544"/>
      <c r="FS125" s="544"/>
      <c r="FT125" s="544"/>
      <c r="FU125" s="544"/>
      <c r="FV125" s="544"/>
      <c r="FW125" s="544"/>
      <c r="FX125" s="544"/>
      <c r="FY125" s="544"/>
      <c r="FZ125" s="544"/>
      <c r="GA125" s="544"/>
      <c r="GB125" s="544"/>
      <c r="GC125" s="544"/>
      <c r="GD125" s="544"/>
      <c r="GE125" s="544"/>
      <c r="GF125" s="544"/>
      <c r="GG125" s="544"/>
      <c r="GH125" s="544"/>
      <c r="GI125" s="544"/>
      <c r="GJ125" s="544"/>
      <c r="GK125" s="544"/>
      <c r="GL125" s="544"/>
      <c r="GM125" s="544"/>
      <c r="GN125" s="544"/>
      <c r="GO125" s="544"/>
      <c r="GP125" s="544"/>
      <c r="GQ125" s="544"/>
      <c r="GR125" s="544"/>
      <c r="GS125" s="544"/>
      <c r="GT125" s="544"/>
      <c r="GU125" s="544"/>
      <c r="GV125" s="544"/>
      <c r="GW125" s="544"/>
      <c r="GX125" s="544"/>
      <c r="GY125" s="544"/>
      <c r="GZ125" s="544"/>
      <c r="HA125" s="544"/>
      <c r="HB125" s="544"/>
      <c r="HC125" s="544"/>
      <c r="HD125" s="544"/>
      <c r="HE125" s="544"/>
      <c r="HF125" s="544"/>
      <c r="HG125" s="544"/>
      <c r="HH125" s="544"/>
      <c r="HI125" s="544"/>
      <c r="HJ125" s="544"/>
      <c r="HK125" s="544"/>
      <c r="HL125" s="544"/>
      <c r="HM125" s="544"/>
      <c r="HN125" s="544"/>
      <c r="HO125" s="544"/>
      <c r="HP125" s="544"/>
      <c r="HQ125" s="544"/>
      <c r="HR125" s="544"/>
      <c r="HS125" s="544"/>
      <c r="HT125" s="544"/>
      <c r="HU125" s="544"/>
      <c r="HV125" s="544"/>
      <c r="HW125" s="544"/>
      <c r="HX125" s="544"/>
      <c r="HY125" s="544"/>
      <c r="HZ125" s="544"/>
      <c r="IA125" s="544"/>
      <c r="IB125" s="544"/>
      <c r="IC125" s="544"/>
      <c r="ID125" s="544"/>
      <c r="IE125" s="544"/>
      <c r="IF125" s="544"/>
      <c r="IG125" s="544"/>
      <c r="IH125" s="544"/>
      <c r="II125" s="544"/>
      <c r="IJ125" s="544"/>
      <c r="IK125" s="544"/>
      <c r="IL125" s="544"/>
      <c r="IM125" s="544"/>
    </row>
    <row r="126" spans="1:247" s="545" customFormat="1" ht="42" customHeight="1">
      <c r="A126" s="537"/>
      <c r="B126" s="537" t="s">
        <v>458</v>
      </c>
      <c r="C126" s="550" t="s">
        <v>548</v>
      </c>
      <c r="D126" s="553" t="s">
        <v>526</v>
      </c>
      <c r="E126" s="560" t="s">
        <v>120</v>
      </c>
      <c r="F126" s="560" t="s">
        <v>102</v>
      </c>
      <c r="G126" s="553" t="s">
        <v>102</v>
      </c>
      <c r="H126" s="555"/>
      <c r="I126" s="553">
        <v>5</v>
      </c>
      <c r="J126" s="553">
        <v>5</v>
      </c>
      <c r="K126" s="561" t="s">
        <v>767</v>
      </c>
      <c r="L126" s="564" t="s">
        <v>676</v>
      </c>
      <c r="M126" s="561"/>
      <c r="N126" s="574">
        <v>36</v>
      </c>
      <c r="O126" s="781"/>
      <c r="P126" s="574">
        <v>15</v>
      </c>
      <c r="Q126" s="886"/>
      <c r="R126" s="884"/>
      <c r="S126" s="1237"/>
      <c r="T126" s="1170" t="s">
        <v>374</v>
      </c>
      <c r="U126" s="1171" t="s">
        <v>374</v>
      </c>
      <c r="V126" s="1266" t="s">
        <v>374</v>
      </c>
      <c r="W126" s="538" t="s">
        <v>374</v>
      </c>
      <c r="X126" s="538" t="s">
        <v>374</v>
      </c>
      <c r="Y126" s="538" t="s">
        <v>374</v>
      </c>
      <c r="Z126" s="539" t="s">
        <v>374</v>
      </c>
      <c r="AA126" s="540" t="s">
        <v>374</v>
      </c>
      <c r="AB126" s="540" t="s">
        <v>374</v>
      </c>
      <c r="AC126" s="931" t="s">
        <v>374</v>
      </c>
      <c r="AD126" s="1170" t="s">
        <v>374</v>
      </c>
      <c r="AE126" s="1171" t="s">
        <v>374</v>
      </c>
      <c r="AF126" s="950" t="s">
        <v>374</v>
      </c>
      <c r="AG126" s="562" t="s">
        <v>374</v>
      </c>
      <c r="AH126" s="562" t="s">
        <v>374</v>
      </c>
      <c r="AI126" s="562" t="s">
        <v>374</v>
      </c>
      <c r="AJ126" s="539" t="s">
        <v>374</v>
      </c>
      <c r="AK126" s="540" t="s">
        <v>374</v>
      </c>
      <c r="AL126" s="540" t="s">
        <v>374</v>
      </c>
      <c r="AM126" s="540" t="s">
        <v>374</v>
      </c>
      <c r="AN126" s="557"/>
      <c r="AO126" s="544"/>
      <c r="AP126" s="544"/>
      <c r="AQ126" s="544"/>
      <c r="AR126" s="544"/>
      <c r="AS126" s="544"/>
      <c r="AT126" s="544"/>
      <c r="AU126" s="544"/>
      <c r="AV126" s="544"/>
      <c r="AW126" s="544"/>
      <c r="AX126" s="544"/>
      <c r="AY126" s="544"/>
      <c r="AZ126" s="544"/>
      <c r="BA126" s="544"/>
      <c r="BB126" s="544"/>
      <c r="BC126" s="544"/>
      <c r="BD126" s="544"/>
      <c r="BE126" s="544"/>
      <c r="BF126" s="544"/>
      <c r="BG126" s="544"/>
      <c r="BH126" s="544"/>
      <c r="BI126" s="544"/>
      <c r="BJ126" s="544"/>
      <c r="BK126" s="544"/>
      <c r="BL126" s="544"/>
      <c r="BM126" s="544"/>
      <c r="BN126" s="544"/>
      <c r="BO126" s="544"/>
      <c r="BP126" s="544"/>
      <c r="BQ126" s="544"/>
      <c r="BR126" s="544"/>
      <c r="BS126" s="544"/>
      <c r="BT126" s="544"/>
      <c r="BU126" s="544"/>
      <c r="BV126" s="544"/>
      <c r="BW126" s="544"/>
      <c r="BX126" s="544"/>
      <c r="BY126" s="544"/>
      <c r="BZ126" s="544"/>
      <c r="CA126" s="544"/>
      <c r="CB126" s="544"/>
      <c r="CC126" s="544"/>
      <c r="CD126" s="544"/>
      <c r="CE126" s="544"/>
      <c r="CF126" s="544"/>
      <c r="CG126" s="544"/>
      <c r="CH126" s="544"/>
      <c r="CI126" s="544"/>
      <c r="CJ126" s="544"/>
      <c r="CK126" s="544"/>
      <c r="CL126" s="544"/>
      <c r="CM126" s="544"/>
      <c r="CN126" s="544"/>
      <c r="CO126" s="544"/>
      <c r="CP126" s="544"/>
      <c r="CQ126" s="544"/>
      <c r="CR126" s="544"/>
      <c r="CS126" s="544"/>
      <c r="CT126" s="544"/>
      <c r="CU126" s="544"/>
      <c r="CV126" s="544"/>
      <c r="CW126" s="544"/>
      <c r="CX126" s="544"/>
      <c r="CY126" s="544"/>
      <c r="CZ126" s="544"/>
      <c r="DA126" s="544"/>
      <c r="DB126" s="544"/>
      <c r="DC126" s="544"/>
      <c r="DD126" s="544"/>
      <c r="DE126" s="544"/>
      <c r="DF126" s="544"/>
      <c r="DG126" s="544"/>
      <c r="DH126" s="544"/>
      <c r="DI126" s="544"/>
      <c r="DJ126" s="544"/>
      <c r="DK126" s="544"/>
      <c r="DL126" s="544"/>
      <c r="DM126" s="544"/>
      <c r="DN126" s="544"/>
      <c r="DO126" s="544"/>
      <c r="DP126" s="544"/>
      <c r="DQ126" s="544"/>
      <c r="DR126" s="544"/>
      <c r="DS126" s="544"/>
      <c r="DT126" s="544"/>
      <c r="DU126" s="544"/>
      <c r="DV126" s="544"/>
      <c r="DW126" s="544"/>
      <c r="DX126" s="544"/>
      <c r="DY126" s="544"/>
      <c r="DZ126" s="544"/>
      <c r="EA126" s="544"/>
      <c r="EB126" s="544"/>
      <c r="EC126" s="544"/>
      <c r="ED126" s="544"/>
      <c r="EE126" s="544"/>
      <c r="EF126" s="544"/>
      <c r="EG126" s="544"/>
      <c r="EH126" s="544"/>
      <c r="EI126" s="544"/>
      <c r="EJ126" s="544"/>
      <c r="EK126" s="544"/>
      <c r="EL126" s="544"/>
      <c r="EM126" s="544"/>
      <c r="EN126" s="544"/>
      <c r="EO126" s="544"/>
      <c r="EP126" s="544"/>
      <c r="EQ126" s="544"/>
      <c r="ER126" s="544"/>
      <c r="ES126" s="544"/>
      <c r="ET126" s="544"/>
      <c r="EU126" s="544"/>
      <c r="EV126" s="544"/>
      <c r="EW126" s="544"/>
      <c r="EX126" s="544"/>
      <c r="EY126" s="544"/>
      <c r="EZ126" s="544"/>
      <c r="FA126" s="544"/>
      <c r="FB126" s="544"/>
      <c r="FC126" s="544"/>
      <c r="FD126" s="544"/>
      <c r="FE126" s="544"/>
      <c r="FF126" s="544"/>
      <c r="FG126" s="544"/>
      <c r="FH126" s="544"/>
      <c r="FI126" s="544"/>
      <c r="FJ126" s="544"/>
      <c r="FK126" s="544"/>
      <c r="FL126" s="544"/>
      <c r="FM126" s="544"/>
      <c r="FN126" s="544"/>
      <c r="FO126" s="544"/>
      <c r="FP126" s="544"/>
      <c r="FQ126" s="544"/>
      <c r="FR126" s="544"/>
      <c r="FS126" s="544"/>
      <c r="FT126" s="544"/>
      <c r="FU126" s="544"/>
      <c r="FV126" s="544"/>
      <c r="FW126" s="544"/>
      <c r="FX126" s="544"/>
      <c r="FY126" s="544"/>
      <c r="FZ126" s="544"/>
      <c r="GA126" s="544"/>
      <c r="GB126" s="544"/>
      <c r="GC126" s="544"/>
      <c r="GD126" s="544"/>
      <c r="GE126" s="544"/>
      <c r="GF126" s="544"/>
      <c r="GG126" s="544"/>
      <c r="GH126" s="544"/>
      <c r="GI126" s="544"/>
      <c r="GJ126" s="544"/>
      <c r="GK126" s="544"/>
      <c r="GL126" s="544"/>
      <c r="GM126" s="544"/>
      <c r="GN126" s="544"/>
      <c r="GO126" s="544"/>
      <c r="GP126" s="544"/>
      <c r="GQ126" s="544"/>
      <c r="GR126" s="544"/>
      <c r="GS126" s="544"/>
      <c r="GT126" s="544"/>
      <c r="GU126" s="544"/>
      <c r="GV126" s="544"/>
      <c r="GW126" s="544"/>
      <c r="GX126" s="544"/>
      <c r="GY126" s="544"/>
      <c r="GZ126" s="544"/>
      <c r="HA126" s="544"/>
      <c r="HB126" s="544"/>
      <c r="HC126" s="544"/>
      <c r="HD126" s="544"/>
      <c r="HE126" s="544"/>
      <c r="HF126" s="544"/>
      <c r="HG126" s="544"/>
      <c r="HH126" s="544"/>
      <c r="HI126" s="544"/>
      <c r="HJ126" s="544"/>
      <c r="HK126" s="544"/>
      <c r="HL126" s="544"/>
      <c r="HM126" s="544"/>
      <c r="HN126" s="544"/>
      <c r="HO126" s="544"/>
      <c r="HP126" s="544"/>
      <c r="HQ126" s="544"/>
      <c r="HR126" s="544"/>
      <c r="HS126" s="544"/>
      <c r="HT126" s="544"/>
      <c r="HU126" s="544"/>
      <c r="HV126" s="544"/>
      <c r="HW126" s="544"/>
      <c r="HX126" s="544"/>
      <c r="HY126" s="544"/>
      <c r="HZ126" s="544"/>
      <c r="IA126" s="544"/>
      <c r="IB126" s="544"/>
      <c r="IC126" s="544"/>
      <c r="ID126" s="544"/>
      <c r="IE126" s="544"/>
      <c r="IF126" s="544"/>
      <c r="IG126" s="544"/>
      <c r="IH126" s="544"/>
      <c r="II126" s="544"/>
      <c r="IJ126" s="544"/>
      <c r="IK126" s="544"/>
      <c r="IL126" s="544"/>
      <c r="IM126" s="544"/>
    </row>
    <row r="127" spans="1:247" s="494" customFormat="1" ht="34.5" customHeight="1">
      <c r="A127" s="495" t="s">
        <v>674</v>
      </c>
      <c r="B127" s="495" t="s">
        <v>375</v>
      </c>
      <c r="C127" s="496" t="s">
        <v>455</v>
      </c>
      <c r="D127" s="497"/>
      <c r="E127" s="497" t="s">
        <v>120</v>
      </c>
      <c r="F127" s="497"/>
      <c r="G127" s="498"/>
      <c r="H127" s="499" t="s">
        <v>456</v>
      </c>
      <c r="I127" s="500">
        <v>4</v>
      </c>
      <c r="J127" s="499">
        <v>4</v>
      </c>
      <c r="K127" s="500"/>
      <c r="L127" s="565"/>
      <c r="M127" s="500"/>
      <c r="N127" s="499"/>
      <c r="O127" s="783"/>
      <c r="P127" s="501"/>
      <c r="Q127" s="887"/>
      <c r="R127" s="885"/>
      <c r="S127" s="1240"/>
      <c r="T127" s="1310"/>
      <c r="U127" s="986"/>
      <c r="V127" s="1267"/>
      <c r="W127" s="502"/>
      <c r="X127" s="502"/>
      <c r="Y127" s="502"/>
      <c r="Z127" s="503"/>
      <c r="AA127" s="504"/>
      <c r="AB127" s="504"/>
      <c r="AC127" s="932"/>
      <c r="AD127" s="1177"/>
      <c r="AE127" s="1178"/>
      <c r="AF127" s="951"/>
      <c r="AG127" s="504"/>
      <c r="AH127" s="504"/>
      <c r="AI127" s="504"/>
      <c r="AJ127" s="505"/>
      <c r="AK127" s="504"/>
      <c r="AL127" s="504"/>
      <c r="AM127" s="504"/>
      <c r="AN127" s="506"/>
    </row>
    <row r="128" spans="1:247" s="545" customFormat="1" ht="34.5" customHeight="1">
      <c r="A128" s="537"/>
      <c r="B128" s="537" t="s">
        <v>376</v>
      </c>
      <c r="C128" s="550" t="s">
        <v>719</v>
      </c>
      <c r="D128" s="553" t="s">
        <v>762</v>
      </c>
      <c r="E128" s="560" t="s">
        <v>120</v>
      </c>
      <c r="F128" s="560" t="s">
        <v>102</v>
      </c>
      <c r="G128" s="553" t="s">
        <v>653</v>
      </c>
      <c r="H128" s="555"/>
      <c r="I128" s="553">
        <v>4</v>
      </c>
      <c r="J128" s="553">
        <v>4</v>
      </c>
      <c r="K128" s="655" t="s">
        <v>763</v>
      </c>
      <c r="L128" s="564">
        <v>71</v>
      </c>
      <c r="M128" s="561"/>
      <c r="N128" s="574">
        <v>24</v>
      </c>
      <c r="O128" s="781"/>
      <c r="P128" s="574"/>
      <c r="Q128" s="886"/>
      <c r="R128" s="884"/>
      <c r="S128" s="1237"/>
      <c r="T128" s="1304" t="s">
        <v>1063</v>
      </c>
      <c r="U128" s="1171" t="s">
        <v>1063</v>
      </c>
      <c r="V128" s="1266" t="s">
        <v>671</v>
      </c>
      <c r="W128" s="538" t="s">
        <v>347</v>
      </c>
      <c r="X128" s="538" t="s">
        <v>320</v>
      </c>
      <c r="Y128" s="538" t="s">
        <v>677</v>
      </c>
      <c r="Z128" s="539">
        <v>1</v>
      </c>
      <c r="AA128" s="540" t="s">
        <v>314</v>
      </c>
      <c r="AB128" s="540" t="s">
        <v>312</v>
      </c>
      <c r="AC128" s="931" t="s">
        <v>352</v>
      </c>
      <c r="AD128" s="1170" t="s">
        <v>1063</v>
      </c>
      <c r="AE128" s="1171" t="s">
        <v>1063</v>
      </c>
      <c r="AF128" s="950">
        <v>1</v>
      </c>
      <c r="AG128" s="562" t="s">
        <v>314</v>
      </c>
      <c r="AH128" s="562" t="s">
        <v>312</v>
      </c>
      <c r="AI128" s="562" t="s">
        <v>352</v>
      </c>
      <c r="AJ128" s="539">
        <v>1</v>
      </c>
      <c r="AK128" s="540" t="s">
        <v>314</v>
      </c>
      <c r="AL128" s="540" t="s">
        <v>312</v>
      </c>
      <c r="AM128" s="540" t="s">
        <v>352</v>
      </c>
      <c r="AN128" s="557" t="s">
        <v>568</v>
      </c>
      <c r="AO128" s="544"/>
      <c r="AP128" s="544"/>
      <c r="AQ128" s="544"/>
      <c r="AR128" s="544"/>
      <c r="AS128" s="544"/>
      <c r="AT128" s="544"/>
      <c r="AU128" s="544"/>
      <c r="AV128" s="544"/>
      <c r="AW128" s="544"/>
      <c r="AX128" s="544"/>
      <c r="AY128" s="544"/>
      <c r="AZ128" s="544"/>
      <c r="BA128" s="544"/>
      <c r="BB128" s="544"/>
      <c r="BC128" s="544"/>
      <c r="BD128" s="544"/>
      <c r="BE128" s="544"/>
      <c r="BF128" s="544"/>
      <c r="BG128" s="544"/>
      <c r="BH128" s="544"/>
      <c r="BI128" s="544"/>
      <c r="BJ128" s="544"/>
      <c r="BK128" s="544"/>
      <c r="BL128" s="544"/>
      <c r="BM128" s="544"/>
      <c r="BN128" s="544"/>
      <c r="BO128" s="544"/>
      <c r="BP128" s="544"/>
      <c r="BQ128" s="544"/>
      <c r="BR128" s="544"/>
      <c r="BS128" s="544"/>
      <c r="BT128" s="544"/>
      <c r="BU128" s="544"/>
      <c r="BV128" s="544"/>
      <c r="BW128" s="544"/>
      <c r="BX128" s="544"/>
      <c r="BY128" s="544"/>
      <c r="BZ128" s="544"/>
      <c r="CA128" s="544"/>
      <c r="CB128" s="544"/>
      <c r="CC128" s="544"/>
      <c r="CD128" s="544"/>
      <c r="CE128" s="544"/>
      <c r="CF128" s="544"/>
      <c r="CG128" s="544"/>
      <c r="CH128" s="544"/>
      <c r="CI128" s="544"/>
      <c r="CJ128" s="544"/>
      <c r="CK128" s="544"/>
      <c r="CL128" s="544"/>
      <c r="CM128" s="544"/>
      <c r="CN128" s="544"/>
      <c r="CO128" s="544"/>
      <c r="CP128" s="544"/>
      <c r="CQ128" s="544"/>
      <c r="CR128" s="544"/>
      <c r="CS128" s="544"/>
      <c r="CT128" s="544"/>
      <c r="CU128" s="544"/>
      <c r="CV128" s="544"/>
      <c r="CW128" s="544"/>
      <c r="CX128" s="544"/>
      <c r="CY128" s="544"/>
      <c r="CZ128" s="544"/>
      <c r="DA128" s="544"/>
      <c r="DB128" s="544"/>
      <c r="DC128" s="544"/>
      <c r="DD128" s="544"/>
      <c r="DE128" s="544"/>
      <c r="DF128" s="544"/>
      <c r="DG128" s="544"/>
      <c r="DH128" s="544"/>
      <c r="DI128" s="544"/>
      <c r="DJ128" s="544"/>
      <c r="DK128" s="544"/>
      <c r="DL128" s="544"/>
      <c r="DM128" s="544"/>
      <c r="DN128" s="544"/>
      <c r="DO128" s="544"/>
      <c r="DP128" s="544"/>
      <c r="DQ128" s="544"/>
      <c r="DR128" s="544"/>
      <c r="DS128" s="544"/>
      <c r="DT128" s="544"/>
      <c r="DU128" s="544"/>
      <c r="DV128" s="544"/>
      <c r="DW128" s="544"/>
      <c r="DX128" s="544"/>
      <c r="DY128" s="544"/>
      <c r="DZ128" s="544"/>
      <c r="EA128" s="544"/>
      <c r="EB128" s="544"/>
      <c r="EC128" s="544"/>
      <c r="ED128" s="544"/>
      <c r="EE128" s="544"/>
      <c r="EF128" s="544"/>
      <c r="EG128" s="544"/>
      <c r="EH128" s="544"/>
      <c r="EI128" s="544"/>
      <c r="EJ128" s="544"/>
      <c r="EK128" s="544"/>
      <c r="EL128" s="544"/>
      <c r="EM128" s="544"/>
      <c r="EN128" s="544"/>
      <c r="EO128" s="544"/>
      <c r="EP128" s="544"/>
      <c r="EQ128" s="544"/>
      <c r="ER128" s="544"/>
      <c r="ES128" s="544"/>
      <c r="ET128" s="544"/>
      <c r="EU128" s="544"/>
      <c r="EV128" s="544"/>
      <c r="EW128" s="544"/>
      <c r="EX128" s="544"/>
      <c r="EY128" s="544"/>
      <c r="EZ128" s="544"/>
      <c r="FA128" s="544"/>
      <c r="FB128" s="544"/>
      <c r="FC128" s="544"/>
      <c r="FD128" s="544"/>
      <c r="FE128" s="544"/>
      <c r="FF128" s="544"/>
      <c r="FG128" s="544"/>
      <c r="FH128" s="544"/>
      <c r="FI128" s="544"/>
      <c r="FJ128" s="544"/>
      <c r="FK128" s="544"/>
      <c r="FL128" s="544"/>
      <c r="FM128" s="544"/>
      <c r="FN128" s="544"/>
      <c r="FO128" s="544"/>
      <c r="FP128" s="544"/>
      <c r="FQ128" s="544"/>
      <c r="FR128" s="544"/>
      <c r="FS128" s="544"/>
      <c r="FT128" s="544"/>
      <c r="FU128" s="544"/>
      <c r="FV128" s="544"/>
      <c r="FW128" s="544"/>
      <c r="FX128" s="544"/>
      <c r="FY128" s="544"/>
      <c r="FZ128" s="544"/>
      <c r="GA128" s="544"/>
      <c r="GB128" s="544"/>
      <c r="GC128" s="544"/>
      <c r="GD128" s="544"/>
      <c r="GE128" s="544"/>
      <c r="GF128" s="544"/>
      <c r="GG128" s="544"/>
      <c r="GH128" s="544"/>
      <c r="GI128" s="544"/>
      <c r="GJ128" s="544"/>
      <c r="GK128" s="544"/>
      <c r="GL128" s="544"/>
      <c r="GM128" s="544"/>
      <c r="GN128" s="544"/>
      <c r="GO128" s="544"/>
      <c r="GP128" s="544"/>
      <c r="GQ128" s="544"/>
      <c r="GR128" s="544"/>
      <c r="GS128" s="544"/>
      <c r="GT128" s="544"/>
      <c r="GU128" s="544"/>
      <c r="GV128" s="544"/>
      <c r="GW128" s="544"/>
      <c r="GX128" s="544"/>
      <c r="GY128" s="544"/>
      <c r="GZ128" s="544"/>
      <c r="HA128" s="544"/>
      <c r="HB128" s="544"/>
      <c r="HC128" s="544"/>
      <c r="HD128" s="544"/>
      <c r="HE128" s="544"/>
      <c r="HF128" s="544"/>
      <c r="HG128" s="544"/>
      <c r="HH128" s="544"/>
      <c r="HI128" s="544"/>
      <c r="HJ128" s="544"/>
      <c r="HK128" s="544"/>
      <c r="HL128" s="544"/>
      <c r="HM128" s="544"/>
      <c r="HN128" s="544"/>
      <c r="HO128" s="544"/>
      <c r="HP128" s="544"/>
      <c r="HQ128" s="544"/>
      <c r="HR128" s="544"/>
      <c r="HS128" s="544"/>
      <c r="HT128" s="544"/>
      <c r="HU128" s="544"/>
      <c r="HV128" s="544"/>
      <c r="HW128" s="544"/>
      <c r="HX128" s="544"/>
      <c r="HY128" s="544"/>
      <c r="HZ128" s="544"/>
      <c r="IA128" s="544"/>
      <c r="IB128" s="544"/>
      <c r="IC128" s="544"/>
      <c r="ID128" s="544"/>
      <c r="IE128" s="544"/>
      <c r="IF128" s="544"/>
      <c r="IG128" s="544"/>
      <c r="IH128" s="544"/>
      <c r="II128" s="544"/>
      <c r="IJ128" s="544"/>
      <c r="IK128" s="544"/>
      <c r="IL128" s="544"/>
      <c r="IM128" s="544"/>
    </row>
    <row r="129" spans="1:247" s="545" customFormat="1" ht="45" customHeight="1">
      <c r="A129" s="537"/>
      <c r="B129" s="537" t="s">
        <v>673</v>
      </c>
      <c r="C129" s="550" t="s">
        <v>196</v>
      </c>
      <c r="D129" s="553" t="s">
        <v>527</v>
      </c>
      <c r="E129" s="560" t="s">
        <v>120</v>
      </c>
      <c r="F129" s="560" t="s">
        <v>102</v>
      </c>
      <c r="G129" s="553" t="s">
        <v>102</v>
      </c>
      <c r="H129" s="555"/>
      <c r="I129" s="553">
        <v>4</v>
      </c>
      <c r="J129" s="553">
        <v>4</v>
      </c>
      <c r="K129" s="561" t="s">
        <v>768</v>
      </c>
      <c r="L129" s="564" t="s">
        <v>676</v>
      </c>
      <c r="M129" s="561"/>
      <c r="N129" s="574">
        <v>30</v>
      </c>
      <c r="O129" s="781"/>
      <c r="P129" s="574"/>
      <c r="Q129" s="886"/>
      <c r="R129" s="884"/>
      <c r="S129" s="1237"/>
      <c r="T129" s="1170" t="s">
        <v>374</v>
      </c>
      <c r="U129" s="1171" t="s">
        <v>374</v>
      </c>
      <c r="V129" s="1266" t="s">
        <v>374</v>
      </c>
      <c r="W129" s="538" t="s">
        <v>374</v>
      </c>
      <c r="X129" s="538" t="s">
        <v>374</v>
      </c>
      <c r="Y129" s="538" t="s">
        <v>374</v>
      </c>
      <c r="Z129" s="539" t="s">
        <v>374</v>
      </c>
      <c r="AA129" s="540" t="s">
        <v>374</v>
      </c>
      <c r="AB129" s="540" t="s">
        <v>374</v>
      </c>
      <c r="AC129" s="931" t="s">
        <v>374</v>
      </c>
      <c r="AD129" s="1170" t="s">
        <v>374</v>
      </c>
      <c r="AE129" s="1171" t="s">
        <v>374</v>
      </c>
      <c r="AF129" s="950" t="s">
        <v>374</v>
      </c>
      <c r="AG129" s="562" t="s">
        <v>374</v>
      </c>
      <c r="AH129" s="562" t="s">
        <v>374</v>
      </c>
      <c r="AI129" s="562" t="s">
        <v>374</v>
      </c>
      <c r="AJ129" s="539" t="s">
        <v>374</v>
      </c>
      <c r="AK129" s="540" t="s">
        <v>374</v>
      </c>
      <c r="AL129" s="540" t="s">
        <v>374</v>
      </c>
      <c r="AM129" s="540" t="s">
        <v>374</v>
      </c>
      <c r="AN129" s="557"/>
      <c r="AO129" s="544"/>
      <c r="AP129" s="544"/>
      <c r="AQ129" s="544"/>
      <c r="AR129" s="544"/>
      <c r="AS129" s="544"/>
      <c r="AT129" s="544"/>
      <c r="AU129" s="544"/>
      <c r="AV129" s="544"/>
      <c r="AW129" s="544"/>
      <c r="AX129" s="544"/>
      <c r="AY129" s="544"/>
      <c r="AZ129" s="544"/>
      <c r="BA129" s="544"/>
      <c r="BB129" s="544"/>
      <c r="BC129" s="544"/>
      <c r="BD129" s="544"/>
      <c r="BE129" s="544"/>
      <c r="BF129" s="544"/>
      <c r="BG129" s="544"/>
      <c r="BH129" s="544"/>
      <c r="BI129" s="544"/>
      <c r="BJ129" s="544"/>
      <c r="BK129" s="544"/>
      <c r="BL129" s="544"/>
      <c r="BM129" s="544"/>
      <c r="BN129" s="544"/>
      <c r="BO129" s="544"/>
      <c r="BP129" s="544"/>
      <c r="BQ129" s="544"/>
      <c r="BR129" s="544"/>
      <c r="BS129" s="544"/>
      <c r="BT129" s="544"/>
      <c r="BU129" s="544"/>
      <c r="BV129" s="544"/>
      <c r="BW129" s="544"/>
      <c r="BX129" s="544"/>
      <c r="BY129" s="544"/>
      <c r="BZ129" s="544"/>
      <c r="CA129" s="544"/>
      <c r="CB129" s="544"/>
      <c r="CC129" s="544"/>
      <c r="CD129" s="544"/>
      <c r="CE129" s="544"/>
      <c r="CF129" s="544"/>
      <c r="CG129" s="544"/>
      <c r="CH129" s="544"/>
      <c r="CI129" s="544"/>
      <c r="CJ129" s="544"/>
      <c r="CK129" s="544"/>
      <c r="CL129" s="544"/>
      <c r="CM129" s="544"/>
      <c r="CN129" s="544"/>
      <c r="CO129" s="544"/>
      <c r="CP129" s="544"/>
      <c r="CQ129" s="544"/>
      <c r="CR129" s="544"/>
      <c r="CS129" s="544"/>
      <c r="CT129" s="544"/>
      <c r="CU129" s="544"/>
      <c r="CV129" s="544"/>
      <c r="CW129" s="544"/>
      <c r="CX129" s="544"/>
      <c r="CY129" s="544"/>
      <c r="CZ129" s="544"/>
      <c r="DA129" s="544"/>
      <c r="DB129" s="544"/>
      <c r="DC129" s="544"/>
      <c r="DD129" s="544"/>
      <c r="DE129" s="544"/>
      <c r="DF129" s="544"/>
      <c r="DG129" s="544"/>
      <c r="DH129" s="544"/>
      <c r="DI129" s="544"/>
      <c r="DJ129" s="544"/>
      <c r="DK129" s="544"/>
      <c r="DL129" s="544"/>
      <c r="DM129" s="544"/>
      <c r="DN129" s="544"/>
      <c r="DO129" s="544"/>
      <c r="DP129" s="544"/>
      <c r="DQ129" s="544"/>
      <c r="DR129" s="544"/>
      <c r="DS129" s="544"/>
      <c r="DT129" s="544"/>
      <c r="DU129" s="544"/>
      <c r="DV129" s="544"/>
      <c r="DW129" s="544"/>
      <c r="DX129" s="544"/>
      <c r="DY129" s="544"/>
      <c r="DZ129" s="544"/>
      <c r="EA129" s="544"/>
      <c r="EB129" s="544"/>
      <c r="EC129" s="544"/>
      <c r="ED129" s="544"/>
      <c r="EE129" s="544"/>
      <c r="EF129" s="544"/>
      <c r="EG129" s="544"/>
      <c r="EH129" s="544"/>
      <c r="EI129" s="544"/>
      <c r="EJ129" s="544"/>
      <c r="EK129" s="544"/>
      <c r="EL129" s="544"/>
      <c r="EM129" s="544"/>
      <c r="EN129" s="544"/>
      <c r="EO129" s="544"/>
      <c r="EP129" s="544"/>
      <c r="EQ129" s="544"/>
      <c r="ER129" s="544"/>
      <c r="ES129" s="544"/>
      <c r="ET129" s="544"/>
      <c r="EU129" s="544"/>
      <c r="EV129" s="544"/>
      <c r="EW129" s="544"/>
      <c r="EX129" s="544"/>
      <c r="EY129" s="544"/>
      <c r="EZ129" s="544"/>
      <c r="FA129" s="544"/>
      <c r="FB129" s="544"/>
      <c r="FC129" s="544"/>
      <c r="FD129" s="544"/>
      <c r="FE129" s="544"/>
      <c r="FF129" s="544"/>
      <c r="FG129" s="544"/>
      <c r="FH129" s="544"/>
      <c r="FI129" s="544"/>
      <c r="FJ129" s="544"/>
      <c r="FK129" s="544"/>
      <c r="FL129" s="544"/>
      <c r="FM129" s="544"/>
      <c r="FN129" s="544"/>
      <c r="FO129" s="544"/>
      <c r="FP129" s="544"/>
      <c r="FQ129" s="544"/>
      <c r="FR129" s="544"/>
      <c r="FS129" s="544"/>
      <c r="FT129" s="544"/>
      <c r="FU129" s="544"/>
      <c r="FV129" s="544"/>
      <c r="FW129" s="544"/>
      <c r="FX129" s="544"/>
      <c r="FY129" s="544"/>
      <c r="FZ129" s="544"/>
      <c r="GA129" s="544"/>
      <c r="GB129" s="544"/>
      <c r="GC129" s="544"/>
      <c r="GD129" s="544"/>
      <c r="GE129" s="544"/>
      <c r="GF129" s="544"/>
      <c r="GG129" s="544"/>
      <c r="GH129" s="544"/>
      <c r="GI129" s="544"/>
      <c r="GJ129" s="544"/>
      <c r="GK129" s="544"/>
      <c r="GL129" s="544"/>
      <c r="GM129" s="544"/>
      <c r="GN129" s="544"/>
      <c r="GO129" s="544"/>
      <c r="GP129" s="544"/>
      <c r="GQ129" s="544"/>
      <c r="GR129" s="544"/>
      <c r="GS129" s="544"/>
      <c r="GT129" s="544"/>
      <c r="GU129" s="544"/>
      <c r="GV129" s="544"/>
      <c r="GW129" s="544"/>
      <c r="GX129" s="544"/>
      <c r="GY129" s="544"/>
      <c r="GZ129" s="544"/>
      <c r="HA129" s="544"/>
      <c r="HB129" s="544"/>
      <c r="HC129" s="544"/>
      <c r="HD129" s="544"/>
      <c r="HE129" s="544"/>
      <c r="HF129" s="544"/>
      <c r="HG129" s="544"/>
      <c r="HH129" s="544"/>
      <c r="HI129" s="544"/>
      <c r="HJ129" s="544"/>
      <c r="HK129" s="544"/>
      <c r="HL129" s="544"/>
      <c r="HM129" s="544"/>
      <c r="HN129" s="544"/>
      <c r="HO129" s="544"/>
      <c r="HP129" s="544"/>
      <c r="HQ129" s="544"/>
      <c r="HR129" s="544"/>
      <c r="HS129" s="544"/>
      <c r="HT129" s="544"/>
      <c r="HU129" s="544"/>
      <c r="HV129" s="544"/>
      <c r="HW129" s="544"/>
      <c r="HX129" s="544"/>
      <c r="HY129" s="544"/>
      <c r="HZ129" s="544"/>
      <c r="IA129" s="544"/>
      <c r="IB129" s="544"/>
      <c r="IC129" s="544"/>
      <c r="ID129" s="544"/>
      <c r="IE129" s="544"/>
      <c r="IF129" s="544"/>
      <c r="IG129" s="544"/>
      <c r="IH129" s="544"/>
      <c r="II129" s="544"/>
      <c r="IJ129" s="544"/>
      <c r="IK129" s="544"/>
      <c r="IL129" s="544"/>
      <c r="IM129" s="544"/>
    </row>
    <row r="130" spans="1:247" ht="21.75" customHeight="1">
      <c r="A130" s="333"/>
      <c r="B130" s="333"/>
      <c r="C130" s="1514"/>
      <c r="D130" s="1522"/>
      <c r="E130" s="1522"/>
      <c r="F130" s="1522"/>
      <c r="G130" s="1522"/>
      <c r="H130" s="1522"/>
      <c r="I130" s="1522"/>
      <c r="J130" s="1522"/>
      <c r="K130" s="1522"/>
      <c r="L130" s="1522"/>
      <c r="M130" s="366"/>
      <c r="N130" s="366"/>
      <c r="O130" s="366"/>
      <c r="P130" s="367"/>
      <c r="Q130" s="367"/>
      <c r="R130" s="367"/>
      <c r="S130" s="367"/>
      <c r="T130" s="1318"/>
      <c r="U130" s="1319"/>
      <c r="V130" s="367"/>
      <c r="W130" s="367"/>
      <c r="X130" s="367"/>
      <c r="Y130" s="367"/>
      <c r="Z130" s="367"/>
      <c r="AA130" s="367"/>
      <c r="AB130" s="367"/>
      <c r="AC130" s="367"/>
      <c r="AD130" s="991"/>
      <c r="AE130" s="992"/>
      <c r="AF130" s="367"/>
      <c r="AG130" s="367"/>
      <c r="AH130" s="367"/>
      <c r="AI130" s="367"/>
      <c r="AJ130" s="367"/>
      <c r="AK130" s="367"/>
      <c r="AL130" s="367"/>
      <c r="AM130" s="367"/>
      <c r="AN130" s="444"/>
      <c r="BH130" s="759"/>
    </row>
    <row r="131" spans="1:247">
      <c r="A131" s="369"/>
      <c r="B131" s="369"/>
      <c r="C131" s="370"/>
      <c r="D131" s="416"/>
      <c r="E131" s="387"/>
      <c r="F131" s="387"/>
      <c r="G131" s="370"/>
      <c r="H131" s="370"/>
      <c r="I131" s="370"/>
      <c r="J131" s="370"/>
      <c r="K131" s="461"/>
      <c r="L131" s="595"/>
      <c r="M131" s="461"/>
      <c r="N131" s="387"/>
      <c r="O131" s="785"/>
      <c r="P131" s="387"/>
      <c r="Q131" s="785"/>
      <c r="R131" s="387"/>
      <c r="S131" s="955"/>
      <c r="T131" s="1320"/>
      <c r="U131" s="1321"/>
      <c r="V131" s="1272"/>
      <c r="W131" s="387"/>
      <c r="X131" s="387"/>
      <c r="Y131" s="387"/>
      <c r="Z131" s="387"/>
      <c r="AA131" s="387"/>
      <c r="AB131" s="387"/>
      <c r="AC131" s="936"/>
      <c r="AD131" s="993"/>
      <c r="AE131" s="994"/>
      <c r="AF131" s="955"/>
      <c r="AG131" s="387"/>
      <c r="AH131" s="387"/>
      <c r="AI131" s="387"/>
      <c r="AJ131" s="387"/>
      <c r="AK131" s="387"/>
      <c r="AL131" s="387"/>
      <c r="AM131" s="441"/>
      <c r="AN131" s="444"/>
      <c r="BH131" s="461"/>
    </row>
    <row r="132" spans="1:247" s="487" customFormat="1" ht="34.5" customHeight="1">
      <c r="A132" s="479" t="s">
        <v>617</v>
      </c>
      <c r="B132" s="480" t="s">
        <v>616</v>
      </c>
      <c r="C132" s="481" t="s">
        <v>615</v>
      </c>
      <c r="D132" s="482" t="s">
        <v>514</v>
      </c>
      <c r="E132" s="480"/>
      <c r="F132" s="480"/>
      <c r="G132" s="483"/>
      <c r="H132" s="480"/>
      <c r="I132" s="480"/>
      <c r="J132" s="480"/>
      <c r="K132" s="480"/>
      <c r="L132" s="614"/>
      <c r="M132" s="480"/>
      <c r="N132" s="484"/>
      <c r="O132" s="786"/>
      <c r="P132" s="484"/>
      <c r="Q132" s="786"/>
      <c r="R132" s="484"/>
      <c r="S132" s="1251"/>
      <c r="T132" s="1322"/>
      <c r="U132" s="1323"/>
      <c r="V132" s="1273"/>
      <c r="W132" s="480"/>
      <c r="X132" s="480"/>
      <c r="Y132" s="480"/>
      <c r="Z132" s="480"/>
      <c r="AA132" s="480"/>
      <c r="AB132" s="480"/>
      <c r="AC132" s="937"/>
      <c r="AD132" s="975"/>
      <c r="AE132" s="976"/>
      <c r="AF132" s="956"/>
      <c r="AG132" s="480"/>
      <c r="AH132" s="480"/>
      <c r="AI132" s="480"/>
      <c r="AJ132" s="480"/>
      <c r="AK132" s="480"/>
      <c r="AL132" s="480"/>
      <c r="AM132" s="480"/>
      <c r="AN132" s="485"/>
      <c r="AO132" s="486"/>
      <c r="AP132" s="486"/>
      <c r="AQ132" s="486"/>
      <c r="AR132" s="486"/>
      <c r="AS132" s="486"/>
      <c r="AT132" s="486"/>
      <c r="AU132" s="486"/>
      <c r="AV132" s="486"/>
      <c r="AW132" s="486"/>
      <c r="AX132" s="486"/>
      <c r="AY132" s="486"/>
      <c r="AZ132" s="486"/>
      <c r="BA132" s="486"/>
      <c r="BB132" s="486"/>
      <c r="BC132" s="486"/>
      <c r="BD132" s="486"/>
      <c r="BE132" s="486"/>
      <c r="BF132" s="486"/>
      <c r="BG132" s="486"/>
      <c r="BH132" s="480"/>
      <c r="BI132" s="486"/>
      <c r="BJ132" s="486"/>
      <c r="BK132" s="486"/>
      <c r="BL132" s="486"/>
      <c r="BM132" s="486"/>
      <c r="BN132" s="486"/>
      <c r="BO132" s="486"/>
      <c r="BP132" s="486"/>
      <c r="BQ132" s="486"/>
      <c r="BR132" s="486"/>
      <c r="BS132" s="486"/>
      <c r="BT132" s="486"/>
      <c r="BU132" s="486"/>
      <c r="BV132" s="486"/>
      <c r="BW132" s="486"/>
      <c r="BX132" s="486"/>
      <c r="BY132" s="486"/>
      <c r="BZ132" s="486"/>
      <c r="CA132" s="486"/>
      <c r="CB132" s="486"/>
      <c r="CC132" s="486"/>
      <c r="CD132" s="486"/>
      <c r="CE132" s="486"/>
      <c r="CF132" s="486"/>
      <c r="CG132" s="486"/>
      <c r="CH132" s="486"/>
      <c r="CI132" s="486"/>
      <c r="CJ132" s="486"/>
      <c r="CK132" s="486"/>
      <c r="CL132" s="486"/>
      <c r="CM132" s="486"/>
      <c r="CN132" s="486"/>
      <c r="CO132" s="486"/>
      <c r="CP132" s="486"/>
      <c r="CQ132" s="486"/>
      <c r="CR132" s="486"/>
      <c r="CS132" s="486"/>
      <c r="CT132" s="486"/>
      <c r="CU132" s="486"/>
      <c r="CV132" s="486"/>
      <c r="CW132" s="486"/>
      <c r="CX132" s="486"/>
      <c r="CY132" s="486"/>
      <c r="CZ132" s="486"/>
      <c r="DA132" s="486"/>
      <c r="DB132" s="486"/>
      <c r="DC132" s="486"/>
      <c r="DD132" s="486"/>
      <c r="DE132" s="486"/>
      <c r="DF132" s="486"/>
      <c r="DG132" s="486"/>
      <c r="DH132" s="486"/>
      <c r="DI132" s="486"/>
      <c r="DJ132" s="486"/>
      <c r="DK132" s="486"/>
      <c r="DL132" s="486"/>
      <c r="DM132" s="486"/>
      <c r="DN132" s="486"/>
      <c r="DO132" s="486"/>
      <c r="DP132" s="486"/>
      <c r="DQ132" s="486"/>
      <c r="DR132" s="486"/>
      <c r="DS132" s="486"/>
      <c r="DT132" s="486"/>
      <c r="DU132" s="486"/>
      <c r="DV132" s="486"/>
      <c r="DW132" s="486"/>
      <c r="DX132" s="486"/>
      <c r="DY132" s="486"/>
      <c r="DZ132" s="486"/>
      <c r="EA132" s="486"/>
      <c r="EB132" s="486"/>
      <c r="EC132" s="486"/>
      <c r="ED132" s="486"/>
      <c r="EE132" s="486"/>
      <c r="EF132" s="486"/>
      <c r="EG132" s="486"/>
      <c r="EH132" s="486"/>
      <c r="EI132" s="486"/>
      <c r="EJ132" s="486"/>
      <c r="EK132" s="486"/>
      <c r="EL132" s="486"/>
      <c r="EM132" s="486"/>
      <c r="EN132" s="486"/>
      <c r="EO132" s="486"/>
      <c r="EP132" s="486"/>
      <c r="EQ132" s="486"/>
      <c r="ER132" s="486"/>
      <c r="ES132" s="486"/>
      <c r="ET132" s="486"/>
      <c r="EU132" s="486"/>
      <c r="EV132" s="486"/>
      <c r="EW132" s="486"/>
      <c r="EX132" s="486"/>
      <c r="EY132" s="486"/>
      <c r="EZ132" s="486"/>
      <c r="FA132" s="486"/>
      <c r="FB132" s="486"/>
      <c r="FC132" s="486"/>
      <c r="FD132" s="486"/>
      <c r="FE132" s="486"/>
      <c r="FF132" s="486"/>
      <c r="FG132" s="486"/>
      <c r="FH132" s="486"/>
      <c r="FI132" s="486"/>
      <c r="FJ132" s="486"/>
      <c r="FK132" s="486"/>
      <c r="FL132" s="486"/>
      <c r="FM132" s="486"/>
      <c r="FN132" s="486"/>
      <c r="FO132" s="486"/>
      <c r="FP132" s="486"/>
      <c r="FQ132" s="486"/>
      <c r="FR132" s="486"/>
      <c r="FS132" s="486"/>
      <c r="FT132" s="486"/>
      <c r="FU132" s="486"/>
      <c r="FV132" s="486"/>
      <c r="FW132" s="486"/>
      <c r="FX132" s="486"/>
      <c r="FY132" s="486"/>
      <c r="FZ132" s="486"/>
      <c r="GA132" s="486"/>
      <c r="GB132" s="486"/>
      <c r="GC132" s="486"/>
      <c r="GD132" s="486"/>
      <c r="GE132" s="486"/>
      <c r="GF132" s="486"/>
      <c r="GG132" s="486"/>
      <c r="GH132" s="486"/>
      <c r="GI132" s="486"/>
      <c r="GJ132" s="486"/>
      <c r="GK132" s="486"/>
      <c r="GL132" s="486"/>
      <c r="GM132" s="486"/>
      <c r="GN132" s="486"/>
      <c r="GO132" s="486"/>
      <c r="GP132" s="486"/>
      <c r="GQ132" s="486"/>
      <c r="GR132" s="486"/>
      <c r="GS132" s="486"/>
      <c r="GT132" s="486"/>
      <c r="GU132" s="486"/>
      <c r="GV132" s="486"/>
      <c r="GW132" s="486"/>
      <c r="GX132" s="486"/>
      <c r="GY132" s="486"/>
      <c r="GZ132" s="486"/>
      <c r="HA132" s="486"/>
      <c r="HB132" s="486"/>
      <c r="HC132" s="486"/>
      <c r="HD132" s="486"/>
      <c r="HE132" s="486"/>
      <c r="HF132" s="486"/>
      <c r="HG132" s="486"/>
      <c r="HH132" s="486"/>
      <c r="HI132" s="486"/>
      <c r="HJ132" s="486"/>
      <c r="HK132" s="486"/>
      <c r="HL132" s="486"/>
      <c r="HM132" s="486"/>
      <c r="HN132" s="486"/>
      <c r="HO132" s="486"/>
      <c r="HP132" s="486"/>
      <c r="HQ132" s="486"/>
      <c r="HR132" s="486"/>
      <c r="HS132" s="486"/>
      <c r="HT132" s="486"/>
      <c r="HU132" s="486"/>
      <c r="HV132" s="486"/>
      <c r="HW132" s="486"/>
      <c r="HX132" s="486"/>
      <c r="HY132" s="486"/>
      <c r="HZ132" s="486"/>
      <c r="IA132" s="486"/>
      <c r="IB132" s="486"/>
      <c r="IC132" s="486"/>
      <c r="ID132" s="486"/>
      <c r="IE132" s="486"/>
      <c r="IF132" s="486"/>
      <c r="IG132" s="486"/>
      <c r="IH132" s="486"/>
      <c r="II132" s="486"/>
      <c r="IJ132" s="486"/>
      <c r="IK132" s="486"/>
      <c r="IL132" s="486"/>
    </row>
    <row r="133" spans="1:247" s="494" customFormat="1" ht="34.5" customHeight="1">
      <c r="A133" s="488"/>
      <c r="B133" s="488"/>
      <c r="C133" s="489" t="s">
        <v>678</v>
      </c>
      <c r="D133" s="490"/>
      <c r="E133" s="491"/>
      <c r="F133" s="491"/>
      <c r="G133" s="491"/>
      <c r="H133" s="492"/>
      <c r="I133" s="492">
        <v>5</v>
      </c>
      <c r="J133" s="492">
        <v>5</v>
      </c>
      <c r="K133" s="492"/>
      <c r="L133" s="616"/>
      <c r="M133" s="492"/>
      <c r="N133" s="492"/>
      <c r="O133" s="787"/>
      <c r="P133" s="492"/>
      <c r="Q133" s="787"/>
      <c r="R133" s="492"/>
      <c r="S133" s="1252"/>
      <c r="T133" s="1324"/>
      <c r="U133" s="1325"/>
      <c r="V133" s="1274"/>
      <c r="W133" s="492"/>
      <c r="X133" s="492"/>
      <c r="Y133" s="492"/>
      <c r="Z133" s="493"/>
      <c r="AA133" s="492"/>
      <c r="AB133" s="492"/>
      <c r="AC133" s="938"/>
      <c r="AD133" s="995"/>
      <c r="AE133" s="996"/>
      <c r="AF133" s="957"/>
      <c r="AG133" s="492"/>
      <c r="AH133" s="492"/>
      <c r="AI133" s="492"/>
      <c r="AJ133" s="493"/>
      <c r="AK133" s="492"/>
      <c r="AL133" s="492"/>
      <c r="AM133" s="492"/>
      <c r="AN133" s="492"/>
      <c r="BH133" s="492"/>
    </row>
    <row r="134" spans="1:247" s="545" customFormat="1" ht="59.25" customHeight="1">
      <c r="A134" s="537"/>
      <c r="B134" s="537" t="s">
        <v>378</v>
      </c>
      <c r="C134" s="550" t="s">
        <v>198</v>
      </c>
      <c r="D134" s="553" t="s">
        <v>749</v>
      </c>
      <c r="E134" s="560" t="s">
        <v>130</v>
      </c>
      <c r="F134" s="560"/>
      <c r="G134" s="553" t="s">
        <v>653</v>
      </c>
      <c r="H134" s="555"/>
      <c r="I134" s="553" t="s">
        <v>30</v>
      </c>
      <c r="J134" s="553" t="s">
        <v>30</v>
      </c>
      <c r="K134" s="657" t="s">
        <v>771</v>
      </c>
      <c r="L134" s="564" t="s">
        <v>739</v>
      </c>
      <c r="M134" s="561"/>
      <c r="N134" s="574">
        <v>24</v>
      </c>
      <c r="O134" s="788"/>
      <c r="P134" s="574"/>
      <c r="Q134" s="802"/>
      <c r="R134" s="563"/>
      <c r="S134" s="1237"/>
      <c r="T134" s="1304" t="s">
        <v>1168</v>
      </c>
      <c r="U134" s="1301" t="s">
        <v>1168</v>
      </c>
      <c r="V134" s="1275">
        <v>1</v>
      </c>
      <c r="W134" s="538" t="s">
        <v>314</v>
      </c>
      <c r="X134" s="538" t="s">
        <v>312</v>
      </c>
      <c r="Y134" s="538" t="s">
        <v>353</v>
      </c>
      <c r="Z134" s="539">
        <v>1</v>
      </c>
      <c r="AA134" s="540" t="s">
        <v>314</v>
      </c>
      <c r="AB134" s="540" t="s">
        <v>312</v>
      </c>
      <c r="AC134" s="939" t="s">
        <v>353</v>
      </c>
      <c r="AD134" s="1174" t="s">
        <v>1168</v>
      </c>
      <c r="AE134" s="1171" t="s">
        <v>1168</v>
      </c>
      <c r="AF134" s="958">
        <v>1</v>
      </c>
      <c r="AG134" s="562" t="s">
        <v>314</v>
      </c>
      <c r="AH134" s="562" t="s">
        <v>312</v>
      </c>
      <c r="AI134" s="562" t="s">
        <v>353</v>
      </c>
      <c r="AJ134" s="539">
        <v>1</v>
      </c>
      <c r="AK134" s="540" t="s">
        <v>314</v>
      </c>
      <c r="AL134" s="540" t="s">
        <v>312</v>
      </c>
      <c r="AM134" s="540" t="s">
        <v>353</v>
      </c>
      <c r="AN134" s="557" t="s">
        <v>571</v>
      </c>
      <c r="AO134" s="544"/>
      <c r="AP134" s="544"/>
      <c r="AQ134" s="544"/>
      <c r="AR134" s="544"/>
      <c r="AS134" s="544"/>
      <c r="AT134" s="544"/>
      <c r="AU134" s="544"/>
      <c r="AV134" s="544"/>
      <c r="AW134" s="544"/>
      <c r="AX134" s="544"/>
      <c r="AY134" s="544"/>
      <c r="AZ134" s="544"/>
      <c r="BA134" s="544"/>
      <c r="BB134" s="544"/>
      <c r="BC134" s="544"/>
      <c r="BD134" s="544"/>
      <c r="BE134" s="544"/>
      <c r="BF134" s="544"/>
      <c r="BG134" s="544"/>
      <c r="BH134" s="544"/>
      <c r="BI134" s="544"/>
      <c r="BJ134" s="544"/>
      <c r="BK134" s="544"/>
      <c r="BL134" s="544"/>
      <c r="BM134" s="544"/>
      <c r="BN134" s="544"/>
      <c r="BO134" s="544"/>
      <c r="BP134" s="544"/>
      <c r="BQ134" s="544"/>
      <c r="BR134" s="544"/>
      <c r="BS134" s="544"/>
      <c r="BT134" s="544"/>
      <c r="BU134" s="544"/>
      <c r="BV134" s="544"/>
      <c r="BW134" s="544"/>
      <c r="BX134" s="544"/>
      <c r="BY134" s="544"/>
      <c r="BZ134" s="544"/>
      <c r="CA134" s="544"/>
      <c r="CB134" s="544"/>
      <c r="CC134" s="544"/>
      <c r="CD134" s="544"/>
      <c r="CE134" s="544"/>
      <c r="CF134" s="544"/>
      <c r="CG134" s="544"/>
      <c r="CH134" s="544"/>
      <c r="CI134" s="544"/>
      <c r="CJ134" s="544"/>
      <c r="CK134" s="544"/>
      <c r="CL134" s="544"/>
      <c r="CM134" s="544"/>
      <c r="CN134" s="544"/>
      <c r="CO134" s="544"/>
      <c r="CP134" s="544"/>
      <c r="CQ134" s="544"/>
      <c r="CR134" s="544"/>
      <c r="CS134" s="544"/>
      <c r="CT134" s="544"/>
      <c r="CU134" s="544"/>
      <c r="CV134" s="544"/>
      <c r="CW134" s="544"/>
      <c r="CX134" s="544"/>
      <c r="CY134" s="544"/>
      <c r="CZ134" s="544"/>
      <c r="DA134" s="544"/>
      <c r="DB134" s="544"/>
      <c r="DC134" s="544"/>
      <c r="DD134" s="544"/>
      <c r="DE134" s="544"/>
      <c r="DF134" s="544"/>
      <c r="DG134" s="544"/>
      <c r="DH134" s="544"/>
      <c r="DI134" s="544"/>
      <c r="DJ134" s="544"/>
      <c r="DK134" s="544"/>
      <c r="DL134" s="544"/>
      <c r="DM134" s="544"/>
      <c r="DN134" s="544"/>
      <c r="DO134" s="544"/>
      <c r="DP134" s="544"/>
      <c r="DQ134" s="544"/>
      <c r="DR134" s="544"/>
      <c r="DS134" s="544"/>
      <c r="DT134" s="544"/>
      <c r="DU134" s="544"/>
      <c r="DV134" s="544"/>
      <c r="DW134" s="544"/>
      <c r="DX134" s="544"/>
      <c r="DY134" s="544"/>
      <c r="DZ134" s="544"/>
      <c r="EA134" s="544"/>
      <c r="EB134" s="544"/>
      <c r="EC134" s="544"/>
      <c r="ED134" s="544"/>
      <c r="EE134" s="544"/>
      <c r="EF134" s="544"/>
      <c r="EG134" s="544"/>
      <c r="EH134" s="544"/>
      <c r="EI134" s="544"/>
      <c r="EJ134" s="544"/>
      <c r="EK134" s="544"/>
      <c r="EL134" s="544"/>
      <c r="EM134" s="544"/>
      <c r="EN134" s="544"/>
      <c r="EO134" s="544"/>
      <c r="EP134" s="544"/>
      <c r="EQ134" s="544"/>
      <c r="ER134" s="544"/>
      <c r="ES134" s="544"/>
      <c r="ET134" s="544"/>
      <c r="EU134" s="544"/>
      <c r="EV134" s="544"/>
      <c r="EW134" s="544"/>
      <c r="EX134" s="544"/>
      <c r="EY134" s="544"/>
      <c r="EZ134" s="544"/>
      <c r="FA134" s="544"/>
      <c r="FB134" s="544"/>
      <c r="FC134" s="544"/>
      <c r="FD134" s="544"/>
      <c r="FE134" s="544"/>
      <c r="FF134" s="544"/>
      <c r="FG134" s="544"/>
      <c r="FH134" s="544"/>
      <c r="FI134" s="544"/>
      <c r="FJ134" s="544"/>
      <c r="FK134" s="544"/>
      <c r="FL134" s="544"/>
      <c r="FM134" s="544"/>
      <c r="FN134" s="544"/>
      <c r="FO134" s="544"/>
      <c r="FP134" s="544"/>
      <c r="FQ134" s="544"/>
      <c r="FR134" s="544"/>
      <c r="FS134" s="544"/>
      <c r="FT134" s="544"/>
      <c r="FU134" s="544"/>
      <c r="FV134" s="544"/>
      <c r="FW134" s="544"/>
      <c r="FX134" s="544"/>
      <c r="FY134" s="544"/>
      <c r="FZ134" s="544"/>
      <c r="GA134" s="544"/>
      <c r="GB134" s="544"/>
      <c r="GC134" s="544"/>
      <c r="GD134" s="544"/>
      <c r="GE134" s="544"/>
      <c r="GF134" s="544"/>
      <c r="GG134" s="544"/>
      <c r="GH134" s="544"/>
      <c r="GI134" s="544"/>
      <c r="GJ134" s="544"/>
      <c r="GK134" s="544"/>
      <c r="GL134" s="544"/>
      <c r="GM134" s="544"/>
      <c r="GN134" s="544"/>
      <c r="GO134" s="544"/>
      <c r="GP134" s="544"/>
      <c r="GQ134" s="544"/>
      <c r="GR134" s="544"/>
      <c r="GS134" s="544"/>
      <c r="GT134" s="544"/>
      <c r="GU134" s="544"/>
      <c r="GV134" s="544"/>
      <c r="GW134" s="544"/>
      <c r="GX134" s="544"/>
      <c r="GY134" s="544"/>
      <c r="GZ134" s="544"/>
      <c r="HA134" s="544"/>
      <c r="HB134" s="544"/>
      <c r="HC134" s="544"/>
      <c r="HD134" s="544"/>
      <c r="HE134" s="544"/>
      <c r="HF134" s="544"/>
      <c r="HG134" s="544"/>
      <c r="HH134" s="544"/>
      <c r="HI134" s="544"/>
      <c r="HJ134" s="544"/>
      <c r="HK134" s="544"/>
      <c r="HL134" s="544"/>
      <c r="HM134" s="544"/>
      <c r="HN134" s="544"/>
      <c r="HO134" s="544"/>
      <c r="HP134" s="544"/>
      <c r="HQ134" s="544"/>
      <c r="HR134" s="544"/>
      <c r="HS134" s="544"/>
      <c r="HT134" s="544"/>
      <c r="HU134" s="544"/>
      <c r="HV134" s="544"/>
      <c r="HW134" s="544"/>
      <c r="HX134" s="544"/>
      <c r="HY134" s="544"/>
      <c r="HZ134" s="544"/>
      <c r="IA134" s="544"/>
      <c r="IB134" s="544"/>
      <c r="IC134" s="544"/>
      <c r="ID134" s="544"/>
      <c r="IE134" s="544"/>
      <c r="IF134" s="544"/>
      <c r="IG134" s="544"/>
      <c r="IH134" s="544"/>
      <c r="II134" s="544"/>
      <c r="IJ134" s="544"/>
      <c r="IK134" s="544"/>
      <c r="IL134" s="544"/>
      <c r="IM134" s="544"/>
    </row>
    <row r="135" spans="1:247" s="494" customFormat="1" ht="34.5" customHeight="1">
      <c r="A135" s="495" t="s">
        <v>683</v>
      </c>
      <c r="B135" s="495" t="s">
        <v>338</v>
      </c>
      <c r="C135" s="496" t="s">
        <v>684</v>
      </c>
      <c r="D135" s="497"/>
      <c r="E135" s="497" t="s">
        <v>130</v>
      </c>
      <c r="F135" s="497" t="s">
        <v>1222</v>
      </c>
      <c r="G135" s="498"/>
      <c r="H135" s="499" t="s">
        <v>685</v>
      </c>
      <c r="I135" s="500" t="s">
        <v>56</v>
      </c>
      <c r="J135" s="499" t="s">
        <v>56</v>
      </c>
      <c r="K135" s="500"/>
      <c r="L135" s="565"/>
      <c r="M135" s="500"/>
      <c r="N135" s="499"/>
      <c r="O135" s="783"/>
      <c r="P135" s="501"/>
      <c r="Q135" s="887"/>
      <c r="R135" s="885"/>
      <c r="S135" s="1240"/>
      <c r="T135" s="1310"/>
      <c r="U135" s="986"/>
      <c r="V135" s="1267"/>
      <c r="W135" s="502"/>
      <c r="X135" s="502"/>
      <c r="Y135" s="502"/>
      <c r="Z135" s="503"/>
      <c r="AA135" s="504"/>
      <c r="AB135" s="504"/>
      <c r="AC135" s="932"/>
      <c r="AD135" s="1177"/>
      <c r="AE135" s="1178"/>
      <c r="AF135" s="951"/>
      <c r="AG135" s="504"/>
      <c r="AH135" s="504"/>
      <c r="AI135" s="504"/>
      <c r="AJ135" s="505"/>
      <c r="AK135" s="504"/>
      <c r="AL135" s="504"/>
      <c r="AM135" s="504"/>
      <c r="AN135" s="506"/>
    </row>
    <row r="136" spans="1:247" ht="60" customHeight="1">
      <c r="A136" s="429"/>
      <c r="B136" s="575" t="s">
        <v>339</v>
      </c>
      <c r="C136" s="567" t="s">
        <v>549</v>
      </c>
      <c r="D136" s="575" t="s">
        <v>686</v>
      </c>
      <c r="E136" s="560" t="s">
        <v>647</v>
      </c>
      <c r="F136" s="560" t="s">
        <v>649</v>
      </c>
      <c r="G136" s="553" t="s">
        <v>646</v>
      </c>
      <c r="H136" s="555"/>
      <c r="I136" s="553">
        <v>2</v>
      </c>
      <c r="J136" s="553">
        <v>2</v>
      </c>
      <c r="K136" s="561" t="s">
        <v>644</v>
      </c>
      <c r="L136" s="564">
        <v>11</v>
      </c>
      <c r="M136" s="556"/>
      <c r="N136" s="574"/>
      <c r="O136" s="788"/>
      <c r="P136" s="574">
        <v>18</v>
      </c>
      <c r="Q136" s="886"/>
      <c r="R136" s="884"/>
      <c r="S136" s="1237"/>
      <c r="T136" s="1315" t="s">
        <v>1117</v>
      </c>
      <c r="U136" s="1316" t="s">
        <v>1118</v>
      </c>
      <c r="V136" s="1275">
        <v>1</v>
      </c>
      <c r="W136" s="538" t="s">
        <v>311</v>
      </c>
      <c r="X136" s="538" t="s">
        <v>642</v>
      </c>
      <c r="Y136" s="538"/>
      <c r="Z136" s="539">
        <v>1</v>
      </c>
      <c r="AA136" s="540" t="s">
        <v>314</v>
      </c>
      <c r="AB136" s="540" t="s">
        <v>312</v>
      </c>
      <c r="AC136" s="939" t="s">
        <v>352</v>
      </c>
      <c r="AD136" s="1176" t="s">
        <v>1169</v>
      </c>
      <c r="AE136" s="1171" t="s">
        <v>1169</v>
      </c>
      <c r="AF136" s="958">
        <v>1</v>
      </c>
      <c r="AG136" s="562" t="s">
        <v>314</v>
      </c>
      <c r="AH136" s="562" t="s">
        <v>312</v>
      </c>
      <c r="AI136" s="562" t="s">
        <v>352</v>
      </c>
      <c r="AJ136" s="539">
        <v>1</v>
      </c>
      <c r="AK136" s="540" t="s">
        <v>314</v>
      </c>
      <c r="AL136" s="540" t="s">
        <v>312</v>
      </c>
      <c r="AM136" s="540" t="s">
        <v>352</v>
      </c>
      <c r="AN136" s="447" t="s">
        <v>560</v>
      </c>
      <c r="BH136" s="469"/>
    </row>
    <row r="137" spans="1:247" ht="60" customHeight="1">
      <c r="A137" s="429"/>
      <c r="B137" s="575" t="s">
        <v>340</v>
      </c>
      <c r="C137" s="567" t="s">
        <v>550</v>
      </c>
      <c r="D137" s="575" t="s">
        <v>687</v>
      </c>
      <c r="E137" s="560" t="s">
        <v>647</v>
      </c>
      <c r="F137" s="560" t="s">
        <v>649</v>
      </c>
      <c r="G137" s="553" t="s">
        <v>646</v>
      </c>
      <c r="H137" s="555"/>
      <c r="I137" s="553">
        <v>2</v>
      </c>
      <c r="J137" s="553">
        <v>2</v>
      </c>
      <c r="K137" s="561" t="s">
        <v>1048</v>
      </c>
      <c r="L137" s="564">
        <v>14</v>
      </c>
      <c r="M137" s="556"/>
      <c r="N137" s="574"/>
      <c r="O137" s="788"/>
      <c r="P137" s="574">
        <v>18</v>
      </c>
      <c r="Q137" s="886"/>
      <c r="R137" s="884"/>
      <c r="S137" s="1237"/>
      <c r="T137" s="1315" t="s">
        <v>1113</v>
      </c>
      <c r="U137" s="1316" t="s">
        <v>1114</v>
      </c>
      <c r="V137" s="1275">
        <v>1</v>
      </c>
      <c r="W137" s="538" t="s">
        <v>311</v>
      </c>
      <c r="X137" s="538" t="s">
        <v>642</v>
      </c>
      <c r="Y137" s="538"/>
      <c r="Z137" s="539">
        <v>1</v>
      </c>
      <c r="AA137" s="540" t="s">
        <v>314</v>
      </c>
      <c r="AB137" s="540" t="s">
        <v>312</v>
      </c>
      <c r="AC137" s="939" t="s">
        <v>352</v>
      </c>
      <c r="AD137" s="1176" t="s">
        <v>1114</v>
      </c>
      <c r="AE137" s="1171" t="s">
        <v>1114</v>
      </c>
      <c r="AF137" s="958">
        <v>1</v>
      </c>
      <c r="AG137" s="562" t="s">
        <v>314</v>
      </c>
      <c r="AH137" s="562" t="s">
        <v>312</v>
      </c>
      <c r="AI137" s="562" t="s">
        <v>352</v>
      </c>
      <c r="AJ137" s="539">
        <v>1</v>
      </c>
      <c r="AK137" s="540" t="s">
        <v>314</v>
      </c>
      <c r="AL137" s="540" t="s">
        <v>312</v>
      </c>
      <c r="AM137" s="540" t="s">
        <v>352</v>
      </c>
      <c r="AN137" s="447" t="s">
        <v>560</v>
      </c>
      <c r="BH137" s="469"/>
    </row>
    <row r="138" spans="1:247" s="494" customFormat="1" ht="34.5" customHeight="1">
      <c r="A138" s="488"/>
      <c r="B138" s="488"/>
      <c r="C138" s="489" t="s">
        <v>631</v>
      </c>
      <c r="D138" s="490"/>
      <c r="E138" s="491"/>
      <c r="F138" s="491"/>
      <c r="G138" s="491"/>
      <c r="H138" s="492"/>
      <c r="I138" s="492">
        <v>18</v>
      </c>
      <c r="J138" s="492">
        <v>18</v>
      </c>
      <c r="K138" s="492"/>
      <c r="L138" s="616"/>
      <c r="M138" s="492"/>
      <c r="N138" s="492"/>
      <c r="O138" s="787"/>
      <c r="P138" s="492"/>
      <c r="Q138" s="787"/>
      <c r="R138" s="492"/>
      <c r="S138" s="1252"/>
      <c r="T138" s="1324"/>
      <c r="U138" s="1325"/>
      <c r="V138" s="1276"/>
      <c r="W138" s="492"/>
      <c r="X138" s="492"/>
      <c r="Y138" s="492"/>
      <c r="Z138" s="493"/>
      <c r="AA138" s="492"/>
      <c r="AB138" s="492"/>
      <c r="AC138" s="938"/>
      <c r="AD138" s="995"/>
      <c r="AE138" s="996"/>
      <c r="AF138" s="957"/>
      <c r="AG138" s="492"/>
      <c r="AH138" s="492"/>
      <c r="AI138" s="492"/>
      <c r="AJ138" s="493"/>
      <c r="AK138" s="492"/>
      <c r="AL138" s="492"/>
      <c r="AM138" s="492"/>
      <c r="AN138" s="492"/>
      <c r="BH138" s="492"/>
    </row>
    <row r="139" spans="1:247" s="545" customFormat="1" ht="75.75" customHeight="1">
      <c r="A139" s="537"/>
      <c r="B139" s="537" t="s">
        <v>432</v>
      </c>
      <c r="C139" s="550" t="s">
        <v>433</v>
      </c>
      <c r="D139" s="553" t="s">
        <v>747</v>
      </c>
      <c r="E139" s="560" t="s">
        <v>130</v>
      </c>
      <c r="F139" s="537" t="s">
        <v>681</v>
      </c>
      <c r="G139" s="553" t="s">
        <v>653</v>
      </c>
      <c r="H139" s="555"/>
      <c r="I139" s="553" t="s">
        <v>84</v>
      </c>
      <c r="J139" s="553" t="s">
        <v>84</v>
      </c>
      <c r="K139" s="566" t="s">
        <v>679</v>
      </c>
      <c r="L139" s="587" t="s">
        <v>680</v>
      </c>
      <c r="M139" s="561"/>
      <c r="N139" s="574">
        <v>24</v>
      </c>
      <c r="O139" s="788"/>
      <c r="P139" s="574">
        <v>24</v>
      </c>
      <c r="Q139" s="886"/>
      <c r="R139" s="884"/>
      <c r="S139" s="1237"/>
      <c r="T139" s="1304" t="s">
        <v>1254</v>
      </c>
      <c r="U139" s="1305" t="s">
        <v>1170</v>
      </c>
      <c r="V139" s="1275" t="s">
        <v>660</v>
      </c>
      <c r="W139" s="538" t="s">
        <v>347</v>
      </c>
      <c r="X139" s="538" t="s">
        <v>348</v>
      </c>
      <c r="Y139" s="538" t="s">
        <v>682</v>
      </c>
      <c r="Z139" s="539">
        <v>1</v>
      </c>
      <c r="AA139" s="540" t="s">
        <v>314</v>
      </c>
      <c r="AB139" s="540" t="s">
        <v>349</v>
      </c>
      <c r="AC139" s="939" t="s">
        <v>350</v>
      </c>
      <c r="AD139" s="1174" t="s">
        <v>1170</v>
      </c>
      <c r="AE139" s="1171" t="s">
        <v>1170</v>
      </c>
      <c r="AF139" s="958">
        <v>1</v>
      </c>
      <c r="AG139" s="562" t="s">
        <v>314</v>
      </c>
      <c r="AH139" s="562" t="s">
        <v>349</v>
      </c>
      <c r="AI139" s="562" t="s">
        <v>350</v>
      </c>
      <c r="AJ139" s="539">
        <v>1</v>
      </c>
      <c r="AK139" s="540" t="s">
        <v>314</v>
      </c>
      <c r="AL139" s="540" t="s">
        <v>349</v>
      </c>
      <c r="AM139" s="540" t="s">
        <v>350</v>
      </c>
      <c r="AN139" s="557" t="s">
        <v>569</v>
      </c>
      <c r="AO139" s="544"/>
      <c r="AP139" s="544"/>
      <c r="AQ139" s="544"/>
      <c r="AR139" s="544"/>
      <c r="AS139" s="544"/>
      <c r="AT139" s="544"/>
      <c r="AU139" s="544"/>
      <c r="AV139" s="544"/>
      <c r="AW139" s="544"/>
      <c r="AX139" s="544"/>
      <c r="AY139" s="544"/>
      <c r="AZ139" s="544"/>
      <c r="BA139" s="544"/>
      <c r="BB139" s="544"/>
      <c r="BC139" s="544"/>
      <c r="BD139" s="544"/>
      <c r="BE139" s="544"/>
      <c r="BF139" s="544"/>
      <c r="BG139" s="544"/>
      <c r="BH139" s="544"/>
      <c r="BI139" s="544"/>
      <c r="BJ139" s="544"/>
      <c r="BK139" s="544"/>
      <c r="BL139" s="544"/>
      <c r="BM139" s="544"/>
      <c r="BN139" s="544"/>
      <c r="BO139" s="544"/>
      <c r="BP139" s="544"/>
      <c r="BQ139" s="544"/>
      <c r="BR139" s="544"/>
      <c r="BS139" s="544"/>
      <c r="BT139" s="544"/>
      <c r="BU139" s="544"/>
      <c r="BV139" s="544"/>
      <c r="BW139" s="544"/>
      <c r="BX139" s="544"/>
      <c r="BY139" s="544"/>
      <c r="BZ139" s="544"/>
      <c r="CA139" s="544"/>
      <c r="CB139" s="544"/>
      <c r="CC139" s="544"/>
      <c r="CD139" s="544"/>
      <c r="CE139" s="544"/>
      <c r="CF139" s="544"/>
      <c r="CG139" s="544"/>
      <c r="CH139" s="544"/>
      <c r="CI139" s="544"/>
      <c r="CJ139" s="544"/>
      <c r="CK139" s="544"/>
      <c r="CL139" s="544"/>
      <c r="CM139" s="544"/>
      <c r="CN139" s="544"/>
      <c r="CO139" s="544"/>
      <c r="CP139" s="544"/>
      <c r="CQ139" s="544"/>
      <c r="CR139" s="544"/>
      <c r="CS139" s="544"/>
      <c r="CT139" s="544"/>
      <c r="CU139" s="544"/>
      <c r="CV139" s="544"/>
      <c r="CW139" s="544"/>
      <c r="CX139" s="544"/>
      <c r="CY139" s="544"/>
      <c r="CZ139" s="544"/>
      <c r="DA139" s="544"/>
      <c r="DB139" s="544"/>
      <c r="DC139" s="544"/>
      <c r="DD139" s="544"/>
      <c r="DE139" s="544"/>
      <c r="DF139" s="544"/>
      <c r="DG139" s="544"/>
      <c r="DH139" s="544"/>
      <c r="DI139" s="544"/>
      <c r="DJ139" s="544"/>
      <c r="DK139" s="544"/>
      <c r="DL139" s="544"/>
      <c r="DM139" s="544"/>
      <c r="DN139" s="544"/>
      <c r="DO139" s="544"/>
      <c r="DP139" s="544"/>
      <c r="DQ139" s="544"/>
      <c r="DR139" s="544"/>
      <c r="DS139" s="544"/>
      <c r="DT139" s="544"/>
      <c r="DU139" s="544"/>
      <c r="DV139" s="544"/>
      <c r="DW139" s="544"/>
      <c r="DX139" s="544"/>
      <c r="DY139" s="544"/>
      <c r="DZ139" s="544"/>
      <c r="EA139" s="544"/>
      <c r="EB139" s="544"/>
      <c r="EC139" s="544"/>
      <c r="ED139" s="544"/>
      <c r="EE139" s="544"/>
      <c r="EF139" s="544"/>
      <c r="EG139" s="544"/>
      <c r="EH139" s="544"/>
      <c r="EI139" s="544"/>
      <c r="EJ139" s="544"/>
      <c r="EK139" s="544"/>
      <c r="EL139" s="544"/>
      <c r="EM139" s="544"/>
      <c r="EN139" s="544"/>
      <c r="EO139" s="544"/>
      <c r="EP139" s="544"/>
      <c r="EQ139" s="544"/>
      <c r="ER139" s="544"/>
      <c r="ES139" s="544"/>
      <c r="ET139" s="544"/>
      <c r="EU139" s="544"/>
      <c r="EV139" s="544"/>
      <c r="EW139" s="544"/>
      <c r="EX139" s="544"/>
      <c r="EY139" s="544"/>
      <c r="EZ139" s="544"/>
      <c r="FA139" s="544"/>
      <c r="FB139" s="544"/>
      <c r="FC139" s="544"/>
      <c r="FD139" s="544"/>
      <c r="FE139" s="544"/>
      <c r="FF139" s="544"/>
      <c r="FG139" s="544"/>
      <c r="FH139" s="544"/>
      <c r="FI139" s="544"/>
      <c r="FJ139" s="544"/>
      <c r="FK139" s="544"/>
      <c r="FL139" s="544"/>
      <c r="FM139" s="544"/>
      <c r="FN139" s="544"/>
      <c r="FO139" s="544"/>
      <c r="FP139" s="544"/>
      <c r="FQ139" s="544"/>
      <c r="FR139" s="544"/>
      <c r="FS139" s="544"/>
      <c r="FT139" s="544"/>
      <c r="FU139" s="544"/>
      <c r="FV139" s="544"/>
      <c r="FW139" s="544"/>
      <c r="FX139" s="544"/>
      <c r="FY139" s="544"/>
      <c r="FZ139" s="544"/>
      <c r="GA139" s="544"/>
      <c r="GB139" s="544"/>
      <c r="GC139" s="544"/>
      <c r="GD139" s="544"/>
      <c r="GE139" s="544"/>
      <c r="GF139" s="544"/>
      <c r="GG139" s="544"/>
      <c r="GH139" s="544"/>
      <c r="GI139" s="544"/>
      <c r="GJ139" s="544"/>
      <c r="GK139" s="544"/>
      <c r="GL139" s="544"/>
      <c r="GM139" s="544"/>
      <c r="GN139" s="544"/>
      <c r="GO139" s="544"/>
      <c r="GP139" s="544"/>
      <c r="GQ139" s="544"/>
      <c r="GR139" s="544"/>
      <c r="GS139" s="544"/>
      <c r="GT139" s="544"/>
      <c r="GU139" s="544"/>
      <c r="GV139" s="544"/>
      <c r="GW139" s="544"/>
      <c r="GX139" s="544"/>
      <c r="GY139" s="544"/>
      <c r="GZ139" s="544"/>
      <c r="HA139" s="544"/>
      <c r="HB139" s="544"/>
      <c r="HC139" s="544"/>
      <c r="HD139" s="544"/>
      <c r="HE139" s="544"/>
      <c r="HF139" s="544"/>
      <c r="HG139" s="544"/>
      <c r="HH139" s="544"/>
      <c r="HI139" s="544"/>
      <c r="HJ139" s="544"/>
      <c r="HK139" s="544"/>
      <c r="HL139" s="544"/>
      <c r="HM139" s="544"/>
      <c r="HN139" s="544"/>
      <c r="HO139" s="544"/>
      <c r="HP139" s="544"/>
      <c r="HQ139" s="544"/>
      <c r="HR139" s="544"/>
      <c r="HS139" s="544"/>
      <c r="HT139" s="544"/>
      <c r="HU139" s="544"/>
      <c r="HV139" s="544"/>
      <c r="HW139" s="544"/>
      <c r="HX139" s="544"/>
      <c r="HY139" s="544"/>
      <c r="HZ139" s="544"/>
      <c r="IA139" s="544"/>
      <c r="IB139" s="544"/>
      <c r="IC139" s="544"/>
      <c r="ID139" s="544"/>
      <c r="IE139" s="544"/>
      <c r="IF139" s="544"/>
      <c r="IG139" s="544"/>
      <c r="IH139" s="544"/>
      <c r="II139" s="544"/>
      <c r="IJ139" s="544"/>
      <c r="IK139" s="544"/>
      <c r="IL139" s="544"/>
      <c r="IM139" s="544"/>
    </row>
    <row r="140" spans="1:247" s="545" customFormat="1" ht="75.75" customHeight="1">
      <c r="A140" s="537"/>
      <c r="B140" s="537" t="s">
        <v>377</v>
      </c>
      <c r="C140" s="550" t="s">
        <v>197</v>
      </c>
      <c r="D140" s="553" t="s">
        <v>748</v>
      </c>
      <c r="E140" s="560" t="s">
        <v>130</v>
      </c>
      <c r="F140" s="537" t="s">
        <v>102</v>
      </c>
      <c r="G140" s="553" t="s">
        <v>653</v>
      </c>
      <c r="H140" s="555"/>
      <c r="I140" s="553" t="s">
        <v>84</v>
      </c>
      <c r="J140" s="553" t="s">
        <v>84</v>
      </c>
      <c r="K140" s="657" t="s">
        <v>769</v>
      </c>
      <c r="L140" s="564" t="s">
        <v>24</v>
      </c>
      <c r="M140" s="561"/>
      <c r="N140" s="574">
        <v>24</v>
      </c>
      <c r="O140" s="788"/>
      <c r="P140" s="574">
        <v>24</v>
      </c>
      <c r="Q140" s="886"/>
      <c r="R140" s="884"/>
      <c r="S140" s="1237"/>
      <c r="T140" s="1315" t="s">
        <v>1065</v>
      </c>
      <c r="U140" s="1305" t="s">
        <v>1198</v>
      </c>
      <c r="V140" s="1275" t="s">
        <v>660</v>
      </c>
      <c r="W140" s="538" t="s">
        <v>347</v>
      </c>
      <c r="X140" s="538" t="s">
        <v>348</v>
      </c>
      <c r="Y140" s="538" t="s">
        <v>682</v>
      </c>
      <c r="Z140" s="539">
        <v>1</v>
      </c>
      <c r="AA140" s="540" t="s">
        <v>314</v>
      </c>
      <c r="AB140" s="540" t="s">
        <v>349</v>
      </c>
      <c r="AC140" s="939" t="s">
        <v>350</v>
      </c>
      <c r="AD140" s="1174" t="s">
        <v>1171</v>
      </c>
      <c r="AE140" s="1171" t="s">
        <v>1171</v>
      </c>
      <c r="AF140" s="958">
        <v>1</v>
      </c>
      <c r="AG140" s="562" t="s">
        <v>314</v>
      </c>
      <c r="AH140" s="562" t="s">
        <v>349</v>
      </c>
      <c r="AI140" s="562" t="s">
        <v>350</v>
      </c>
      <c r="AJ140" s="539">
        <v>1</v>
      </c>
      <c r="AK140" s="540" t="s">
        <v>314</v>
      </c>
      <c r="AL140" s="540" t="s">
        <v>349</v>
      </c>
      <c r="AM140" s="540" t="s">
        <v>350</v>
      </c>
      <c r="AN140" s="557" t="s">
        <v>570</v>
      </c>
      <c r="AO140" s="544"/>
      <c r="AP140" s="544"/>
      <c r="AQ140" s="544"/>
      <c r="AR140" s="544"/>
      <c r="AS140" s="544"/>
      <c r="AT140" s="544"/>
      <c r="AU140" s="544"/>
      <c r="AV140" s="544"/>
      <c r="AW140" s="544"/>
      <c r="AX140" s="544"/>
      <c r="AY140" s="544"/>
      <c r="AZ140" s="544"/>
      <c r="BA140" s="544"/>
      <c r="BB140" s="544"/>
      <c r="BC140" s="544"/>
      <c r="BD140" s="544"/>
      <c r="BE140" s="544"/>
      <c r="BF140" s="544"/>
      <c r="BG140" s="544"/>
      <c r="BH140" s="544"/>
      <c r="BI140" s="544"/>
      <c r="BJ140" s="544"/>
      <c r="BK140" s="544"/>
      <c r="BL140" s="544"/>
      <c r="BM140" s="544"/>
      <c r="BN140" s="544"/>
      <c r="BO140" s="544"/>
      <c r="BP140" s="544"/>
      <c r="BQ140" s="544"/>
      <c r="BR140" s="544"/>
      <c r="BS140" s="544"/>
      <c r="BT140" s="544"/>
      <c r="BU140" s="544"/>
      <c r="BV140" s="544"/>
      <c r="BW140" s="544"/>
      <c r="BX140" s="544"/>
      <c r="BY140" s="544"/>
      <c r="BZ140" s="544"/>
      <c r="CA140" s="544"/>
      <c r="CB140" s="544"/>
      <c r="CC140" s="544"/>
      <c r="CD140" s="544"/>
      <c r="CE140" s="544"/>
      <c r="CF140" s="544"/>
      <c r="CG140" s="544"/>
      <c r="CH140" s="544"/>
      <c r="CI140" s="544"/>
      <c r="CJ140" s="544"/>
      <c r="CK140" s="544"/>
      <c r="CL140" s="544"/>
      <c r="CM140" s="544"/>
      <c r="CN140" s="544"/>
      <c r="CO140" s="544"/>
      <c r="CP140" s="544"/>
      <c r="CQ140" s="544"/>
      <c r="CR140" s="544"/>
      <c r="CS140" s="544"/>
      <c r="CT140" s="544"/>
      <c r="CU140" s="544"/>
      <c r="CV140" s="544"/>
      <c r="CW140" s="544"/>
      <c r="CX140" s="544"/>
      <c r="CY140" s="544"/>
      <c r="CZ140" s="544"/>
      <c r="DA140" s="544"/>
      <c r="DB140" s="544"/>
      <c r="DC140" s="544"/>
      <c r="DD140" s="544"/>
      <c r="DE140" s="544"/>
      <c r="DF140" s="544"/>
      <c r="DG140" s="544"/>
      <c r="DH140" s="544"/>
      <c r="DI140" s="544"/>
      <c r="DJ140" s="544"/>
      <c r="DK140" s="544"/>
      <c r="DL140" s="544"/>
      <c r="DM140" s="544"/>
      <c r="DN140" s="544"/>
      <c r="DO140" s="544"/>
      <c r="DP140" s="544"/>
      <c r="DQ140" s="544"/>
      <c r="DR140" s="544"/>
      <c r="DS140" s="544"/>
      <c r="DT140" s="544"/>
      <c r="DU140" s="544"/>
      <c r="DV140" s="544"/>
      <c r="DW140" s="544"/>
      <c r="DX140" s="544"/>
      <c r="DY140" s="544"/>
      <c r="DZ140" s="544"/>
      <c r="EA140" s="544"/>
      <c r="EB140" s="544"/>
      <c r="EC140" s="544"/>
      <c r="ED140" s="544"/>
      <c r="EE140" s="544"/>
      <c r="EF140" s="544"/>
      <c r="EG140" s="544"/>
      <c r="EH140" s="544"/>
      <c r="EI140" s="544"/>
      <c r="EJ140" s="544"/>
      <c r="EK140" s="544"/>
      <c r="EL140" s="544"/>
      <c r="EM140" s="544"/>
      <c r="EN140" s="544"/>
      <c r="EO140" s="544"/>
      <c r="EP140" s="544"/>
      <c r="EQ140" s="544"/>
      <c r="ER140" s="544"/>
      <c r="ES140" s="544"/>
      <c r="ET140" s="544"/>
      <c r="EU140" s="544"/>
      <c r="EV140" s="544"/>
      <c r="EW140" s="544"/>
      <c r="EX140" s="544"/>
      <c r="EY140" s="544"/>
      <c r="EZ140" s="544"/>
      <c r="FA140" s="544"/>
      <c r="FB140" s="544"/>
      <c r="FC140" s="544"/>
      <c r="FD140" s="544"/>
      <c r="FE140" s="544"/>
      <c r="FF140" s="544"/>
      <c r="FG140" s="544"/>
      <c r="FH140" s="544"/>
      <c r="FI140" s="544"/>
      <c r="FJ140" s="544"/>
      <c r="FK140" s="544"/>
      <c r="FL140" s="544"/>
      <c r="FM140" s="544"/>
      <c r="FN140" s="544"/>
      <c r="FO140" s="544"/>
      <c r="FP140" s="544"/>
      <c r="FQ140" s="544"/>
      <c r="FR140" s="544"/>
      <c r="FS140" s="544"/>
      <c r="FT140" s="544"/>
      <c r="FU140" s="544"/>
      <c r="FV140" s="544"/>
      <c r="FW140" s="544"/>
      <c r="FX140" s="544"/>
      <c r="FY140" s="544"/>
      <c r="FZ140" s="544"/>
      <c r="GA140" s="544"/>
      <c r="GB140" s="544"/>
      <c r="GC140" s="544"/>
      <c r="GD140" s="544"/>
      <c r="GE140" s="544"/>
      <c r="GF140" s="544"/>
      <c r="GG140" s="544"/>
      <c r="GH140" s="544"/>
      <c r="GI140" s="544"/>
      <c r="GJ140" s="544"/>
      <c r="GK140" s="544"/>
      <c r="GL140" s="544"/>
      <c r="GM140" s="544"/>
      <c r="GN140" s="544"/>
      <c r="GO140" s="544"/>
      <c r="GP140" s="544"/>
      <c r="GQ140" s="544"/>
      <c r="GR140" s="544"/>
      <c r="GS140" s="544"/>
      <c r="GT140" s="544"/>
      <c r="GU140" s="544"/>
      <c r="GV140" s="544"/>
      <c r="GW140" s="544"/>
      <c r="GX140" s="544"/>
      <c r="GY140" s="544"/>
      <c r="GZ140" s="544"/>
      <c r="HA140" s="544"/>
      <c r="HB140" s="544"/>
      <c r="HC140" s="544"/>
      <c r="HD140" s="544"/>
      <c r="HE140" s="544"/>
      <c r="HF140" s="544"/>
      <c r="HG140" s="544"/>
      <c r="HH140" s="544"/>
      <c r="HI140" s="544"/>
      <c r="HJ140" s="544"/>
      <c r="HK140" s="544"/>
      <c r="HL140" s="544"/>
      <c r="HM140" s="544"/>
      <c r="HN140" s="544"/>
      <c r="HO140" s="544"/>
      <c r="HP140" s="544"/>
      <c r="HQ140" s="544"/>
      <c r="HR140" s="544"/>
      <c r="HS140" s="544"/>
      <c r="HT140" s="544"/>
      <c r="HU140" s="544"/>
      <c r="HV140" s="544"/>
      <c r="HW140" s="544"/>
      <c r="HX140" s="544"/>
      <c r="HY140" s="544"/>
      <c r="HZ140" s="544"/>
      <c r="IA140" s="544"/>
      <c r="IB140" s="544"/>
      <c r="IC140" s="544"/>
      <c r="ID140" s="544"/>
      <c r="IE140" s="544"/>
      <c r="IF140" s="544"/>
      <c r="IG140" s="544"/>
      <c r="IH140" s="544"/>
      <c r="II140" s="544"/>
      <c r="IJ140" s="544"/>
      <c r="IK140" s="544"/>
      <c r="IL140" s="544"/>
      <c r="IM140" s="544"/>
    </row>
    <row r="141" spans="1:247" s="545" customFormat="1" ht="75.75" customHeight="1">
      <c r="A141" s="537"/>
      <c r="B141" s="537" t="s">
        <v>688</v>
      </c>
      <c r="C141" s="550" t="s">
        <v>723</v>
      </c>
      <c r="D141" s="553" t="s">
        <v>750</v>
      </c>
      <c r="E141" s="560" t="s">
        <v>130</v>
      </c>
      <c r="F141" s="560"/>
      <c r="G141" s="553" t="s">
        <v>653</v>
      </c>
      <c r="H141" s="555"/>
      <c r="I141" s="553" t="s">
        <v>30</v>
      </c>
      <c r="J141" s="553" t="s">
        <v>30</v>
      </c>
      <c r="K141" s="657" t="s">
        <v>770</v>
      </c>
      <c r="L141" s="564" t="s">
        <v>57</v>
      </c>
      <c r="M141" s="561"/>
      <c r="N141" s="574">
        <v>24</v>
      </c>
      <c r="O141" s="788"/>
      <c r="P141" s="574"/>
      <c r="Q141" s="886"/>
      <c r="R141" s="884"/>
      <c r="S141" s="1237"/>
      <c r="T141" s="1315" t="s">
        <v>1066</v>
      </c>
      <c r="U141" s="1305" t="s">
        <v>1199</v>
      </c>
      <c r="V141" s="1275" t="s">
        <v>660</v>
      </c>
      <c r="W141" s="538" t="s">
        <v>347</v>
      </c>
      <c r="X141" s="538" t="s">
        <v>312</v>
      </c>
      <c r="Y141" s="538" t="s">
        <v>410</v>
      </c>
      <c r="Z141" s="539">
        <v>1</v>
      </c>
      <c r="AA141" s="540" t="s">
        <v>314</v>
      </c>
      <c r="AB141" s="540" t="s">
        <v>312</v>
      </c>
      <c r="AC141" s="939" t="s">
        <v>353</v>
      </c>
      <c r="AD141" s="1174" t="s">
        <v>1172</v>
      </c>
      <c r="AE141" s="1171" t="s">
        <v>1172</v>
      </c>
      <c r="AF141" s="958">
        <v>1</v>
      </c>
      <c r="AG141" s="562" t="s">
        <v>314</v>
      </c>
      <c r="AH141" s="562" t="s">
        <v>312</v>
      </c>
      <c r="AI141" s="562" t="s">
        <v>353</v>
      </c>
      <c r="AJ141" s="539">
        <v>1</v>
      </c>
      <c r="AK141" s="540" t="s">
        <v>314</v>
      </c>
      <c r="AL141" s="540" t="s">
        <v>312</v>
      </c>
      <c r="AM141" s="540" t="s">
        <v>353</v>
      </c>
      <c r="AN141" s="557" t="s">
        <v>572</v>
      </c>
      <c r="AO141" s="544"/>
      <c r="AP141" s="544"/>
      <c r="AQ141" s="544"/>
      <c r="AR141" s="544"/>
      <c r="AS141" s="544"/>
      <c r="AT141" s="544"/>
      <c r="AU141" s="544"/>
      <c r="AV141" s="544"/>
      <c r="AW141" s="544"/>
      <c r="AX141" s="544"/>
      <c r="AY141" s="544"/>
      <c r="AZ141" s="544"/>
      <c r="BA141" s="544"/>
      <c r="BB141" s="544"/>
      <c r="BC141" s="544"/>
      <c r="BD141" s="544"/>
      <c r="BE141" s="544"/>
      <c r="BF141" s="544"/>
      <c r="BG141" s="544"/>
      <c r="BH141" s="544"/>
      <c r="BI141" s="544"/>
      <c r="BJ141" s="544"/>
      <c r="BK141" s="544"/>
      <c r="BL141" s="544"/>
      <c r="BM141" s="544"/>
      <c r="BN141" s="544"/>
      <c r="BO141" s="544"/>
      <c r="BP141" s="544"/>
      <c r="BQ141" s="544"/>
      <c r="BR141" s="544"/>
      <c r="BS141" s="544"/>
      <c r="BT141" s="544"/>
      <c r="BU141" s="544"/>
      <c r="BV141" s="544"/>
      <c r="BW141" s="544"/>
      <c r="BX141" s="544"/>
      <c r="BY141" s="544"/>
      <c r="BZ141" s="544"/>
      <c r="CA141" s="544"/>
      <c r="CB141" s="544"/>
      <c r="CC141" s="544"/>
      <c r="CD141" s="544"/>
      <c r="CE141" s="544"/>
      <c r="CF141" s="544"/>
      <c r="CG141" s="544"/>
      <c r="CH141" s="544"/>
      <c r="CI141" s="544"/>
      <c r="CJ141" s="544"/>
      <c r="CK141" s="544"/>
      <c r="CL141" s="544"/>
      <c r="CM141" s="544"/>
      <c r="CN141" s="544"/>
      <c r="CO141" s="544"/>
      <c r="CP141" s="544"/>
      <c r="CQ141" s="544"/>
      <c r="CR141" s="544"/>
      <c r="CS141" s="544"/>
      <c r="CT141" s="544"/>
      <c r="CU141" s="544"/>
      <c r="CV141" s="544"/>
      <c r="CW141" s="544"/>
      <c r="CX141" s="544"/>
      <c r="CY141" s="544"/>
      <c r="CZ141" s="544"/>
      <c r="DA141" s="544"/>
      <c r="DB141" s="544"/>
      <c r="DC141" s="544"/>
      <c r="DD141" s="544"/>
      <c r="DE141" s="544"/>
      <c r="DF141" s="544"/>
      <c r="DG141" s="544"/>
      <c r="DH141" s="544"/>
      <c r="DI141" s="544"/>
      <c r="DJ141" s="544"/>
      <c r="DK141" s="544"/>
      <c r="DL141" s="544"/>
      <c r="DM141" s="544"/>
      <c r="DN141" s="544"/>
      <c r="DO141" s="544"/>
      <c r="DP141" s="544"/>
      <c r="DQ141" s="544"/>
      <c r="DR141" s="544"/>
      <c r="DS141" s="544"/>
      <c r="DT141" s="544"/>
      <c r="DU141" s="544"/>
      <c r="DV141" s="544"/>
      <c r="DW141" s="544"/>
      <c r="DX141" s="544"/>
      <c r="DY141" s="544"/>
      <c r="DZ141" s="544"/>
      <c r="EA141" s="544"/>
      <c r="EB141" s="544"/>
      <c r="EC141" s="544"/>
      <c r="ED141" s="544"/>
      <c r="EE141" s="544"/>
      <c r="EF141" s="544"/>
      <c r="EG141" s="544"/>
      <c r="EH141" s="544"/>
      <c r="EI141" s="544"/>
      <c r="EJ141" s="544"/>
      <c r="EK141" s="544"/>
      <c r="EL141" s="544"/>
      <c r="EM141" s="544"/>
      <c r="EN141" s="544"/>
      <c r="EO141" s="544"/>
      <c r="EP141" s="544"/>
      <c r="EQ141" s="544"/>
      <c r="ER141" s="544"/>
      <c r="ES141" s="544"/>
      <c r="ET141" s="544"/>
      <c r="EU141" s="544"/>
      <c r="EV141" s="544"/>
      <c r="EW141" s="544"/>
      <c r="EX141" s="544"/>
      <c r="EY141" s="544"/>
      <c r="EZ141" s="544"/>
      <c r="FA141" s="544"/>
      <c r="FB141" s="544"/>
      <c r="FC141" s="544"/>
      <c r="FD141" s="544"/>
      <c r="FE141" s="544"/>
      <c r="FF141" s="544"/>
      <c r="FG141" s="544"/>
      <c r="FH141" s="544"/>
      <c r="FI141" s="544"/>
      <c r="FJ141" s="544"/>
      <c r="FK141" s="544"/>
      <c r="FL141" s="544"/>
      <c r="FM141" s="544"/>
      <c r="FN141" s="544"/>
      <c r="FO141" s="544"/>
      <c r="FP141" s="544"/>
      <c r="FQ141" s="544"/>
      <c r="FR141" s="544"/>
      <c r="FS141" s="544"/>
      <c r="FT141" s="544"/>
      <c r="FU141" s="544"/>
      <c r="FV141" s="544"/>
      <c r="FW141" s="544"/>
      <c r="FX141" s="544"/>
      <c r="FY141" s="544"/>
      <c r="FZ141" s="544"/>
      <c r="GA141" s="544"/>
      <c r="GB141" s="544"/>
      <c r="GC141" s="544"/>
      <c r="GD141" s="544"/>
      <c r="GE141" s="544"/>
      <c r="GF141" s="544"/>
      <c r="GG141" s="544"/>
      <c r="GH141" s="544"/>
      <c r="GI141" s="544"/>
      <c r="GJ141" s="544"/>
      <c r="GK141" s="544"/>
      <c r="GL141" s="544"/>
      <c r="GM141" s="544"/>
      <c r="GN141" s="544"/>
      <c r="GO141" s="544"/>
      <c r="GP141" s="544"/>
      <c r="GQ141" s="544"/>
      <c r="GR141" s="544"/>
      <c r="GS141" s="544"/>
      <c r="GT141" s="544"/>
      <c r="GU141" s="544"/>
      <c r="GV141" s="544"/>
      <c r="GW141" s="544"/>
      <c r="GX141" s="544"/>
      <c r="GY141" s="544"/>
      <c r="GZ141" s="544"/>
      <c r="HA141" s="544"/>
      <c r="HB141" s="544"/>
      <c r="HC141" s="544"/>
      <c r="HD141" s="544"/>
      <c r="HE141" s="544"/>
      <c r="HF141" s="544"/>
      <c r="HG141" s="544"/>
      <c r="HH141" s="544"/>
      <c r="HI141" s="544"/>
      <c r="HJ141" s="544"/>
      <c r="HK141" s="544"/>
      <c r="HL141" s="544"/>
      <c r="HM141" s="544"/>
      <c r="HN141" s="544"/>
      <c r="HO141" s="544"/>
      <c r="HP141" s="544"/>
      <c r="HQ141" s="544"/>
      <c r="HR141" s="544"/>
      <c r="HS141" s="544"/>
      <c r="HT141" s="544"/>
      <c r="HU141" s="544"/>
      <c r="HV141" s="544"/>
      <c r="HW141" s="544"/>
      <c r="HX141" s="544"/>
      <c r="HY141" s="544"/>
      <c r="HZ141" s="544"/>
      <c r="IA141" s="544"/>
      <c r="IB141" s="544"/>
      <c r="IC141" s="544"/>
      <c r="ID141" s="544"/>
      <c r="IE141" s="544"/>
      <c r="IF141" s="544"/>
      <c r="IG141" s="544"/>
      <c r="IH141" s="544"/>
      <c r="II141" s="544"/>
      <c r="IJ141" s="544"/>
      <c r="IK141" s="544"/>
      <c r="IL141" s="544"/>
      <c r="IM141" s="544"/>
    </row>
    <row r="142" spans="1:247" s="494" customFormat="1" ht="34.5" customHeight="1">
      <c r="A142" s="495" t="s">
        <v>1038</v>
      </c>
      <c r="B142" s="495" t="s">
        <v>1037</v>
      </c>
      <c r="C142" s="496" t="s">
        <v>724</v>
      </c>
      <c r="D142" s="497" t="s">
        <v>1039</v>
      </c>
      <c r="E142" s="497" t="s">
        <v>130</v>
      </c>
      <c r="F142" s="497" t="s">
        <v>652</v>
      </c>
      <c r="G142" s="498"/>
      <c r="H142" s="499" t="s">
        <v>641</v>
      </c>
      <c r="I142" s="500" t="s">
        <v>56</v>
      </c>
      <c r="J142" s="499" t="s">
        <v>56</v>
      </c>
      <c r="K142" s="500"/>
      <c r="L142" s="565"/>
      <c r="M142" s="500"/>
      <c r="N142" s="499">
        <v>15</v>
      </c>
      <c r="O142" s="783"/>
      <c r="P142" s="501"/>
      <c r="Q142" s="804"/>
      <c r="R142" s="501"/>
      <c r="S142" s="1240"/>
      <c r="T142" s="1326"/>
      <c r="U142" s="1327"/>
      <c r="V142" s="1277"/>
      <c r="W142" s="502"/>
      <c r="X142" s="502"/>
      <c r="Y142" s="502"/>
      <c r="Z142" s="503"/>
      <c r="AA142" s="504"/>
      <c r="AB142" s="504"/>
      <c r="AC142" s="940"/>
      <c r="AD142" s="989"/>
      <c r="AE142" s="990"/>
      <c r="AF142" s="959"/>
      <c r="AG142" s="504"/>
      <c r="AH142" s="504"/>
      <c r="AI142" s="504"/>
      <c r="AJ142" s="505"/>
      <c r="AK142" s="504"/>
      <c r="AL142" s="504"/>
      <c r="AM142" s="504"/>
      <c r="AN142" s="506"/>
    </row>
    <row r="143" spans="1:247" s="545" customFormat="1" ht="9.75" customHeight="1">
      <c r="A143" s="537"/>
      <c r="B143" s="537"/>
      <c r="C143" s="550"/>
      <c r="D143" s="553"/>
      <c r="E143" s="559"/>
      <c r="F143" s="560"/>
      <c r="G143" s="553"/>
      <c r="H143" s="555"/>
      <c r="I143" s="553"/>
      <c r="J143" s="553"/>
      <c r="K143" s="556"/>
      <c r="L143" s="604"/>
      <c r="M143" s="556"/>
      <c r="N143" s="574"/>
      <c r="O143" s="788"/>
      <c r="P143" s="574"/>
      <c r="Q143" s="802"/>
      <c r="R143" s="563"/>
      <c r="S143" s="1237"/>
      <c r="T143" s="1311"/>
      <c r="U143" s="1312"/>
      <c r="V143" s="1278"/>
      <c r="W143" s="541"/>
      <c r="X143" s="541"/>
      <c r="Y143" s="541"/>
      <c r="Z143" s="539"/>
      <c r="AA143" s="540"/>
      <c r="AB143" s="540"/>
      <c r="AC143" s="939"/>
      <c r="AD143" s="997"/>
      <c r="AE143" s="998"/>
      <c r="AF143" s="960"/>
      <c r="AG143" s="541"/>
      <c r="AH143" s="541"/>
      <c r="AI143" s="541"/>
      <c r="AJ143" s="539"/>
      <c r="AK143" s="540"/>
      <c r="AL143" s="540"/>
      <c r="AM143" s="540"/>
      <c r="AN143" s="557"/>
      <c r="AO143" s="544"/>
      <c r="AP143" s="544"/>
      <c r="AQ143" s="544"/>
      <c r="AR143" s="544"/>
      <c r="AS143" s="544"/>
      <c r="AT143" s="544"/>
      <c r="AU143" s="544"/>
      <c r="AV143" s="544"/>
      <c r="AW143" s="544"/>
      <c r="AX143" s="544"/>
      <c r="AY143" s="544"/>
      <c r="AZ143" s="544"/>
      <c r="BA143" s="544"/>
      <c r="BB143" s="544"/>
      <c r="BC143" s="544"/>
      <c r="BD143" s="544"/>
      <c r="BE143" s="544"/>
      <c r="BF143" s="544"/>
      <c r="BG143" s="544"/>
      <c r="BH143" s="544"/>
      <c r="BI143" s="544"/>
      <c r="BJ143" s="544"/>
      <c r="BK143" s="544"/>
      <c r="BL143" s="544"/>
      <c r="BM143" s="544"/>
      <c r="BN143" s="544"/>
      <c r="BO143" s="544"/>
      <c r="BP143" s="544"/>
      <c r="BQ143" s="544"/>
      <c r="BR143" s="544"/>
      <c r="BS143" s="544"/>
      <c r="BT143" s="544"/>
      <c r="BU143" s="544"/>
      <c r="BV143" s="544"/>
      <c r="BW143" s="544"/>
      <c r="BX143" s="544"/>
      <c r="BY143" s="544"/>
      <c r="BZ143" s="544"/>
      <c r="CA143" s="544"/>
      <c r="CB143" s="544"/>
      <c r="CC143" s="544"/>
      <c r="CD143" s="544"/>
      <c r="CE143" s="544"/>
      <c r="CF143" s="544"/>
      <c r="CG143" s="544"/>
      <c r="CH143" s="544"/>
      <c r="CI143" s="544"/>
      <c r="CJ143" s="544"/>
      <c r="CK143" s="544"/>
      <c r="CL143" s="544"/>
      <c r="CM143" s="544"/>
      <c r="CN143" s="544"/>
      <c r="CO143" s="544"/>
      <c r="CP143" s="544"/>
      <c r="CQ143" s="544"/>
      <c r="CR143" s="544"/>
      <c r="CS143" s="544"/>
      <c r="CT143" s="544"/>
      <c r="CU143" s="544"/>
      <c r="CV143" s="544"/>
      <c r="CW143" s="544"/>
      <c r="CX143" s="544"/>
      <c r="CY143" s="544"/>
      <c r="CZ143" s="544"/>
      <c r="DA143" s="544"/>
      <c r="DB143" s="544"/>
      <c r="DC143" s="544"/>
      <c r="DD143" s="544"/>
      <c r="DE143" s="544"/>
      <c r="DF143" s="544"/>
      <c r="DG143" s="544"/>
      <c r="DH143" s="544"/>
      <c r="DI143" s="544"/>
      <c r="DJ143" s="544"/>
      <c r="DK143" s="544"/>
      <c r="DL143" s="544"/>
      <c r="DM143" s="544"/>
      <c r="DN143" s="544"/>
      <c r="DO143" s="544"/>
      <c r="DP143" s="544"/>
      <c r="DQ143" s="544"/>
      <c r="DR143" s="544"/>
      <c r="DS143" s="544"/>
      <c r="DT143" s="544"/>
      <c r="DU143" s="544"/>
      <c r="DV143" s="544"/>
      <c r="DW143" s="544"/>
      <c r="DX143" s="544"/>
      <c r="DY143" s="544"/>
      <c r="DZ143" s="544"/>
      <c r="EA143" s="544"/>
      <c r="EB143" s="544"/>
      <c r="EC143" s="544"/>
      <c r="ED143" s="544"/>
      <c r="EE143" s="544"/>
      <c r="EF143" s="544"/>
      <c r="EG143" s="544"/>
      <c r="EH143" s="544"/>
      <c r="EI143" s="544"/>
      <c r="EJ143" s="544"/>
      <c r="EK143" s="544"/>
      <c r="EL143" s="544"/>
      <c r="EM143" s="544"/>
      <c r="EN143" s="544"/>
      <c r="EO143" s="544"/>
      <c r="EP143" s="544"/>
      <c r="EQ143" s="544"/>
      <c r="ER143" s="544"/>
      <c r="ES143" s="544"/>
      <c r="ET143" s="544"/>
      <c r="EU143" s="544"/>
      <c r="EV143" s="544"/>
      <c r="EW143" s="544"/>
      <c r="EX143" s="544"/>
      <c r="EY143" s="544"/>
      <c r="EZ143" s="544"/>
      <c r="FA143" s="544"/>
      <c r="FB143" s="544"/>
      <c r="FC143" s="544"/>
      <c r="FD143" s="544"/>
      <c r="FE143" s="544"/>
      <c r="FF143" s="544"/>
      <c r="FG143" s="544"/>
      <c r="FH143" s="544"/>
      <c r="FI143" s="544"/>
      <c r="FJ143" s="544"/>
      <c r="FK143" s="544"/>
      <c r="FL143" s="544"/>
      <c r="FM143" s="544"/>
      <c r="FN143" s="544"/>
      <c r="FO143" s="544"/>
      <c r="FP143" s="544"/>
      <c r="FQ143" s="544"/>
      <c r="FR143" s="544"/>
      <c r="FS143" s="544"/>
      <c r="FT143" s="544"/>
      <c r="FU143" s="544"/>
      <c r="FV143" s="544"/>
      <c r="FW143" s="544"/>
      <c r="FX143" s="544"/>
      <c r="FY143" s="544"/>
      <c r="FZ143" s="544"/>
      <c r="GA143" s="544"/>
      <c r="GB143" s="544"/>
      <c r="GC143" s="544"/>
      <c r="GD143" s="544"/>
      <c r="GE143" s="544"/>
      <c r="GF143" s="544"/>
      <c r="GG143" s="544"/>
      <c r="GH143" s="544"/>
      <c r="GI143" s="544"/>
      <c r="GJ143" s="544"/>
      <c r="GK143" s="544"/>
      <c r="GL143" s="544"/>
      <c r="GM143" s="544"/>
      <c r="GN143" s="544"/>
      <c r="GO143" s="544"/>
      <c r="GP143" s="544"/>
      <c r="GQ143" s="544"/>
      <c r="GR143" s="544"/>
      <c r="GS143" s="544"/>
      <c r="GT143" s="544"/>
      <c r="GU143" s="544"/>
      <c r="GV143" s="544"/>
      <c r="GW143" s="544"/>
      <c r="GX143" s="544"/>
      <c r="GY143" s="544"/>
      <c r="GZ143" s="544"/>
      <c r="HA143" s="544"/>
      <c r="HB143" s="544"/>
      <c r="HC143" s="544"/>
      <c r="HD143" s="544"/>
      <c r="HE143" s="544"/>
      <c r="HF143" s="544"/>
      <c r="HG143" s="544"/>
      <c r="HH143" s="544"/>
      <c r="HI143" s="544"/>
      <c r="HJ143" s="544"/>
      <c r="HK143" s="544"/>
      <c r="HL143" s="544"/>
      <c r="HM143" s="544"/>
      <c r="HN143" s="544"/>
      <c r="HO143" s="544"/>
      <c r="HP143" s="544"/>
      <c r="HQ143" s="544"/>
      <c r="HR143" s="544"/>
      <c r="HS143" s="544"/>
      <c r="HT143" s="544"/>
      <c r="HU143" s="544"/>
      <c r="HV143" s="544"/>
      <c r="HW143" s="544"/>
      <c r="HX143" s="544"/>
      <c r="HY143" s="544"/>
      <c r="HZ143" s="544"/>
      <c r="IA143" s="544"/>
      <c r="IB143" s="544"/>
      <c r="IC143" s="544"/>
      <c r="ID143" s="544"/>
      <c r="IE143" s="544"/>
      <c r="IF143" s="544"/>
      <c r="IG143" s="544"/>
      <c r="IH143" s="544"/>
      <c r="II143" s="544"/>
      <c r="IJ143" s="544"/>
      <c r="IK143" s="544"/>
      <c r="IL143" s="544"/>
      <c r="IM143" s="544"/>
    </row>
    <row r="144" spans="1:247" s="494" customFormat="1" ht="34.5" customHeight="1">
      <c r="A144" s="518" t="s">
        <v>1270</v>
      </c>
      <c r="B144" s="517" t="s">
        <v>509</v>
      </c>
      <c r="C144" s="518" t="s">
        <v>691</v>
      </c>
      <c r="D144" s="519" t="s">
        <v>754</v>
      </c>
      <c r="E144" s="520" t="s">
        <v>654</v>
      </c>
      <c r="F144" s="520"/>
      <c r="G144" s="520"/>
      <c r="H144" s="521"/>
      <c r="I144" s="522">
        <v>30</v>
      </c>
      <c r="J144" s="522">
        <v>30</v>
      </c>
      <c r="K144" s="522"/>
      <c r="L144" s="603"/>
      <c r="M144" s="522"/>
      <c r="N144" s="523"/>
      <c r="O144" s="789"/>
      <c r="P144" s="523"/>
      <c r="Q144" s="789"/>
      <c r="R144" s="523"/>
      <c r="S144" s="1250"/>
      <c r="T144" s="1330"/>
      <c r="U144" s="1331"/>
      <c r="V144" s="1281"/>
      <c r="W144" s="524"/>
      <c r="X144" s="524"/>
      <c r="Y144" s="524"/>
      <c r="Z144" s="525"/>
      <c r="AA144" s="519"/>
      <c r="AB144" s="526"/>
      <c r="AC144" s="934"/>
      <c r="AD144" s="987"/>
      <c r="AE144" s="988"/>
      <c r="AF144" s="954"/>
      <c r="AG144" s="526"/>
      <c r="AH144" s="526"/>
      <c r="AI144" s="526"/>
      <c r="AJ144" s="527"/>
      <c r="AK144" s="526"/>
      <c r="AL144" s="526"/>
      <c r="AM144" s="526"/>
      <c r="AN144" s="528"/>
    </row>
    <row r="145" spans="1:247" s="545" customFormat="1" ht="78.75" customHeight="1">
      <c r="A145" s="1403"/>
      <c r="B145" s="1403" t="s">
        <v>383</v>
      </c>
      <c r="C145" s="1398" t="s">
        <v>203</v>
      </c>
      <c r="D145" s="476" t="s">
        <v>752</v>
      </c>
      <c r="E145" s="1399" t="s">
        <v>1250</v>
      </c>
      <c r="F145" s="1399"/>
      <c r="G145" s="476" t="s">
        <v>653</v>
      </c>
      <c r="H145" s="1400"/>
      <c r="I145" s="476" t="s">
        <v>30</v>
      </c>
      <c r="J145" s="476" t="s">
        <v>30</v>
      </c>
      <c r="K145" s="1395" t="s">
        <v>1269</v>
      </c>
      <c r="L145" s="1401" t="s">
        <v>24</v>
      </c>
      <c r="M145" s="1402"/>
      <c r="N145" s="575">
        <v>8</v>
      </c>
      <c r="O145" s="1404"/>
      <c r="P145" s="575">
        <v>12</v>
      </c>
      <c r="Q145" s="1405"/>
      <c r="R145" s="1406"/>
      <c r="S145" s="1407"/>
      <c r="T145" s="1304" t="s">
        <v>1123</v>
      </c>
      <c r="U145" s="1305" t="s">
        <v>1200</v>
      </c>
      <c r="V145" s="1280" t="s">
        <v>660</v>
      </c>
      <c r="W145" s="538" t="s">
        <v>347</v>
      </c>
      <c r="X145" s="538" t="s">
        <v>380</v>
      </c>
      <c r="Y145" s="538" t="s">
        <v>436</v>
      </c>
      <c r="Z145" s="539">
        <v>1</v>
      </c>
      <c r="AA145" s="540" t="s">
        <v>314</v>
      </c>
      <c r="AB145" s="540" t="s">
        <v>312</v>
      </c>
      <c r="AC145" s="939" t="s">
        <v>353</v>
      </c>
      <c r="AD145" s="1174" t="s">
        <v>1173</v>
      </c>
      <c r="AE145" s="1171" t="s">
        <v>1173</v>
      </c>
      <c r="AF145" s="958">
        <v>1</v>
      </c>
      <c r="AG145" s="562" t="s">
        <v>314</v>
      </c>
      <c r="AH145" s="562" t="s">
        <v>312</v>
      </c>
      <c r="AI145" s="562" t="s">
        <v>353</v>
      </c>
      <c r="AJ145" s="539">
        <v>1</v>
      </c>
      <c r="AK145" s="540" t="s">
        <v>314</v>
      </c>
      <c r="AL145" s="540" t="s">
        <v>312</v>
      </c>
      <c r="AM145" s="540" t="s">
        <v>353</v>
      </c>
      <c r="AN145" s="557" t="s">
        <v>573</v>
      </c>
      <c r="AO145" s="544"/>
      <c r="AP145" s="544"/>
      <c r="AQ145" s="544"/>
      <c r="AR145" s="544"/>
      <c r="AS145" s="544"/>
      <c r="AT145" s="544"/>
      <c r="AU145" s="544"/>
      <c r="AV145" s="544"/>
      <c r="AW145" s="544"/>
      <c r="AX145" s="544"/>
      <c r="AY145" s="544"/>
      <c r="AZ145" s="544"/>
      <c r="BA145" s="544"/>
      <c r="BB145" s="544"/>
      <c r="BC145" s="544"/>
      <c r="BD145" s="544"/>
      <c r="BE145" s="544"/>
      <c r="BF145" s="544"/>
      <c r="BG145" s="544"/>
      <c r="BH145" s="544"/>
      <c r="BI145" s="544"/>
      <c r="BJ145" s="544"/>
      <c r="BK145" s="544"/>
      <c r="BL145" s="544"/>
      <c r="BM145" s="544"/>
      <c r="BN145" s="544"/>
      <c r="BO145" s="544"/>
      <c r="BP145" s="544"/>
      <c r="BQ145" s="544"/>
      <c r="BR145" s="544"/>
      <c r="BS145" s="544"/>
      <c r="BT145" s="544"/>
      <c r="BU145" s="544"/>
      <c r="BV145" s="544"/>
      <c r="BW145" s="544"/>
      <c r="BX145" s="544"/>
      <c r="BY145" s="544"/>
      <c r="BZ145" s="544"/>
      <c r="CA145" s="544"/>
      <c r="CB145" s="544"/>
      <c r="CC145" s="544"/>
      <c r="CD145" s="544"/>
      <c r="CE145" s="544"/>
      <c r="CF145" s="544"/>
      <c r="CG145" s="544"/>
      <c r="CH145" s="544"/>
      <c r="CI145" s="544"/>
      <c r="CJ145" s="544"/>
      <c r="CK145" s="544"/>
      <c r="CL145" s="544"/>
      <c r="CM145" s="544"/>
      <c r="CN145" s="544"/>
      <c r="CO145" s="544"/>
      <c r="CP145" s="544"/>
      <c r="CQ145" s="544"/>
      <c r="CR145" s="544"/>
      <c r="CS145" s="544"/>
      <c r="CT145" s="544"/>
      <c r="CU145" s="544"/>
      <c r="CV145" s="544"/>
      <c r="CW145" s="544"/>
      <c r="CX145" s="544"/>
      <c r="CY145" s="544"/>
      <c r="CZ145" s="544"/>
      <c r="DA145" s="544"/>
      <c r="DB145" s="544"/>
      <c r="DC145" s="544"/>
      <c r="DD145" s="544"/>
      <c r="DE145" s="544"/>
      <c r="DF145" s="544"/>
      <c r="DG145" s="544"/>
      <c r="DH145" s="544"/>
      <c r="DI145" s="544"/>
      <c r="DJ145" s="544"/>
      <c r="DK145" s="544"/>
      <c r="DL145" s="544"/>
      <c r="DM145" s="544"/>
      <c r="DN145" s="544"/>
      <c r="DO145" s="544"/>
      <c r="DP145" s="544"/>
      <c r="DQ145" s="544"/>
      <c r="DR145" s="544"/>
      <c r="DS145" s="544"/>
      <c r="DT145" s="544"/>
      <c r="DU145" s="544"/>
      <c r="DV145" s="544"/>
      <c r="DW145" s="544"/>
      <c r="DX145" s="544"/>
      <c r="DY145" s="544"/>
      <c r="DZ145" s="544"/>
      <c r="EA145" s="544"/>
      <c r="EB145" s="544"/>
      <c r="EC145" s="544"/>
      <c r="ED145" s="544"/>
      <c r="EE145" s="544"/>
      <c r="EF145" s="544"/>
      <c r="EG145" s="544"/>
      <c r="EH145" s="544"/>
      <c r="EI145" s="544"/>
      <c r="EJ145" s="544"/>
      <c r="EK145" s="544"/>
      <c r="EL145" s="544"/>
      <c r="EM145" s="544"/>
      <c r="EN145" s="544"/>
      <c r="EO145" s="544"/>
      <c r="EP145" s="544"/>
      <c r="EQ145" s="544"/>
      <c r="ER145" s="544"/>
      <c r="ES145" s="544"/>
      <c r="ET145" s="544"/>
      <c r="EU145" s="544"/>
      <c r="EV145" s="544"/>
      <c r="EW145" s="544"/>
      <c r="EX145" s="544"/>
      <c r="EY145" s="544"/>
      <c r="EZ145" s="544"/>
      <c r="FA145" s="544"/>
      <c r="FB145" s="544"/>
      <c r="FC145" s="544"/>
      <c r="FD145" s="544"/>
      <c r="FE145" s="544"/>
      <c r="FF145" s="544"/>
      <c r="FG145" s="544"/>
      <c r="FH145" s="544"/>
      <c r="FI145" s="544"/>
      <c r="FJ145" s="544"/>
      <c r="FK145" s="544"/>
      <c r="FL145" s="544"/>
      <c r="FM145" s="544"/>
      <c r="FN145" s="544"/>
      <c r="FO145" s="544"/>
      <c r="FP145" s="544"/>
      <c r="FQ145" s="544"/>
      <c r="FR145" s="544"/>
      <c r="FS145" s="544"/>
      <c r="FT145" s="544"/>
      <c r="FU145" s="544"/>
      <c r="FV145" s="544"/>
      <c r="FW145" s="544"/>
      <c r="FX145" s="544"/>
      <c r="FY145" s="544"/>
      <c r="FZ145" s="544"/>
      <c r="GA145" s="544"/>
      <c r="GB145" s="544"/>
      <c r="GC145" s="544"/>
      <c r="GD145" s="544"/>
      <c r="GE145" s="544"/>
      <c r="GF145" s="544"/>
      <c r="GG145" s="544"/>
      <c r="GH145" s="544"/>
      <c r="GI145" s="544"/>
      <c r="GJ145" s="544"/>
      <c r="GK145" s="544"/>
      <c r="GL145" s="544"/>
      <c r="GM145" s="544"/>
      <c r="GN145" s="544"/>
      <c r="GO145" s="544"/>
      <c r="GP145" s="544"/>
      <c r="GQ145" s="544"/>
      <c r="GR145" s="544"/>
      <c r="GS145" s="544"/>
      <c r="GT145" s="544"/>
      <c r="GU145" s="544"/>
      <c r="GV145" s="544"/>
      <c r="GW145" s="544"/>
      <c r="GX145" s="544"/>
      <c r="GY145" s="544"/>
      <c r="GZ145" s="544"/>
      <c r="HA145" s="544"/>
      <c r="HB145" s="544"/>
      <c r="HC145" s="544"/>
      <c r="HD145" s="544"/>
      <c r="HE145" s="544"/>
      <c r="HF145" s="544"/>
      <c r="HG145" s="544"/>
      <c r="HH145" s="544"/>
      <c r="HI145" s="544"/>
      <c r="HJ145" s="544"/>
      <c r="HK145" s="544"/>
      <c r="HL145" s="544"/>
      <c r="HM145" s="544"/>
      <c r="HN145" s="544"/>
      <c r="HO145" s="544"/>
      <c r="HP145" s="544"/>
      <c r="HQ145" s="544"/>
      <c r="HR145" s="544"/>
      <c r="HS145" s="544"/>
      <c r="HT145" s="544"/>
      <c r="HU145" s="544"/>
      <c r="HV145" s="544"/>
      <c r="HW145" s="544"/>
      <c r="HX145" s="544"/>
      <c r="HY145" s="544"/>
      <c r="HZ145" s="544"/>
      <c r="IA145" s="544"/>
      <c r="IB145" s="544"/>
      <c r="IC145" s="544"/>
      <c r="ID145" s="544"/>
      <c r="IE145" s="544"/>
      <c r="IF145" s="544"/>
      <c r="IG145" s="544"/>
      <c r="IH145" s="544"/>
      <c r="II145" s="544"/>
      <c r="IJ145" s="544"/>
      <c r="IK145" s="544"/>
      <c r="IL145" s="544"/>
      <c r="IM145" s="544"/>
    </row>
    <row r="146" spans="1:247" s="494" customFormat="1" ht="34.5" customHeight="1">
      <c r="A146" s="495" t="s">
        <v>689</v>
      </c>
      <c r="B146" s="495" t="s">
        <v>379</v>
      </c>
      <c r="C146" s="496" t="s">
        <v>690</v>
      </c>
      <c r="D146" s="497"/>
      <c r="E146" s="497" t="s">
        <v>692</v>
      </c>
      <c r="F146" s="497"/>
      <c r="G146" s="498"/>
      <c r="H146" s="499"/>
      <c r="I146" s="500">
        <v>7</v>
      </c>
      <c r="J146" s="500">
        <v>7</v>
      </c>
      <c r="K146" s="500"/>
      <c r="L146" s="565"/>
      <c r="M146" s="500"/>
      <c r="N146" s="499"/>
      <c r="O146" s="783"/>
      <c r="P146" s="501"/>
      <c r="Q146" s="804"/>
      <c r="R146" s="501"/>
      <c r="S146" s="1253"/>
      <c r="T146" s="1326"/>
      <c r="U146" s="1327"/>
      <c r="V146" s="1279"/>
      <c r="W146" s="502"/>
      <c r="X146" s="502"/>
      <c r="Y146" s="502"/>
      <c r="Z146" s="503"/>
      <c r="AA146" s="504"/>
      <c r="AB146" s="504"/>
      <c r="AC146" s="940"/>
      <c r="AD146" s="989"/>
      <c r="AE146" s="990"/>
      <c r="AF146" s="959"/>
      <c r="AG146" s="504"/>
      <c r="AH146" s="504"/>
      <c r="AI146" s="504"/>
      <c r="AJ146" s="505"/>
      <c r="AK146" s="504"/>
      <c r="AL146" s="504"/>
      <c r="AM146" s="504"/>
      <c r="AN146" s="506"/>
    </row>
    <row r="147" spans="1:247" s="545" customFormat="1" ht="40.5" customHeight="1">
      <c r="A147" s="537"/>
      <c r="B147" s="537" t="s">
        <v>382</v>
      </c>
      <c r="C147" s="550" t="s">
        <v>551</v>
      </c>
      <c r="D147" s="553" t="s">
        <v>757</v>
      </c>
      <c r="E147" s="560" t="s">
        <v>120</v>
      </c>
      <c r="F147" s="621" t="s">
        <v>695</v>
      </c>
      <c r="G147" s="576" t="s">
        <v>658</v>
      </c>
      <c r="H147" s="555"/>
      <c r="I147" s="553" t="s">
        <v>56</v>
      </c>
      <c r="J147" s="553" t="s">
        <v>56</v>
      </c>
      <c r="K147" s="622" t="s">
        <v>696</v>
      </c>
      <c r="L147" s="623" t="s">
        <v>697</v>
      </c>
      <c r="M147" s="561"/>
      <c r="N147" s="574">
        <v>15</v>
      </c>
      <c r="O147" s="788"/>
      <c r="P147" s="574"/>
      <c r="Q147" s="886"/>
      <c r="R147" s="884"/>
      <c r="S147" s="1237"/>
      <c r="T147" s="1306" t="s">
        <v>1201</v>
      </c>
      <c r="U147" s="1307" t="s">
        <v>1201</v>
      </c>
      <c r="V147" s="1280">
        <v>1</v>
      </c>
      <c r="W147" s="538" t="s">
        <v>314</v>
      </c>
      <c r="X147" s="538" t="s">
        <v>312</v>
      </c>
      <c r="Y147" s="538" t="s">
        <v>352</v>
      </c>
      <c r="Z147" s="539">
        <v>1</v>
      </c>
      <c r="AA147" s="540" t="s">
        <v>314</v>
      </c>
      <c r="AB147" s="540" t="s">
        <v>312</v>
      </c>
      <c r="AC147" s="939" t="s">
        <v>352</v>
      </c>
      <c r="AD147" s="1174" t="s">
        <v>1057</v>
      </c>
      <c r="AE147" s="1171" t="s">
        <v>1057</v>
      </c>
      <c r="AF147" s="958">
        <v>1</v>
      </c>
      <c r="AG147" s="562" t="s">
        <v>314</v>
      </c>
      <c r="AH147" s="562" t="s">
        <v>312</v>
      </c>
      <c r="AI147" s="562" t="s">
        <v>352</v>
      </c>
      <c r="AJ147" s="539">
        <v>1</v>
      </c>
      <c r="AK147" s="540" t="s">
        <v>314</v>
      </c>
      <c r="AL147" s="540" t="s">
        <v>312</v>
      </c>
      <c r="AM147" s="540" t="s">
        <v>352</v>
      </c>
      <c r="AN147" s="557" t="s">
        <v>577</v>
      </c>
      <c r="AO147" s="544"/>
      <c r="AP147" s="544"/>
      <c r="AQ147" s="544"/>
      <c r="AR147" s="544"/>
      <c r="AS147" s="544"/>
      <c r="AT147" s="544"/>
      <c r="AU147" s="544"/>
      <c r="AV147" s="544"/>
      <c r="AW147" s="544"/>
      <c r="AX147" s="544"/>
      <c r="AY147" s="544"/>
      <c r="AZ147" s="544"/>
      <c r="BA147" s="544"/>
      <c r="BB147" s="544"/>
      <c r="BC147" s="544"/>
      <c r="BD147" s="544"/>
      <c r="BE147" s="544"/>
      <c r="BF147" s="544"/>
      <c r="BG147" s="544"/>
      <c r="BH147" s="544"/>
      <c r="BI147" s="544"/>
      <c r="BJ147" s="544"/>
      <c r="BK147" s="544"/>
      <c r="BL147" s="544"/>
      <c r="BM147" s="544"/>
      <c r="BN147" s="544"/>
      <c r="BO147" s="544"/>
      <c r="BP147" s="544"/>
      <c r="BQ147" s="544"/>
      <c r="BR147" s="544"/>
      <c r="BS147" s="544"/>
      <c r="BT147" s="544"/>
      <c r="BU147" s="544"/>
      <c r="BV147" s="544"/>
      <c r="BW147" s="544"/>
      <c r="BX147" s="544"/>
      <c r="BY147" s="544"/>
      <c r="BZ147" s="544"/>
      <c r="CA147" s="544"/>
      <c r="CB147" s="544"/>
      <c r="CC147" s="544"/>
      <c r="CD147" s="544"/>
      <c r="CE147" s="544"/>
      <c r="CF147" s="544"/>
      <c r="CG147" s="544"/>
      <c r="CH147" s="544"/>
      <c r="CI147" s="544"/>
      <c r="CJ147" s="544"/>
      <c r="CK147" s="544"/>
      <c r="CL147" s="544"/>
      <c r="CM147" s="544"/>
      <c r="CN147" s="544"/>
      <c r="CO147" s="544"/>
      <c r="CP147" s="544"/>
      <c r="CQ147" s="544"/>
      <c r="CR147" s="544"/>
      <c r="CS147" s="544"/>
      <c r="CT147" s="544"/>
      <c r="CU147" s="544"/>
      <c r="CV147" s="544"/>
      <c r="CW147" s="544"/>
      <c r="CX147" s="544"/>
      <c r="CY147" s="544"/>
      <c r="CZ147" s="544"/>
      <c r="DA147" s="544"/>
      <c r="DB147" s="544"/>
      <c r="DC147" s="544"/>
      <c r="DD147" s="544"/>
      <c r="DE147" s="544"/>
      <c r="DF147" s="544"/>
      <c r="DG147" s="544"/>
      <c r="DH147" s="544"/>
      <c r="DI147" s="544"/>
      <c r="DJ147" s="544"/>
      <c r="DK147" s="544"/>
      <c r="DL147" s="544"/>
      <c r="DM147" s="544"/>
      <c r="DN147" s="544"/>
      <c r="DO147" s="544"/>
      <c r="DP147" s="544"/>
      <c r="DQ147" s="544"/>
      <c r="DR147" s="544"/>
      <c r="DS147" s="544"/>
      <c r="DT147" s="544"/>
      <c r="DU147" s="544"/>
      <c r="DV147" s="544"/>
      <c r="DW147" s="544"/>
      <c r="DX147" s="544"/>
      <c r="DY147" s="544"/>
      <c r="DZ147" s="544"/>
      <c r="EA147" s="544"/>
      <c r="EB147" s="544"/>
      <c r="EC147" s="544"/>
      <c r="ED147" s="544"/>
      <c r="EE147" s="544"/>
      <c r="EF147" s="544"/>
      <c r="EG147" s="544"/>
      <c r="EH147" s="544"/>
      <c r="EI147" s="544"/>
      <c r="EJ147" s="544"/>
      <c r="EK147" s="544"/>
      <c r="EL147" s="544"/>
      <c r="EM147" s="544"/>
      <c r="EN147" s="544"/>
      <c r="EO147" s="544"/>
      <c r="EP147" s="544"/>
      <c r="EQ147" s="544"/>
      <c r="ER147" s="544"/>
      <c r="ES147" s="544"/>
      <c r="ET147" s="544"/>
      <c r="EU147" s="544"/>
      <c r="EV147" s="544"/>
      <c r="EW147" s="544"/>
      <c r="EX147" s="544"/>
      <c r="EY147" s="544"/>
      <c r="EZ147" s="544"/>
      <c r="FA147" s="544"/>
      <c r="FB147" s="544"/>
      <c r="FC147" s="544"/>
      <c r="FD147" s="544"/>
      <c r="FE147" s="544"/>
      <c r="FF147" s="544"/>
      <c r="FG147" s="544"/>
      <c r="FH147" s="544"/>
      <c r="FI147" s="544"/>
      <c r="FJ147" s="544"/>
      <c r="FK147" s="544"/>
      <c r="FL147" s="544"/>
      <c r="FM147" s="544"/>
      <c r="FN147" s="544"/>
      <c r="FO147" s="544"/>
      <c r="FP147" s="544"/>
      <c r="FQ147" s="544"/>
      <c r="FR147" s="544"/>
      <c r="FS147" s="544"/>
      <c r="FT147" s="544"/>
      <c r="FU147" s="544"/>
      <c r="FV147" s="544"/>
      <c r="FW147" s="544"/>
      <c r="FX147" s="544"/>
      <c r="FY147" s="544"/>
      <c r="FZ147" s="544"/>
      <c r="GA147" s="544"/>
      <c r="GB147" s="544"/>
      <c r="GC147" s="544"/>
      <c r="GD147" s="544"/>
      <c r="GE147" s="544"/>
      <c r="GF147" s="544"/>
      <c r="GG147" s="544"/>
      <c r="GH147" s="544"/>
      <c r="GI147" s="544"/>
      <c r="GJ147" s="544"/>
      <c r="GK147" s="544"/>
      <c r="GL147" s="544"/>
      <c r="GM147" s="544"/>
      <c r="GN147" s="544"/>
      <c r="GO147" s="544"/>
      <c r="GP147" s="544"/>
      <c r="GQ147" s="544"/>
      <c r="GR147" s="544"/>
      <c r="GS147" s="544"/>
      <c r="GT147" s="544"/>
      <c r="GU147" s="544"/>
      <c r="GV147" s="544"/>
      <c r="GW147" s="544"/>
      <c r="GX147" s="544"/>
      <c r="GY147" s="544"/>
      <c r="GZ147" s="544"/>
      <c r="HA147" s="544"/>
      <c r="HB147" s="544"/>
      <c r="HC147" s="544"/>
      <c r="HD147" s="544"/>
      <c r="HE147" s="544"/>
      <c r="HF147" s="544"/>
      <c r="HG147" s="544"/>
      <c r="HH147" s="544"/>
      <c r="HI147" s="544"/>
      <c r="HJ147" s="544"/>
      <c r="HK147" s="544"/>
      <c r="HL147" s="544"/>
      <c r="HM147" s="544"/>
      <c r="HN147" s="544"/>
      <c r="HO147" s="544"/>
      <c r="HP147" s="544"/>
      <c r="HQ147" s="544"/>
      <c r="HR147" s="544"/>
      <c r="HS147" s="544"/>
      <c r="HT147" s="544"/>
      <c r="HU147" s="544"/>
      <c r="HV147" s="544"/>
      <c r="HW147" s="544"/>
      <c r="HX147" s="544"/>
      <c r="HY147" s="544"/>
      <c r="HZ147" s="544"/>
      <c r="IA147" s="544"/>
      <c r="IB147" s="544"/>
      <c r="IC147" s="544"/>
      <c r="ID147" s="544"/>
      <c r="IE147" s="544"/>
      <c r="IF147" s="544"/>
      <c r="IG147" s="544"/>
      <c r="IH147" s="544"/>
      <c r="II147" s="544"/>
      <c r="IJ147" s="544"/>
      <c r="IK147" s="544"/>
      <c r="IL147" s="544"/>
      <c r="IM147" s="544"/>
    </row>
    <row r="148" spans="1:247" s="545" customFormat="1" ht="34.5" customHeight="1">
      <c r="A148" s="537"/>
      <c r="B148" s="537" t="s">
        <v>359</v>
      </c>
      <c r="C148" s="550" t="s">
        <v>552</v>
      </c>
      <c r="D148" s="553" t="s">
        <v>758</v>
      </c>
      <c r="E148" s="560" t="s">
        <v>120</v>
      </c>
      <c r="F148" s="621" t="s">
        <v>715</v>
      </c>
      <c r="G148" s="553" t="s">
        <v>658</v>
      </c>
      <c r="H148" s="555"/>
      <c r="I148" s="553" t="s">
        <v>56</v>
      </c>
      <c r="J148" s="553" t="s">
        <v>56</v>
      </c>
      <c r="K148" s="561" t="s">
        <v>772</v>
      </c>
      <c r="L148" s="564" t="s">
        <v>42</v>
      </c>
      <c r="M148" s="561"/>
      <c r="N148" s="574">
        <v>15</v>
      </c>
      <c r="O148" s="788"/>
      <c r="P148" s="574"/>
      <c r="Q148" s="886"/>
      <c r="R148" s="884"/>
      <c r="S148" s="1237"/>
      <c r="T148" s="1306" t="s">
        <v>1201</v>
      </c>
      <c r="U148" s="1307" t="s">
        <v>1201</v>
      </c>
      <c r="V148" s="1280">
        <v>1</v>
      </c>
      <c r="W148" s="538" t="s">
        <v>314</v>
      </c>
      <c r="X148" s="538" t="s">
        <v>349</v>
      </c>
      <c r="Y148" s="538" t="s">
        <v>354</v>
      </c>
      <c r="Z148" s="539">
        <v>1</v>
      </c>
      <c r="AA148" s="540" t="s">
        <v>314</v>
      </c>
      <c r="AB148" s="540" t="s">
        <v>349</v>
      </c>
      <c r="AC148" s="939" t="s">
        <v>354</v>
      </c>
      <c r="AD148" s="1174" t="s">
        <v>1057</v>
      </c>
      <c r="AE148" s="1171" t="s">
        <v>1057</v>
      </c>
      <c r="AF148" s="958">
        <v>1</v>
      </c>
      <c r="AG148" s="562" t="s">
        <v>314</v>
      </c>
      <c r="AH148" s="562" t="s">
        <v>349</v>
      </c>
      <c r="AI148" s="562" t="s">
        <v>354</v>
      </c>
      <c r="AJ148" s="539">
        <v>1</v>
      </c>
      <c r="AK148" s="540" t="s">
        <v>314</v>
      </c>
      <c r="AL148" s="540" t="s">
        <v>349</v>
      </c>
      <c r="AM148" s="540" t="s">
        <v>354</v>
      </c>
      <c r="AN148" s="557" t="s">
        <v>578</v>
      </c>
      <c r="AO148" s="544"/>
      <c r="AP148" s="544"/>
      <c r="AQ148" s="544"/>
      <c r="AR148" s="544"/>
      <c r="AS148" s="544"/>
      <c r="AT148" s="544"/>
      <c r="AU148" s="544"/>
      <c r="AV148" s="544"/>
      <c r="AW148" s="544"/>
      <c r="AX148" s="544"/>
      <c r="AY148" s="544"/>
      <c r="AZ148" s="544"/>
      <c r="BA148" s="544"/>
      <c r="BB148" s="544"/>
      <c r="BC148" s="544"/>
      <c r="BD148" s="544"/>
      <c r="BE148" s="544"/>
      <c r="BF148" s="544"/>
      <c r="BG148" s="544"/>
      <c r="BH148" s="544"/>
      <c r="BI148" s="544"/>
      <c r="BJ148" s="544"/>
      <c r="BK148" s="544"/>
      <c r="BL148" s="544"/>
      <c r="BM148" s="544"/>
      <c r="BN148" s="544"/>
      <c r="BO148" s="544"/>
      <c r="BP148" s="544"/>
      <c r="BQ148" s="544"/>
      <c r="BR148" s="544"/>
      <c r="BS148" s="544"/>
      <c r="BT148" s="544"/>
      <c r="BU148" s="544"/>
      <c r="BV148" s="544"/>
      <c r="BW148" s="544"/>
      <c r="BX148" s="544"/>
      <c r="BY148" s="544"/>
      <c r="BZ148" s="544"/>
      <c r="CA148" s="544"/>
      <c r="CB148" s="544"/>
      <c r="CC148" s="544"/>
      <c r="CD148" s="544"/>
      <c r="CE148" s="544"/>
      <c r="CF148" s="544"/>
      <c r="CG148" s="544"/>
      <c r="CH148" s="544"/>
      <c r="CI148" s="544"/>
      <c r="CJ148" s="544"/>
      <c r="CK148" s="544"/>
      <c r="CL148" s="544"/>
      <c r="CM148" s="544"/>
      <c r="CN148" s="544"/>
      <c r="CO148" s="544"/>
      <c r="CP148" s="544"/>
      <c r="CQ148" s="544"/>
      <c r="CR148" s="544"/>
      <c r="CS148" s="544"/>
      <c r="CT148" s="544"/>
      <c r="CU148" s="544"/>
      <c r="CV148" s="544"/>
      <c r="CW148" s="544"/>
      <c r="CX148" s="544"/>
      <c r="CY148" s="544"/>
      <c r="CZ148" s="544"/>
      <c r="DA148" s="544"/>
      <c r="DB148" s="544"/>
      <c r="DC148" s="544"/>
      <c r="DD148" s="544"/>
      <c r="DE148" s="544"/>
      <c r="DF148" s="544"/>
      <c r="DG148" s="544"/>
      <c r="DH148" s="544"/>
      <c r="DI148" s="544"/>
      <c r="DJ148" s="544"/>
      <c r="DK148" s="544"/>
      <c r="DL148" s="544"/>
      <c r="DM148" s="544"/>
      <c r="DN148" s="544"/>
      <c r="DO148" s="544"/>
      <c r="DP148" s="544"/>
      <c r="DQ148" s="544"/>
      <c r="DR148" s="544"/>
      <c r="DS148" s="544"/>
      <c r="DT148" s="544"/>
      <c r="DU148" s="544"/>
      <c r="DV148" s="544"/>
      <c r="DW148" s="544"/>
      <c r="DX148" s="544"/>
      <c r="DY148" s="544"/>
      <c r="DZ148" s="544"/>
      <c r="EA148" s="544"/>
      <c r="EB148" s="544"/>
      <c r="EC148" s="544"/>
      <c r="ED148" s="544"/>
      <c r="EE148" s="544"/>
      <c r="EF148" s="544"/>
      <c r="EG148" s="544"/>
      <c r="EH148" s="544"/>
      <c r="EI148" s="544"/>
      <c r="EJ148" s="544"/>
      <c r="EK148" s="544"/>
      <c r="EL148" s="544"/>
      <c r="EM148" s="544"/>
      <c r="EN148" s="544"/>
      <c r="EO148" s="544"/>
      <c r="EP148" s="544"/>
      <c r="EQ148" s="544"/>
      <c r="ER148" s="544"/>
      <c r="ES148" s="544"/>
      <c r="ET148" s="544"/>
      <c r="EU148" s="544"/>
      <c r="EV148" s="544"/>
      <c r="EW148" s="544"/>
      <c r="EX148" s="544"/>
      <c r="EY148" s="544"/>
      <c r="EZ148" s="544"/>
      <c r="FA148" s="544"/>
      <c r="FB148" s="544"/>
      <c r="FC148" s="544"/>
      <c r="FD148" s="544"/>
      <c r="FE148" s="544"/>
      <c r="FF148" s="544"/>
      <c r="FG148" s="544"/>
      <c r="FH148" s="544"/>
      <c r="FI148" s="544"/>
      <c r="FJ148" s="544"/>
      <c r="FK148" s="544"/>
      <c r="FL148" s="544"/>
      <c r="FM148" s="544"/>
      <c r="FN148" s="544"/>
      <c r="FO148" s="544"/>
      <c r="FP148" s="544"/>
      <c r="FQ148" s="544"/>
      <c r="FR148" s="544"/>
      <c r="FS148" s="544"/>
      <c r="FT148" s="544"/>
      <c r="FU148" s="544"/>
      <c r="FV148" s="544"/>
      <c r="FW148" s="544"/>
      <c r="FX148" s="544"/>
      <c r="FY148" s="544"/>
      <c r="FZ148" s="544"/>
      <c r="GA148" s="544"/>
      <c r="GB148" s="544"/>
      <c r="GC148" s="544"/>
      <c r="GD148" s="544"/>
      <c r="GE148" s="544"/>
      <c r="GF148" s="544"/>
      <c r="GG148" s="544"/>
      <c r="GH148" s="544"/>
      <c r="GI148" s="544"/>
      <c r="GJ148" s="544"/>
      <c r="GK148" s="544"/>
      <c r="GL148" s="544"/>
      <c r="GM148" s="544"/>
      <c r="GN148" s="544"/>
      <c r="GO148" s="544"/>
      <c r="GP148" s="544"/>
      <c r="GQ148" s="544"/>
      <c r="GR148" s="544"/>
      <c r="GS148" s="544"/>
      <c r="GT148" s="544"/>
      <c r="GU148" s="544"/>
      <c r="GV148" s="544"/>
      <c r="GW148" s="544"/>
      <c r="GX148" s="544"/>
      <c r="GY148" s="544"/>
      <c r="GZ148" s="544"/>
      <c r="HA148" s="544"/>
      <c r="HB148" s="544"/>
      <c r="HC148" s="544"/>
      <c r="HD148" s="544"/>
      <c r="HE148" s="544"/>
      <c r="HF148" s="544"/>
      <c r="HG148" s="544"/>
      <c r="HH148" s="544"/>
      <c r="HI148" s="544"/>
      <c r="HJ148" s="544"/>
      <c r="HK148" s="544"/>
      <c r="HL148" s="544"/>
      <c r="HM148" s="544"/>
      <c r="HN148" s="544"/>
      <c r="HO148" s="544"/>
      <c r="HP148" s="544"/>
      <c r="HQ148" s="544"/>
      <c r="HR148" s="544"/>
      <c r="HS148" s="544"/>
      <c r="HT148" s="544"/>
      <c r="HU148" s="544"/>
      <c r="HV148" s="544"/>
      <c r="HW148" s="544"/>
      <c r="HX148" s="544"/>
      <c r="HY148" s="544"/>
      <c r="HZ148" s="544"/>
      <c r="IA148" s="544"/>
      <c r="IB148" s="544"/>
      <c r="IC148" s="544"/>
      <c r="ID148" s="544"/>
      <c r="IE148" s="544"/>
      <c r="IF148" s="544"/>
      <c r="IG148" s="544"/>
      <c r="IH148" s="544"/>
      <c r="II148" s="544"/>
      <c r="IJ148" s="544"/>
      <c r="IK148" s="544"/>
      <c r="IL148" s="544"/>
      <c r="IM148" s="544"/>
    </row>
    <row r="149" spans="1:247" s="545" customFormat="1" ht="53.25" customHeight="1">
      <c r="A149" s="537"/>
      <c r="B149" s="1403" t="s">
        <v>694</v>
      </c>
      <c r="C149" s="1398" t="s">
        <v>1271</v>
      </c>
      <c r="D149" s="553" t="s">
        <v>1040</v>
      </c>
      <c r="E149" s="560" t="s">
        <v>120</v>
      </c>
      <c r="F149" s="621" t="s">
        <v>698</v>
      </c>
      <c r="G149" s="553" t="s">
        <v>1035</v>
      </c>
      <c r="H149" s="555"/>
      <c r="I149" s="553">
        <v>3</v>
      </c>
      <c r="J149" s="553">
        <v>3</v>
      </c>
      <c r="K149" s="561" t="s">
        <v>666</v>
      </c>
      <c r="L149" s="564" t="s">
        <v>740</v>
      </c>
      <c r="M149" s="561"/>
      <c r="N149" s="574"/>
      <c r="O149" s="788"/>
      <c r="P149" s="574">
        <v>12</v>
      </c>
      <c r="Q149" s="886"/>
      <c r="R149" s="884"/>
      <c r="S149" s="1237"/>
      <c r="T149" s="1306" t="s">
        <v>1119</v>
      </c>
      <c r="U149" s="1307" t="s">
        <v>1201</v>
      </c>
      <c r="V149" s="1280">
        <v>1</v>
      </c>
      <c r="W149" s="538" t="s">
        <v>311</v>
      </c>
      <c r="X149" s="538"/>
      <c r="Y149" s="538"/>
      <c r="Z149" s="539">
        <v>1</v>
      </c>
      <c r="AA149" s="540" t="s">
        <v>314</v>
      </c>
      <c r="AB149" s="540" t="s">
        <v>1041</v>
      </c>
      <c r="AC149" s="939"/>
      <c r="AD149" s="1176" t="s">
        <v>1175</v>
      </c>
      <c r="AE149" s="1171" t="s">
        <v>1175</v>
      </c>
      <c r="AF149" s="958">
        <v>1</v>
      </c>
      <c r="AG149" s="562" t="s">
        <v>314</v>
      </c>
      <c r="AH149" s="562" t="s">
        <v>349</v>
      </c>
      <c r="AI149" s="562" t="s">
        <v>354</v>
      </c>
      <c r="AJ149" s="539">
        <v>1</v>
      </c>
      <c r="AK149" s="540" t="s">
        <v>314</v>
      </c>
      <c r="AL149" s="540" t="s">
        <v>349</v>
      </c>
      <c r="AM149" s="540" t="s">
        <v>354</v>
      </c>
      <c r="AN149" s="557" t="s">
        <v>699</v>
      </c>
      <c r="AO149" s="544"/>
      <c r="AP149" s="544"/>
      <c r="AQ149" s="544"/>
      <c r="AR149" s="544"/>
      <c r="AS149" s="544"/>
      <c r="AT149" s="544"/>
      <c r="AU149" s="544"/>
      <c r="AV149" s="544"/>
      <c r="AW149" s="544"/>
      <c r="AX149" s="544"/>
      <c r="AY149" s="544"/>
      <c r="AZ149" s="544"/>
      <c r="BA149" s="544"/>
      <c r="BB149" s="544"/>
      <c r="BC149" s="544"/>
      <c r="BD149" s="544"/>
      <c r="BE149" s="544"/>
      <c r="BF149" s="544"/>
      <c r="BG149" s="544"/>
      <c r="BH149" s="544"/>
      <c r="BI149" s="544"/>
      <c r="BJ149" s="544"/>
      <c r="BK149" s="544"/>
      <c r="BL149" s="544"/>
      <c r="BM149" s="544"/>
      <c r="BN149" s="544"/>
      <c r="BO149" s="544"/>
      <c r="BP149" s="544"/>
      <c r="BQ149" s="544"/>
      <c r="BR149" s="544"/>
      <c r="BS149" s="544"/>
      <c r="BT149" s="544"/>
      <c r="BU149" s="544"/>
      <c r="BV149" s="544"/>
      <c r="BW149" s="544"/>
      <c r="BX149" s="544"/>
      <c r="BY149" s="544"/>
      <c r="BZ149" s="544"/>
      <c r="CA149" s="544"/>
      <c r="CB149" s="544"/>
      <c r="CC149" s="544"/>
      <c r="CD149" s="544"/>
      <c r="CE149" s="544"/>
      <c r="CF149" s="544"/>
      <c r="CG149" s="544"/>
      <c r="CH149" s="544"/>
      <c r="CI149" s="544"/>
      <c r="CJ149" s="544"/>
      <c r="CK149" s="544"/>
      <c r="CL149" s="544"/>
      <c r="CM149" s="544"/>
      <c r="CN149" s="544"/>
      <c r="CO149" s="544"/>
      <c r="CP149" s="544"/>
      <c r="CQ149" s="544"/>
      <c r="CR149" s="544"/>
      <c r="CS149" s="544"/>
      <c r="CT149" s="544"/>
      <c r="CU149" s="544"/>
      <c r="CV149" s="544"/>
      <c r="CW149" s="544"/>
      <c r="CX149" s="544"/>
      <c r="CY149" s="544"/>
      <c r="CZ149" s="544"/>
      <c r="DA149" s="544"/>
      <c r="DB149" s="544"/>
      <c r="DC149" s="544"/>
      <c r="DD149" s="544"/>
      <c r="DE149" s="544"/>
      <c r="DF149" s="544"/>
      <c r="DG149" s="544"/>
      <c r="DH149" s="544"/>
      <c r="DI149" s="544"/>
      <c r="DJ149" s="544"/>
      <c r="DK149" s="544"/>
      <c r="DL149" s="544"/>
      <c r="DM149" s="544"/>
      <c r="DN149" s="544"/>
      <c r="DO149" s="544"/>
      <c r="DP149" s="544"/>
      <c r="DQ149" s="544"/>
      <c r="DR149" s="544"/>
      <c r="DS149" s="544"/>
      <c r="DT149" s="544"/>
      <c r="DU149" s="544"/>
      <c r="DV149" s="544"/>
      <c r="DW149" s="544"/>
      <c r="DX149" s="544"/>
      <c r="DY149" s="544"/>
      <c r="DZ149" s="544"/>
      <c r="EA149" s="544"/>
      <c r="EB149" s="544"/>
      <c r="EC149" s="544"/>
      <c r="ED149" s="544"/>
      <c r="EE149" s="544"/>
      <c r="EF149" s="544"/>
      <c r="EG149" s="544"/>
      <c r="EH149" s="544"/>
      <c r="EI149" s="544"/>
      <c r="EJ149" s="544"/>
      <c r="EK149" s="544"/>
      <c r="EL149" s="544"/>
      <c r="EM149" s="544"/>
      <c r="EN149" s="544"/>
      <c r="EO149" s="544"/>
      <c r="EP149" s="544"/>
      <c r="EQ149" s="544"/>
      <c r="ER149" s="544"/>
      <c r="ES149" s="544"/>
      <c r="ET149" s="544"/>
      <c r="EU149" s="544"/>
      <c r="EV149" s="544"/>
      <c r="EW149" s="544"/>
      <c r="EX149" s="544"/>
      <c r="EY149" s="544"/>
      <c r="EZ149" s="544"/>
      <c r="FA149" s="544"/>
      <c r="FB149" s="544"/>
      <c r="FC149" s="544"/>
      <c r="FD149" s="544"/>
      <c r="FE149" s="544"/>
      <c r="FF149" s="544"/>
      <c r="FG149" s="544"/>
      <c r="FH149" s="544"/>
      <c r="FI149" s="544"/>
      <c r="FJ149" s="544"/>
      <c r="FK149" s="544"/>
      <c r="FL149" s="544"/>
      <c r="FM149" s="544"/>
      <c r="FN149" s="544"/>
      <c r="FO149" s="544"/>
      <c r="FP149" s="544"/>
      <c r="FQ149" s="544"/>
      <c r="FR149" s="544"/>
      <c r="FS149" s="544"/>
      <c r="FT149" s="544"/>
      <c r="FU149" s="544"/>
      <c r="FV149" s="544"/>
      <c r="FW149" s="544"/>
      <c r="FX149" s="544"/>
      <c r="FY149" s="544"/>
      <c r="FZ149" s="544"/>
      <c r="GA149" s="544"/>
      <c r="GB149" s="544"/>
      <c r="GC149" s="544"/>
      <c r="GD149" s="544"/>
      <c r="GE149" s="544"/>
      <c r="GF149" s="544"/>
      <c r="GG149" s="544"/>
      <c r="GH149" s="544"/>
      <c r="GI149" s="544"/>
      <c r="GJ149" s="544"/>
      <c r="GK149" s="544"/>
      <c r="GL149" s="544"/>
      <c r="GM149" s="544"/>
      <c r="GN149" s="544"/>
      <c r="GO149" s="544"/>
      <c r="GP149" s="544"/>
      <c r="GQ149" s="544"/>
      <c r="GR149" s="544"/>
      <c r="GS149" s="544"/>
      <c r="GT149" s="544"/>
      <c r="GU149" s="544"/>
      <c r="GV149" s="544"/>
      <c r="GW149" s="544"/>
      <c r="GX149" s="544"/>
      <c r="GY149" s="544"/>
      <c r="GZ149" s="544"/>
      <c r="HA149" s="544"/>
      <c r="HB149" s="544"/>
      <c r="HC149" s="544"/>
      <c r="HD149" s="544"/>
      <c r="HE149" s="544"/>
      <c r="HF149" s="544"/>
      <c r="HG149" s="544"/>
      <c r="HH149" s="544"/>
      <c r="HI149" s="544"/>
      <c r="HJ149" s="544"/>
      <c r="HK149" s="544"/>
      <c r="HL149" s="544"/>
      <c r="HM149" s="544"/>
      <c r="HN149" s="544"/>
      <c r="HO149" s="544"/>
      <c r="HP149" s="544"/>
      <c r="HQ149" s="544"/>
      <c r="HR149" s="544"/>
      <c r="HS149" s="544"/>
      <c r="HT149" s="544"/>
      <c r="HU149" s="544"/>
      <c r="HV149" s="544"/>
      <c r="HW149" s="544"/>
      <c r="HX149" s="544"/>
      <c r="HY149" s="544"/>
      <c r="HZ149" s="544"/>
      <c r="IA149" s="544"/>
      <c r="IB149" s="544"/>
      <c r="IC149" s="544"/>
      <c r="ID149" s="544"/>
      <c r="IE149" s="544"/>
      <c r="IF149" s="544"/>
      <c r="IG149" s="544"/>
      <c r="IH149" s="544"/>
      <c r="II149" s="544"/>
      <c r="IJ149" s="544"/>
      <c r="IK149" s="544"/>
      <c r="IL149" s="544"/>
      <c r="IM149" s="544"/>
    </row>
    <row r="150" spans="1:247" s="494" customFormat="1" ht="34.5" customHeight="1">
      <c r="A150" s="517" t="s">
        <v>1249</v>
      </c>
      <c r="B150" s="517" t="s">
        <v>510</v>
      </c>
      <c r="C150" s="518" t="s">
        <v>188</v>
      </c>
      <c r="D150" s="519" t="s">
        <v>755</v>
      </c>
      <c r="E150" s="520" t="s">
        <v>654</v>
      </c>
      <c r="F150" s="520"/>
      <c r="G150" s="520"/>
      <c r="H150" s="521"/>
      <c r="I150" s="522">
        <v>33</v>
      </c>
      <c r="J150" s="522">
        <v>33</v>
      </c>
      <c r="K150" s="522"/>
      <c r="L150" s="603"/>
      <c r="M150" s="522"/>
      <c r="N150" s="523"/>
      <c r="O150" s="789"/>
      <c r="P150" s="523"/>
      <c r="Q150" s="789"/>
      <c r="R150" s="523"/>
      <c r="S150" s="1250"/>
      <c r="T150" s="1330"/>
      <c r="U150" s="1331"/>
      <c r="V150" s="1282"/>
      <c r="W150" s="524"/>
      <c r="X150" s="524"/>
      <c r="Y150" s="524"/>
      <c r="Z150" s="525"/>
      <c r="AA150" s="519"/>
      <c r="AB150" s="526"/>
      <c r="AC150" s="934"/>
      <c r="AD150" s="999"/>
      <c r="AE150" s="1000"/>
      <c r="AF150" s="954"/>
      <c r="AG150" s="526"/>
      <c r="AH150" s="526"/>
      <c r="AI150" s="526"/>
      <c r="AJ150" s="527"/>
      <c r="AK150" s="526"/>
      <c r="AL150" s="526"/>
      <c r="AM150" s="526"/>
      <c r="AN150" s="528"/>
    </row>
    <row r="151" spans="1:247" s="545" customFormat="1" ht="78.75" customHeight="1">
      <c r="A151" s="1403"/>
      <c r="B151" s="1403" t="s">
        <v>384</v>
      </c>
      <c r="C151" s="1398" t="s">
        <v>204</v>
      </c>
      <c r="D151" s="476" t="s">
        <v>753</v>
      </c>
      <c r="E151" s="1399" t="s">
        <v>1250</v>
      </c>
      <c r="F151" s="1399"/>
      <c r="G151" s="476" t="s">
        <v>653</v>
      </c>
      <c r="H151" s="1400"/>
      <c r="I151" s="476" t="s">
        <v>30</v>
      </c>
      <c r="J151" s="476" t="s">
        <v>30</v>
      </c>
      <c r="K151" s="657" t="s">
        <v>1097</v>
      </c>
      <c r="L151" s="1401" t="s">
        <v>31</v>
      </c>
      <c r="M151" s="1402"/>
      <c r="N151" s="575">
        <v>8</v>
      </c>
      <c r="O151" s="1404"/>
      <c r="P151" s="575">
        <v>12</v>
      </c>
      <c r="Q151" s="1405"/>
      <c r="R151" s="1406"/>
      <c r="S151" s="1407"/>
      <c r="T151" s="1315" t="s">
        <v>1067</v>
      </c>
      <c r="U151" s="1305" t="s">
        <v>1174</v>
      </c>
      <c r="V151" s="1280" t="s">
        <v>660</v>
      </c>
      <c r="W151" s="538" t="s">
        <v>347</v>
      </c>
      <c r="X151" s="538" t="s">
        <v>312</v>
      </c>
      <c r="Y151" s="538" t="s">
        <v>381</v>
      </c>
      <c r="Z151" s="539">
        <v>1</v>
      </c>
      <c r="AA151" s="540" t="s">
        <v>314</v>
      </c>
      <c r="AB151" s="540" t="s">
        <v>312</v>
      </c>
      <c r="AC151" s="939" t="s">
        <v>353</v>
      </c>
      <c r="AD151" s="1174" t="s">
        <v>1174</v>
      </c>
      <c r="AE151" s="1171" t="s">
        <v>1174</v>
      </c>
      <c r="AF151" s="958">
        <v>1</v>
      </c>
      <c r="AG151" s="562" t="s">
        <v>314</v>
      </c>
      <c r="AH151" s="562" t="s">
        <v>312</v>
      </c>
      <c r="AI151" s="562" t="s">
        <v>353</v>
      </c>
      <c r="AJ151" s="539">
        <v>1</v>
      </c>
      <c r="AK151" s="540" t="s">
        <v>314</v>
      </c>
      <c r="AL151" s="540" t="s">
        <v>312</v>
      </c>
      <c r="AM151" s="540" t="s">
        <v>353</v>
      </c>
      <c r="AN151" s="557" t="s">
        <v>574</v>
      </c>
      <c r="AO151" s="544"/>
      <c r="AP151" s="544"/>
      <c r="AQ151" s="544"/>
      <c r="AR151" s="544"/>
      <c r="AS151" s="544"/>
      <c r="AT151" s="544"/>
      <c r="AU151" s="544"/>
      <c r="AV151" s="544"/>
      <c r="AW151" s="544"/>
      <c r="AX151" s="544"/>
      <c r="AY151" s="544"/>
      <c r="AZ151" s="544"/>
      <c r="BA151" s="544"/>
      <c r="BB151" s="544"/>
      <c r="BC151" s="544"/>
      <c r="BD151" s="544"/>
      <c r="BE151" s="544"/>
      <c r="BF151" s="544"/>
      <c r="BG151" s="544"/>
      <c r="BH151" s="544"/>
      <c r="BI151" s="544"/>
      <c r="BJ151" s="544"/>
      <c r="BK151" s="544"/>
      <c r="BL151" s="544"/>
      <c r="BM151" s="544"/>
      <c r="BN151" s="544"/>
      <c r="BO151" s="544"/>
      <c r="BP151" s="544"/>
      <c r="BQ151" s="544"/>
      <c r="BR151" s="544"/>
      <c r="BS151" s="544"/>
      <c r="BT151" s="544"/>
      <c r="BU151" s="544"/>
      <c r="BV151" s="544"/>
      <c r="BW151" s="544"/>
      <c r="BX151" s="544"/>
      <c r="BY151" s="544"/>
      <c r="BZ151" s="544"/>
      <c r="CA151" s="544"/>
      <c r="CB151" s="544"/>
      <c r="CC151" s="544"/>
      <c r="CD151" s="544"/>
      <c r="CE151" s="544"/>
      <c r="CF151" s="544"/>
      <c r="CG151" s="544"/>
      <c r="CH151" s="544"/>
      <c r="CI151" s="544"/>
      <c r="CJ151" s="544"/>
      <c r="CK151" s="544"/>
      <c r="CL151" s="544"/>
      <c r="CM151" s="544"/>
      <c r="CN151" s="544"/>
      <c r="CO151" s="544"/>
      <c r="CP151" s="544"/>
      <c r="CQ151" s="544"/>
      <c r="CR151" s="544"/>
      <c r="CS151" s="544"/>
      <c r="CT151" s="544"/>
      <c r="CU151" s="544"/>
      <c r="CV151" s="544"/>
      <c r="CW151" s="544"/>
      <c r="CX151" s="544"/>
      <c r="CY151" s="544"/>
      <c r="CZ151" s="544"/>
      <c r="DA151" s="544"/>
      <c r="DB151" s="544"/>
      <c r="DC151" s="544"/>
      <c r="DD151" s="544"/>
      <c r="DE151" s="544"/>
      <c r="DF151" s="544"/>
      <c r="DG151" s="544"/>
      <c r="DH151" s="544"/>
      <c r="DI151" s="544"/>
      <c r="DJ151" s="544"/>
      <c r="DK151" s="544"/>
      <c r="DL151" s="544"/>
      <c r="DM151" s="544"/>
      <c r="DN151" s="544"/>
      <c r="DO151" s="544"/>
      <c r="DP151" s="544"/>
      <c r="DQ151" s="544"/>
      <c r="DR151" s="544"/>
      <c r="DS151" s="544"/>
      <c r="DT151" s="544"/>
      <c r="DU151" s="544"/>
      <c r="DV151" s="544"/>
      <c r="DW151" s="544"/>
      <c r="DX151" s="544"/>
      <c r="DY151" s="544"/>
      <c r="DZ151" s="544"/>
      <c r="EA151" s="544"/>
      <c r="EB151" s="544"/>
      <c r="EC151" s="544"/>
      <c r="ED151" s="544"/>
      <c r="EE151" s="544"/>
      <c r="EF151" s="544"/>
      <c r="EG151" s="544"/>
      <c r="EH151" s="544"/>
      <c r="EI151" s="544"/>
      <c r="EJ151" s="544"/>
      <c r="EK151" s="544"/>
      <c r="EL151" s="544"/>
      <c r="EM151" s="544"/>
      <c r="EN151" s="544"/>
      <c r="EO151" s="544"/>
      <c r="EP151" s="544"/>
      <c r="EQ151" s="544"/>
      <c r="ER151" s="544"/>
      <c r="ES151" s="544"/>
      <c r="ET151" s="544"/>
      <c r="EU151" s="544"/>
      <c r="EV151" s="544"/>
      <c r="EW151" s="544"/>
      <c r="EX151" s="544"/>
      <c r="EY151" s="544"/>
      <c r="EZ151" s="544"/>
      <c r="FA151" s="544"/>
      <c r="FB151" s="544"/>
      <c r="FC151" s="544"/>
      <c r="FD151" s="544"/>
      <c r="FE151" s="544"/>
      <c r="FF151" s="544"/>
      <c r="FG151" s="544"/>
      <c r="FH151" s="544"/>
      <c r="FI151" s="544"/>
      <c r="FJ151" s="544"/>
      <c r="FK151" s="544"/>
      <c r="FL151" s="544"/>
      <c r="FM151" s="544"/>
      <c r="FN151" s="544"/>
      <c r="FO151" s="544"/>
      <c r="FP151" s="544"/>
      <c r="FQ151" s="544"/>
      <c r="FR151" s="544"/>
      <c r="FS151" s="544"/>
      <c r="FT151" s="544"/>
      <c r="FU151" s="544"/>
      <c r="FV151" s="544"/>
      <c r="FW151" s="544"/>
      <c r="FX151" s="544"/>
      <c r="FY151" s="544"/>
      <c r="FZ151" s="544"/>
      <c r="GA151" s="544"/>
      <c r="GB151" s="544"/>
      <c r="GC151" s="544"/>
      <c r="GD151" s="544"/>
      <c r="GE151" s="544"/>
      <c r="GF151" s="544"/>
      <c r="GG151" s="544"/>
      <c r="GH151" s="544"/>
      <c r="GI151" s="544"/>
      <c r="GJ151" s="544"/>
      <c r="GK151" s="544"/>
      <c r="GL151" s="544"/>
      <c r="GM151" s="544"/>
      <c r="GN151" s="544"/>
      <c r="GO151" s="544"/>
      <c r="GP151" s="544"/>
      <c r="GQ151" s="544"/>
      <c r="GR151" s="544"/>
      <c r="GS151" s="544"/>
      <c r="GT151" s="544"/>
      <c r="GU151" s="544"/>
      <c r="GV151" s="544"/>
      <c r="GW151" s="544"/>
      <c r="GX151" s="544"/>
      <c r="GY151" s="544"/>
      <c r="GZ151" s="544"/>
      <c r="HA151" s="544"/>
      <c r="HB151" s="544"/>
      <c r="HC151" s="544"/>
      <c r="HD151" s="544"/>
      <c r="HE151" s="544"/>
      <c r="HF151" s="544"/>
      <c r="HG151" s="544"/>
      <c r="HH151" s="544"/>
      <c r="HI151" s="544"/>
      <c r="HJ151" s="544"/>
      <c r="HK151" s="544"/>
      <c r="HL151" s="544"/>
      <c r="HM151" s="544"/>
      <c r="HN151" s="544"/>
      <c r="HO151" s="544"/>
      <c r="HP151" s="544"/>
      <c r="HQ151" s="544"/>
      <c r="HR151" s="544"/>
      <c r="HS151" s="544"/>
      <c r="HT151" s="544"/>
      <c r="HU151" s="544"/>
      <c r="HV151" s="544"/>
      <c r="HW151" s="544"/>
      <c r="HX151" s="544"/>
      <c r="HY151" s="544"/>
      <c r="HZ151" s="544"/>
      <c r="IA151" s="544"/>
      <c r="IB151" s="544"/>
      <c r="IC151" s="544"/>
      <c r="ID151" s="544"/>
      <c r="IE151" s="544"/>
      <c r="IF151" s="544"/>
      <c r="IG151" s="544"/>
      <c r="IH151" s="544"/>
      <c r="II151" s="544"/>
      <c r="IJ151" s="544"/>
      <c r="IK151" s="544"/>
      <c r="IL151" s="544"/>
      <c r="IM151" s="544"/>
    </row>
    <row r="152" spans="1:247" s="494" customFormat="1" ht="34.5" customHeight="1">
      <c r="A152" s="495" t="s">
        <v>702</v>
      </c>
      <c r="B152" s="495" t="s">
        <v>701</v>
      </c>
      <c r="C152" s="496" t="s">
        <v>700</v>
      </c>
      <c r="D152" s="497"/>
      <c r="E152" s="497" t="s">
        <v>648</v>
      </c>
      <c r="F152" s="497"/>
      <c r="G152" s="498"/>
      <c r="H152" s="499"/>
      <c r="I152" s="500">
        <v>7</v>
      </c>
      <c r="J152" s="500">
        <v>7</v>
      </c>
      <c r="K152" s="500"/>
      <c r="L152" s="565"/>
      <c r="M152" s="500"/>
      <c r="N152" s="499"/>
      <c r="O152" s="783"/>
      <c r="P152" s="501"/>
      <c r="Q152" s="804"/>
      <c r="R152" s="501"/>
      <c r="S152" s="1253"/>
      <c r="T152" s="1326"/>
      <c r="U152" s="1327"/>
      <c r="V152" s="1267"/>
      <c r="W152" s="502"/>
      <c r="X152" s="502"/>
      <c r="Y152" s="502"/>
      <c r="Z152" s="503"/>
      <c r="AA152" s="504"/>
      <c r="AB152" s="504"/>
      <c r="AC152" s="940"/>
      <c r="AD152" s="1001"/>
      <c r="AE152" s="1002"/>
      <c r="AF152" s="959"/>
      <c r="AG152" s="504"/>
      <c r="AH152" s="504"/>
      <c r="AI152" s="504"/>
      <c r="AJ152" s="505"/>
      <c r="AK152" s="504"/>
      <c r="AL152" s="504"/>
      <c r="AM152" s="504"/>
      <c r="AN152" s="506"/>
    </row>
    <row r="153" spans="1:247" s="545" customFormat="1" ht="63" customHeight="1">
      <c r="A153" s="537"/>
      <c r="B153" s="537" t="s">
        <v>703</v>
      </c>
      <c r="C153" s="550" t="s">
        <v>205</v>
      </c>
      <c r="D153" s="553" t="s">
        <v>751</v>
      </c>
      <c r="E153" s="560" t="s">
        <v>120</v>
      </c>
      <c r="F153" s="560"/>
      <c r="G153" s="553" t="s">
        <v>653</v>
      </c>
      <c r="H153" s="555"/>
      <c r="I153" s="553" t="s">
        <v>30</v>
      </c>
      <c r="J153" s="553" t="s">
        <v>30</v>
      </c>
      <c r="K153" s="561" t="s">
        <v>1098</v>
      </c>
      <c r="L153" s="564" t="s">
        <v>739</v>
      </c>
      <c r="M153" s="561"/>
      <c r="N153" s="574">
        <v>18</v>
      </c>
      <c r="O153" s="788"/>
      <c r="P153" s="574">
        <v>8</v>
      </c>
      <c r="Q153" s="886"/>
      <c r="R153" s="884"/>
      <c r="S153" s="1237"/>
      <c r="T153" s="1304" t="s">
        <v>1202</v>
      </c>
      <c r="U153" s="1305" t="s">
        <v>1202</v>
      </c>
      <c r="V153" s="1275">
        <v>1</v>
      </c>
      <c r="W153" s="538" t="s">
        <v>314</v>
      </c>
      <c r="X153" s="538" t="s">
        <v>315</v>
      </c>
      <c r="Y153" s="538" t="s">
        <v>358</v>
      </c>
      <c r="Z153" s="539">
        <v>1</v>
      </c>
      <c r="AA153" s="540" t="s">
        <v>314</v>
      </c>
      <c r="AB153" s="540" t="s">
        <v>315</v>
      </c>
      <c r="AC153" s="939" t="s">
        <v>358</v>
      </c>
      <c r="AD153" s="1174" t="s">
        <v>1176</v>
      </c>
      <c r="AE153" s="1171" t="s">
        <v>1176</v>
      </c>
      <c r="AF153" s="958">
        <v>1</v>
      </c>
      <c r="AG153" s="562" t="s">
        <v>314</v>
      </c>
      <c r="AH153" s="562" t="s">
        <v>315</v>
      </c>
      <c r="AI153" s="562" t="s">
        <v>358</v>
      </c>
      <c r="AJ153" s="539">
        <v>1</v>
      </c>
      <c r="AK153" s="540" t="s">
        <v>314</v>
      </c>
      <c r="AL153" s="540" t="s">
        <v>315</v>
      </c>
      <c r="AM153" s="540" t="s">
        <v>358</v>
      </c>
      <c r="AN153" s="557" t="s">
        <v>575</v>
      </c>
      <c r="AO153" s="544"/>
      <c r="AP153" s="544"/>
      <c r="AQ153" s="544"/>
      <c r="AR153" s="544"/>
      <c r="AS153" s="544"/>
      <c r="AT153" s="544"/>
      <c r="AU153" s="544"/>
      <c r="AV153" s="544"/>
      <c r="AW153" s="544"/>
      <c r="AX153" s="544"/>
      <c r="AY153" s="544"/>
      <c r="AZ153" s="544"/>
      <c r="BA153" s="544"/>
      <c r="BB153" s="544"/>
      <c r="BC153" s="544"/>
      <c r="BD153" s="544"/>
      <c r="BE153" s="544"/>
      <c r="BF153" s="544"/>
      <c r="BG153" s="544"/>
      <c r="BH153" s="544"/>
      <c r="BI153" s="544"/>
      <c r="BJ153" s="544"/>
      <c r="BK153" s="544"/>
      <c r="BL153" s="544"/>
      <c r="BM153" s="544"/>
      <c r="BN153" s="544"/>
      <c r="BO153" s="544"/>
      <c r="BP153" s="544"/>
      <c r="BQ153" s="544"/>
      <c r="BR153" s="544"/>
      <c r="BS153" s="544"/>
      <c r="BT153" s="544"/>
      <c r="BU153" s="544"/>
      <c r="BV153" s="544"/>
      <c r="BW153" s="544"/>
      <c r="BX153" s="544"/>
      <c r="BY153" s="544"/>
      <c r="BZ153" s="544"/>
      <c r="CA153" s="544"/>
      <c r="CB153" s="544"/>
      <c r="CC153" s="544"/>
      <c r="CD153" s="544"/>
      <c r="CE153" s="544"/>
      <c r="CF153" s="544"/>
      <c r="CG153" s="544"/>
      <c r="CH153" s="544"/>
      <c r="CI153" s="544"/>
      <c r="CJ153" s="544"/>
      <c r="CK153" s="544"/>
      <c r="CL153" s="544"/>
      <c r="CM153" s="544"/>
      <c r="CN153" s="544"/>
      <c r="CO153" s="544"/>
      <c r="CP153" s="544"/>
      <c r="CQ153" s="544"/>
      <c r="CR153" s="544"/>
      <c r="CS153" s="544"/>
      <c r="CT153" s="544"/>
      <c r="CU153" s="544"/>
      <c r="CV153" s="544"/>
      <c r="CW153" s="544"/>
      <c r="CX153" s="544"/>
      <c r="CY153" s="544"/>
      <c r="CZ153" s="544"/>
      <c r="DA153" s="544"/>
      <c r="DB153" s="544"/>
      <c r="DC153" s="544"/>
      <c r="DD153" s="544"/>
      <c r="DE153" s="544"/>
      <c r="DF153" s="544"/>
      <c r="DG153" s="544"/>
      <c r="DH153" s="544"/>
      <c r="DI153" s="544"/>
      <c r="DJ153" s="544"/>
      <c r="DK153" s="544"/>
      <c r="DL153" s="544"/>
      <c r="DM153" s="544"/>
      <c r="DN153" s="544"/>
      <c r="DO153" s="544"/>
      <c r="DP153" s="544"/>
      <c r="DQ153" s="544"/>
      <c r="DR153" s="544"/>
      <c r="DS153" s="544"/>
      <c r="DT153" s="544"/>
      <c r="DU153" s="544"/>
      <c r="DV153" s="544"/>
      <c r="DW153" s="544"/>
      <c r="DX153" s="544"/>
      <c r="DY153" s="544"/>
      <c r="DZ153" s="544"/>
      <c r="EA153" s="544"/>
      <c r="EB153" s="544"/>
      <c r="EC153" s="544"/>
      <c r="ED153" s="544"/>
      <c r="EE153" s="544"/>
      <c r="EF153" s="544"/>
      <c r="EG153" s="544"/>
      <c r="EH153" s="544"/>
      <c r="EI153" s="544"/>
      <c r="EJ153" s="544"/>
      <c r="EK153" s="544"/>
      <c r="EL153" s="544"/>
      <c r="EM153" s="544"/>
      <c r="EN153" s="544"/>
      <c r="EO153" s="544"/>
      <c r="EP153" s="544"/>
      <c r="EQ153" s="544"/>
      <c r="ER153" s="544"/>
      <c r="ES153" s="544"/>
      <c r="ET153" s="544"/>
      <c r="EU153" s="544"/>
      <c r="EV153" s="544"/>
      <c r="EW153" s="544"/>
      <c r="EX153" s="544"/>
      <c r="EY153" s="544"/>
      <c r="EZ153" s="544"/>
      <c r="FA153" s="544"/>
      <c r="FB153" s="544"/>
      <c r="FC153" s="544"/>
      <c r="FD153" s="544"/>
      <c r="FE153" s="544"/>
      <c r="FF153" s="544"/>
      <c r="FG153" s="544"/>
      <c r="FH153" s="544"/>
      <c r="FI153" s="544"/>
      <c r="FJ153" s="544"/>
      <c r="FK153" s="544"/>
      <c r="FL153" s="544"/>
      <c r="FM153" s="544"/>
      <c r="FN153" s="544"/>
      <c r="FO153" s="544"/>
      <c r="FP153" s="544"/>
      <c r="FQ153" s="544"/>
      <c r="FR153" s="544"/>
      <c r="FS153" s="544"/>
      <c r="FT153" s="544"/>
      <c r="FU153" s="544"/>
      <c r="FV153" s="544"/>
      <c r="FW153" s="544"/>
      <c r="FX153" s="544"/>
      <c r="FY153" s="544"/>
      <c r="FZ153" s="544"/>
      <c r="GA153" s="544"/>
      <c r="GB153" s="544"/>
      <c r="GC153" s="544"/>
      <c r="GD153" s="544"/>
      <c r="GE153" s="544"/>
      <c r="GF153" s="544"/>
      <c r="GG153" s="544"/>
      <c r="GH153" s="544"/>
      <c r="GI153" s="544"/>
      <c r="GJ153" s="544"/>
      <c r="GK153" s="544"/>
      <c r="GL153" s="544"/>
      <c r="GM153" s="544"/>
      <c r="GN153" s="544"/>
      <c r="GO153" s="544"/>
      <c r="GP153" s="544"/>
      <c r="GQ153" s="544"/>
      <c r="GR153" s="544"/>
      <c r="GS153" s="544"/>
      <c r="GT153" s="544"/>
      <c r="GU153" s="544"/>
      <c r="GV153" s="544"/>
      <c r="GW153" s="544"/>
      <c r="GX153" s="544"/>
      <c r="GY153" s="544"/>
      <c r="GZ153" s="544"/>
      <c r="HA153" s="544"/>
      <c r="HB153" s="544"/>
      <c r="HC153" s="544"/>
      <c r="HD153" s="544"/>
      <c r="HE153" s="544"/>
      <c r="HF153" s="544"/>
      <c r="HG153" s="544"/>
      <c r="HH153" s="544"/>
      <c r="HI153" s="544"/>
      <c r="HJ153" s="544"/>
      <c r="HK153" s="544"/>
      <c r="HL153" s="544"/>
      <c r="HM153" s="544"/>
      <c r="HN153" s="544"/>
      <c r="HO153" s="544"/>
      <c r="HP153" s="544"/>
      <c r="HQ153" s="544"/>
      <c r="HR153" s="544"/>
      <c r="HS153" s="544"/>
      <c r="HT153" s="544"/>
      <c r="HU153" s="544"/>
      <c r="HV153" s="544"/>
      <c r="HW153" s="544"/>
      <c r="HX153" s="544"/>
      <c r="HY153" s="544"/>
      <c r="HZ153" s="544"/>
      <c r="IA153" s="544"/>
      <c r="IB153" s="544"/>
      <c r="IC153" s="544"/>
      <c r="ID153" s="544"/>
      <c r="IE153" s="544"/>
      <c r="IF153" s="544"/>
      <c r="IG153" s="544"/>
      <c r="IH153" s="544"/>
      <c r="II153" s="544"/>
      <c r="IJ153" s="544"/>
      <c r="IK153" s="544"/>
      <c r="IL153" s="544"/>
      <c r="IM153" s="544"/>
    </row>
    <row r="154" spans="1:247" s="545" customFormat="1" ht="63" customHeight="1">
      <c r="A154" s="537"/>
      <c r="B154" s="1403" t="s">
        <v>704</v>
      </c>
      <c r="C154" s="1398" t="s">
        <v>207</v>
      </c>
      <c r="D154" s="553"/>
      <c r="E154" s="560" t="s">
        <v>120</v>
      </c>
      <c r="F154" s="560"/>
      <c r="G154" s="553" t="s">
        <v>653</v>
      </c>
      <c r="H154" s="555"/>
      <c r="I154" s="553" t="s">
        <v>56</v>
      </c>
      <c r="J154" s="553" t="s">
        <v>56</v>
      </c>
      <c r="K154" s="561" t="s">
        <v>1099</v>
      </c>
      <c r="L154" s="564" t="s">
        <v>31</v>
      </c>
      <c r="M154" s="561"/>
      <c r="N154" s="574"/>
      <c r="O154" s="788"/>
      <c r="P154" s="574">
        <v>16</v>
      </c>
      <c r="Q154" s="886"/>
      <c r="R154" s="884"/>
      <c r="S154" s="1237"/>
      <c r="T154" s="1304" t="s">
        <v>1124</v>
      </c>
      <c r="U154" s="1305" t="s">
        <v>1217</v>
      </c>
      <c r="V154" s="1275">
        <v>1</v>
      </c>
      <c r="W154" s="538" t="s">
        <v>311</v>
      </c>
      <c r="X154" s="538"/>
      <c r="Y154" s="538"/>
      <c r="Z154" s="539">
        <v>1</v>
      </c>
      <c r="AA154" s="540" t="s">
        <v>314</v>
      </c>
      <c r="AB154" s="540" t="s">
        <v>312</v>
      </c>
      <c r="AC154" s="939" t="s">
        <v>353</v>
      </c>
      <c r="AD154" s="1174" t="s">
        <v>1217</v>
      </c>
      <c r="AE154" s="1171" t="s">
        <v>1217</v>
      </c>
      <c r="AF154" s="958">
        <v>1</v>
      </c>
      <c r="AG154" s="562" t="s">
        <v>314</v>
      </c>
      <c r="AH154" s="562" t="s">
        <v>312</v>
      </c>
      <c r="AI154" s="562" t="s">
        <v>353</v>
      </c>
      <c r="AJ154" s="539">
        <v>1</v>
      </c>
      <c r="AK154" s="540" t="s">
        <v>314</v>
      </c>
      <c r="AL154" s="540" t="s">
        <v>312</v>
      </c>
      <c r="AM154" s="540" t="s">
        <v>353</v>
      </c>
      <c r="AN154" s="557" t="s">
        <v>576</v>
      </c>
      <c r="AO154" s="544"/>
      <c r="AP154" s="544"/>
      <c r="AQ154" s="544"/>
      <c r="AR154" s="544"/>
      <c r="AS154" s="544"/>
      <c r="AT154" s="544"/>
      <c r="AU154" s="544"/>
      <c r="AV154" s="544"/>
      <c r="AW154" s="544"/>
      <c r="AX154" s="544"/>
      <c r="AY154" s="544"/>
      <c r="AZ154" s="544"/>
      <c r="BA154" s="544"/>
      <c r="BB154" s="544"/>
      <c r="BC154" s="544"/>
      <c r="BD154" s="544"/>
      <c r="BE154" s="544"/>
      <c r="BF154" s="544"/>
      <c r="BG154" s="544"/>
      <c r="BH154" s="544"/>
      <c r="BI154" s="544"/>
      <c r="BJ154" s="544"/>
      <c r="BK154" s="544"/>
      <c r="BL154" s="544"/>
      <c r="BM154" s="544"/>
      <c r="BN154" s="544"/>
      <c r="BO154" s="544"/>
      <c r="BP154" s="544"/>
      <c r="BQ154" s="544"/>
      <c r="BR154" s="544"/>
      <c r="BS154" s="544"/>
      <c r="BT154" s="544"/>
      <c r="BU154" s="544"/>
      <c r="BV154" s="544"/>
      <c r="BW154" s="544"/>
      <c r="BX154" s="544"/>
      <c r="BY154" s="544"/>
      <c r="BZ154" s="544"/>
      <c r="CA154" s="544"/>
      <c r="CB154" s="544"/>
      <c r="CC154" s="544"/>
      <c r="CD154" s="544"/>
      <c r="CE154" s="544"/>
      <c r="CF154" s="544"/>
      <c r="CG154" s="544"/>
      <c r="CH154" s="544"/>
      <c r="CI154" s="544"/>
      <c r="CJ154" s="544"/>
      <c r="CK154" s="544"/>
      <c r="CL154" s="544"/>
      <c r="CM154" s="544"/>
      <c r="CN154" s="544"/>
      <c r="CO154" s="544"/>
      <c r="CP154" s="544"/>
      <c r="CQ154" s="544"/>
      <c r="CR154" s="544"/>
      <c r="CS154" s="544"/>
      <c r="CT154" s="544"/>
      <c r="CU154" s="544"/>
      <c r="CV154" s="544"/>
      <c r="CW154" s="544"/>
      <c r="CX154" s="544"/>
      <c r="CY154" s="544"/>
      <c r="CZ154" s="544"/>
      <c r="DA154" s="544"/>
      <c r="DB154" s="544"/>
      <c r="DC154" s="544"/>
      <c r="DD154" s="544"/>
      <c r="DE154" s="544"/>
      <c r="DF154" s="544"/>
      <c r="DG154" s="544"/>
      <c r="DH154" s="544"/>
      <c r="DI154" s="544"/>
      <c r="DJ154" s="544"/>
      <c r="DK154" s="544"/>
      <c r="DL154" s="544"/>
      <c r="DM154" s="544"/>
      <c r="DN154" s="544"/>
      <c r="DO154" s="544"/>
      <c r="DP154" s="544"/>
      <c r="DQ154" s="544"/>
      <c r="DR154" s="544"/>
      <c r="DS154" s="544"/>
      <c r="DT154" s="544"/>
      <c r="DU154" s="544"/>
      <c r="DV154" s="544"/>
      <c r="DW154" s="544"/>
      <c r="DX154" s="544"/>
      <c r="DY154" s="544"/>
      <c r="DZ154" s="544"/>
      <c r="EA154" s="544"/>
      <c r="EB154" s="544"/>
      <c r="EC154" s="544"/>
      <c r="ED154" s="544"/>
      <c r="EE154" s="544"/>
      <c r="EF154" s="544"/>
      <c r="EG154" s="544"/>
      <c r="EH154" s="544"/>
      <c r="EI154" s="544"/>
      <c r="EJ154" s="544"/>
      <c r="EK154" s="544"/>
      <c r="EL154" s="544"/>
      <c r="EM154" s="544"/>
      <c r="EN154" s="544"/>
      <c r="EO154" s="544"/>
      <c r="EP154" s="544"/>
      <c r="EQ154" s="544"/>
      <c r="ER154" s="544"/>
      <c r="ES154" s="544"/>
      <c r="ET154" s="544"/>
      <c r="EU154" s="544"/>
      <c r="EV154" s="544"/>
      <c r="EW154" s="544"/>
      <c r="EX154" s="544"/>
      <c r="EY154" s="544"/>
      <c r="EZ154" s="544"/>
      <c r="FA154" s="544"/>
      <c r="FB154" s="544"/>
      <c r="FC154" s="544"/>
      <c r="FD154" s="544"/>
      <c r="FE154" s="544"/>
      <c r="FF154" s="544"/>
      <c r="FG154" s="544"/>
      <c r="FH154" s="544"/>
      <c r="FI154" s="544"/>
      <c r="FJ154" s="544"/>
      <c r="FK154" s="544"/>
      <c r="FL154" s="544"/>
      <c r="FM154" s="544"/>
      <c r="FN154" s="544"/>
      <c r="FO154" s="544"/>
      <c r="FP154" s="544"/>
      <c r="FQ154" s="544"/>
      <c r="FR154" s="544"/>
      <c r="FS154" s="544"/>
      <c r="FT154" s="544"/>
      <c r="FU154" s="544"/>
      <c r="FV154" s="544"/>
      <c r="FW154" s="544"/>
      <c r="FX154" s="544"/>
      <c r="FY154" s="544"/>
      <c r="FZ154" s="544"/>
      <c r="GA154" s="544"/>
      <c r="GB154" s="544"/>
      <c r="GC154" s="544"/>
      <c r="GD154" s="544"/>
      <c r="GE154" s="544"/>
      <c r="GF154" s="544"/>
      <c r="GG154" s="544"/>
      <c r="GH154" s="544"/>
      <c r="GI154" s="544"/>
      <c r="GJ154" s="544"/>
      <c r="GK154" s="544"/>
      <c r="GL154" s="544"/>
      <c r="GM154" s="544"/>
      <c r="GN154" s="544"/>
      <c r="GO154" s="544"/>
      <c r="GP154" s="544"/>
      <c r="GQ154" s="544"/>
      <c r="GR154" s="544"/>
      <c r="GS154" s="544"/>
      <c r="GT154" s="544"/>
      <c r="GU154" s="544"/>
      <c r="GV154" s="544"/>
      <c r="GW154" s="544"/>
      <c r="GX154" s="544"/>
      <c r="GY154" s="544"/>
      <c r="GZ154" s="544"/>
      <c r="HA154" s="544"/>
      <c r="HB154" s="544"/>
      <c r="HC154" s="544"/>
      <c r="HD154" s="544"/>
      <c r="HE154" s="544"/>
      <c r="HF154" s="544"/>
      <c r="HG154" s="544"/>
      <c r="HH154" s="544"/>
      <c r="HI154" s="544"/>
      <c r="HJ154" s="544"/>
      <c r="HK154" s="544"/>
      <c r="HL154" s="544"/>
      <c r="HM154" s="544"/>
      <c r="HN154" s="544"/>
      <c r="HO154" s="544"/>
      <c r="HP154" s="544"/>
      <c r="HQ154" s="544"/>
      <c r="HR154" s="544"/>
      <c r="HS154" s="544"/>
      <c r="HT154" s="544"/>
      <c r="HU154" s="544"/>
      <c r="HV154" s="544"/>
      <c r="HW154" s="544"/>
      <c r="HX154" s="544"/>
      <c r="HY154" s="544"/>
      <c r="HZ154" s="544"/>
      <c r="IA154" s="544"/>
      <c r="IB154" s="544"/>
      <c r="IC154" s="544"/>
      <c r="ID154" s="544"/>
      <c r="IE154" s="544"/>
      <c r="IF154" s="544"/>
      <c r="IG154" s="544"/>
      <c r="IH154" s="544"/>
      <c r="II154" s="544"/>
      <c r="IJ154" s="544"/>
      <c r="IK154" s="544"/>
      <c r="IL154" s="544"/>
      <c r="IM154" s="544"/>
    </row>
    <row r="155" spans="1:247" s="1378" customFormat="1" ht="70.5" customHeight="1">
      <c r="A155" s="1409" t="s">
        <v>1251</v>
      </c>
      <c r="B155" s="1409" t="s">
        <v>1242</v>
      </c>
      <c r="C155" s="1408" t="s">
        <v>1243</v>
      </c>
      <c r="D155" s="1409" t="s">
        <v>1244</v>
      </c>
      <c r="E155" s="1410" t="s">
        <v>130</v>
      </c>
      <c r="F155" s="1408" t="s">
        <v>705</v>
      </c>
      <c r="G155" s="1415" t="s">
        <v>670</v>
      </c>
      <c r="H155" s="1416"/>
      <c r="I155" s="1417">
        <v>2</v>
      </c>
      <c r="J155" s="1417">
        <v>2</v>
      </c>
      <c r="K155" s="1411" t="s">
        <v>1101</v>
      </c>
      <c r="L155" s="1412" t="s">
        <v>706</v>
      </c>
      <c r="M155" s="1412"/>
      <c r="N155" s="1414" t="s">
        <v>1245</v>
      </c>
      <c r="O155" s="1413"/>
      <c r="P155" s="1414" t="s">
        <v>1246</v>
      </c>
      <c r="Q155" s="1414"/>
      <c r="R155" s="1414"/>
      <c r="S155" s="1412"/>
      <c r="T155" s="1379" t="s">
        <v>1086</v>
      </c>
      <c r="U155" s="1380" t="s">
        <v>1247</v>
      </c>
      <c r="V155" s="1275">
        <v>1</v>
      </c>
      <c r="W155" s="610" t="s">
        <v>311</v>
      </c>
      <c r="X155" s="610"/>
      <c r="Y155" s="610"/>
      <c r="Z155" s="395">
        <v>1</v>
      </c>
      <c r="AA155" s="394" t="s">
        <v>314</v>
      </c>
      <c r="AB155" s="394" t="s">
        <v>312</v>
      </c>
      <c r="AC155" s="1381" t="s">
        <v>352</v>
      </c>
      <c r="AD155" s="1382" t="s">
        <v>1247</v>
      </c>
      <c r="AE155" s="1383" t="s">
        <v>1247</v>
      </c>
      <c r="AF155" s="1275">
        <v>1</v>
      </c>
      <c r="AG155" s="610" t="s">
        <v>314</v>
      </c>
      <c r="AH155" s="610" t="s">
        <v>312</v>
      </c>
      <c r="AI155" s="610" t="s">
        <v>352</v>
      </c>
      <c r="AJ155" s="395">
        <v>1</v>
      </c>
      <c r="AK155" s="394" t="s">
        <v>314</v>
      </c>
      <c r="AL155" s="394" t="s">
        <v>312</v>
      </c>
      <c r="AM155" s="394" t="s">
        <v>352</v>
      </c>
      <c r="AN155" s="1384" t="s">
        <v>1248</v>
      </c>
      <c r="AO155" s="1377"/>
      <c r="AP155" s="1377"/>
      <c r="AQ155" s="1377"/>
      <c r="AR155" s="1377"/>
      <c r="AS155" s="1377"/>
      <c r="AT155" s="1377"/>
      <c r="AU155" s="1377"/>
      <c r="AV155" s="1377"/>
      <c r="AW155" s="1377"/>
      <c r="AX155" s="1377"/>
      <c r="AY155" s="1377"/>
      <c r="AZ155" s="1377"/>
      <c r="BA155" s="1377"/>
      <c r="BB155" s="1377"/>
      <c r="BC155" s="1377"/>
      <c r="BD155" s="1377"/>
      <c r="BE155" s="1377"/>
      <c r="BF155" s="1377"/>
      <c r="BG155" s="1377"/>
      <c r="BH155" s="1377"/>
      <c r="BI155" s="1377"/>
      <c r="BJ155" s="1377"/>
      <c r="BK155" s="1377"/>
      <c r="BL155" s="1377"/>
      <c r="BM155" s="1377"/>
      <c r="BN155" s="1377"/>
      <c r="BO155" s="1377"/>
      <c r="BP155" s="1377"/>
      <c r="BQ155" s="1377"/>
      <c r="BR155" s="1377"/>
      <c r="BS155" s="1377"/>
      <c r="BT155" s="1377"/>
      <c r="BU155" s="1377"/>
      <c r="BV155" s="1377"/>
      <c r="BW155" s="1377"/>
      <c r="BX155" s="1377"/>
      <c r="BY155" s="1377"/>
      <c r="BZ155" s="1377"/>
      <c r="CA155" s="1377"/>
      <c r="CB155" s="1377"/>
      <c r="CC155" s="1377"/>
      <c r="CD155" s="1377"/>
      <c r="CE155" s="1377"/>
      <c r="CF155" s="1377"/>
      <c r="CG155" s="1377"/>
      <c r="CH155" s="1377"/>
      <c r="CI155" s="1377"/>
      <c r="CJ155" s="1377"/>
      <c r="CK155" s="1377"/>
      <c r="CL155" s="1377"/>
      <c r="CM155" s="1377"/>
      <c r="CN155" s="1377"/>
      <c r="CO155" s="1377"/>
      <c r="CP155" s="1377"/>
      <c r="CQ155" s="1377"/>
      <c r="CR155" s="1377"/>
      <c r="CS155" s="1377"/>
      <c r="CT155" s="1377"/>
      <c r="CU155" s="1377"/>
      <c r="CV155" s="1377"/>
      <c r="CW155" s="1377"/>
      <c r="CX155" s="1377"/>
      <c r="CY155" s="1377"/>
      <c r="CZ155" s="1377"/>
      <c r="DA155" s="1377"/>
      <c r="DB155" s="1377"/>
      <c r="DC155" s="1377"/>
      <c r="DD155" s="1377"/>
      <c r="DE155" s="1377"/>
      <c r="DF155" s="1377"/>
      <c r="DG155" s="1377"/>
      <c r="DH155" s="1377"/>
      <c r="DI155" s="1377"/>
      <c r="DJ155" s="1377"/>
      <c r="DK155" s="1377"/>
      <c r="DL155" s="1377"/>
      <c r="DM155" s="1377"/>
      <c r="DN155" s="1377"/>
      <c r="DO155" s="1377"/>
      <c r="DP155" s="1377"/>
      <c r="DQ155" s="1377"/>
      <c r="DR155" s="1377"/>
      <c r="DS155" s="1377"/>
      <c r="DT155" s="1377"/>
      <c r="DU155" s="1377"/>
      <c r="DV155" s="1377"/>
      <c r="DW155" s="1377"/>
      <c r="DX155" s="1377"/>
      <c r="DY155" s="1377"/>
      <c r="DZ155" s="1377"/>
      <c r="EA155" s="1377"/>
      <c r="EB155" s="1377"/>
      <c r="EC155" s="1377"/>
      <c r="ED155" s="1377"/>
      <c r="EE155" s="1377"/>
      <c r="EF155" s="1377"/>
      <c r="EG155" s="1377"/>
      <c r="EH155" s="1377"/>
      <c r="EI155" s="1377"/>
      <c r="EJ155" s="1377"/>
      <c r="EK155" s="1377"/>
      <c r="EL155" s="1377"/>
      <c r="EM155" s="1377"/>
      <c r="EN155" s="1377"/>
      <c r="EO155" s="1377"/>
      <c r="EP155" s="1377"/>
      <c r="EQ155" s="1377"/>
      <c r="ER155" s="1377"/>
      <c r="ES155" s="1377"/>
      <c r="ET155" s="1377"/>
      <c r="EU155" s="1377"/>
      <c r="EV155" s="1377"/>
      <c r="EW155" s="1377"/>
      <c r="EX155" s="1377"/>
      <c r="EY155" s="1377"/>
      <c r="EZ155" s="1377"/>
      <c r="FA155" s="1377"/>
      <c r="FB155" s="1377"/>
      <c r="FC155" s="1377"/>
      <c r="FD155" s="1377"/>
      <c r="FE155" s="1377"/>
      <c r="FF155" s="1377"/>
      <c r="FG155" s="1377"/>
      <c r="FH155" s="1377"/>
      <c r="FI155" s="1377"/>
      <c r="FJ155" s="1377"/>
      <c r="FK155" s="1377"/>
      <c r="FL155" s="1377"/>
      <c r="FM155" s="1377"/>
      <c r="FN155" s="1377"/>
      <c r="FO155" s="1377"/>
      <c r="FP155" s="1377"/>
      <c r="FQ155" s="1377"/>
      <c r="FR155" s="1377"/>
      <c r="FS155" s="1377"/>
      <c r="FT155" s="1377"/>
      <c r="FU155" s="1377"/>
      <c r="FV155" s="1377"/>
      <c r="FW155" s="1377"/>
      <c r="FX155" s="1377"/>
      <c r="FY155" s="1377"/>
      <c r="FZ155" s="1377"/>
      <c r="GA155" s="1377"/>
      <c r="GB155" s="1377"/>
      <c r="GC155" s="1377"/>
      <c r="GD155" s="1377"/>
      <c r="GE155" s="1377"/>
      <c r="GF155" s="1377"/>
      <c r="GG155" s="1377"/>
      <c r="GH155" s="1377"/>
      <c r="GI155" s="1377"/>
      <c r="GJ155" s="1377"/>
      <c r="GK155" s="1377"/>
      <c r="GL155" s="1377"/>
      <c r="GM155" s="1377"/>
      <c r="GN155" s="1377"/>
      <c r="GO155" s="1377"/>
      <c r="GP155" s="1377"/>
      <c r="GQ155" s="1377"/>
      <c r="GR155" s="1377"/>
      <c r="GS155" s="1377"/>
      <c r="GT155" s="1377"/>
      <c r="GU155" s="1377"/>
      <c r="GV155" s="1377"/>
      <c r="GW155" s="1377"/>
      <c r="GX155" s="1377"/>
      <c r="GY155" s="1377"/>
      <c r="GZ155" s="1377"/>
      <c r="HA155" s="1377"/>
      <c r="HB155" s="1377"/>
      <c r="HC155" s="1377"/>
      <c r="HD155" s="1377"/>
      <c r="HE155" s="1377"/>
      <c r="HF155" s="1377"/>
      <c r="HG155" s="1377"/>
      <c r="HH155" s="1377"/>
      <c r="HI155" s="1377"/>
      <c r="HJ155" s="1377"/>
      <c r="HK155" s="1377"/>
      <c r="HL155" s="1377"/>
      <c r="HM155" s="1377"/>
      <c r="HN155" s="1377"/>
      <c r="HO155" s="1377"/>
      <c r="HP155" s="1377"/>
      <c r="HQ155" s="1377"/>
      <c r="HR155" s="1377"/>
      <c r="HS155" s="1377"/>
      <c r="HT155" s="1377"/>
      <c r="HU155" s="1377"/>
      <c r="HV155" s="1377"/>
      <c r="HW155" s="1377"/>
      <c r="HX155" s="1377"/>
      <c r="HY155" s="1377"/>
      <c r="HZ155" s="1377"/>
      <c r="IA155" s="1377"/>
      <c r="IB155" s="1377"/>
      <c r="IC155" s="1377"/>
      <c r="ID155" s="1377"/>
      <c r="IE155" s="1377"/>
      <c r="IF155" s="1377"/>
      <c r="IG155" s="1377"/>
      <c r="IH155" s="1377"/>
      <c r="II155" s="1377"/>
      <c r="IJ155" s="1377"/>
      <c r="IK155" s="1377"/>
      <c r="IL155" s="1377"/>
      <c r="IM155" s="1377"/>
    </row>
    <row r="156" spans="1:247" s="494" customFormat="1" ht="34.5" customHeight="1">
      <c r="A156" s="517" t="s">
        <v>707</v>
      </c>
      <c r="B156" s="517" t="s">
        <v>511</v>
      </c>
      <c r="C156" s="518" t="s">
        <v>471</v>
      </c>
      <c r="D156" s="519" t="s">
        <v>756</v>
      </c>
      <c r="E156" s="520" t="s">
        <v>654</v>
      </c>
      <c r="F156" s="520"/>
      <c r="G156" s="520"/>
      <c r="H156" s="521"/>
      <c r="I156" s="522">
        <v>30</v>
      </c>
      <c r="J156" s="522">
        <v>30</v>
      </c>
      <c r="K156" s="522"/>
      <c r="L156" s="603"/>
      <c r="M156" s="522"/>
      <c r="N156" s="523"/>
      <c r="O156" s="789"/>
      <c r="P156" s="523"/>
      <c r="Q156" s="889"/>
      <c r="R156" s="888"/>
      <c r="S156" s="1250"/>
      <c r="T156" s="1330"/>
      <c r="U156" s="1331"/>
      <c r="V156" s="1283"/>
      <c r="W156" s="524"/>
      <c r="X156" s="524"/>
      <c r="Y156" s="524"/>
      <c r="Z156" s="525"/>
      <c r="AA156" s="519"/>
      <c r="AB156" s="526"/>
      <c r="AC156" s="934"/>
      <c r="AD156" s="987"/>
      <c r="AE156" s="988"/>
      <c r="AF156" s="954"/>
      <c r="AG156" s="526"/>
      <c r="AH156" s="526"/>
      <c r="AI156" s="526"/>
      <c r="AJ156" s="527"/>
      <c r="AK156" s="526"/>
      <c r="AL156" s="526"/>
      <c r="AM156" s="526"/>
      <c r="AN156" s="528"/>
    </row>
    <row r="157" spans="1:247" s="545" customFormat="1" ht="73.5" customHeight="1">
      <c r="A157" s="537" t="s">
        <v>1016</v>
      </c>
      <c r="B157" s="537" t="s">
        <v>432</v>
      </c>
      <c r="C157" s="550" t="s">
        <v>433</v>
      </c>
      <c r="D157" s="553" t="s">
        <v>747</v>
      </c>
      <c r="E157" s="560" t="s">
        <v>130</v>
      </c>
      <c r="F157" s="621" t="s">
        <v>681</v>
      </c>
      <c r="G157" s="553" t="s">
        <v>653</v>
      </c>
      <c r="H157" s="555"/>
      <c r="I157" s="553">
        <v>6</v>
      </c>
      <c r="J157" s="553">
        <v>6</v>
      </c>
      <c r="K157" s="561" t="s">
        <v>679</v>
      </c>
      <c r="L157" s="564" t="s">
        <v>680</v>
      </c>
      <c r="M157" s="561"/>
      <c r="N157" s="574">
        <v>24</v>
      </c>
      <c r="O157" s="788"/>
      <c r="P157" s="574">
        <v>24</v>
      </c>
      <c r="Q157" s="886"/>
      <c r="R157" s="884" t="s">
        <v>1016</v>
      </c>
      <c r="S157" s="1237" t="s">
        <v>1016</v>
      </c>
      <c r="T157" s="1315" t="s">
        <v>1254</v>
      </c>
      <c r="U157" s="1332" t="s">
        <v>1203</v>
      </c>
      <c r="V157" s="1275" t="s">
        <v>660</v>
      </c>
      <c r="W157" s="538" t="s">
        <v>347</v>
      </c>
      <c r="X157" s="538" t="s">
        <v>348</v>
      </c>
      <c r="Y157" s="538" t="s">
        <v>682</v>
      </c>
      <c r="Z157" s="539">
        <v>1</v>
      </c>
      <c r="AA157" s="540" t="s">
        <v>314</v>
      </c>
      <c r="AB157" s="540" t="s">
        <v>349</v>
      </c>
      <c r="AC157" s="939" t="s">
        <v>350</v>
      </c>
      <c r="AD157" s="1177" t="s">
        <v>1170</v>
      </c>
      <c r="AE157" s="1178" t="s">
        <v>1170</v>
      </c>
      <c r="AF157" s="958">
        <v>1</v>
      </c>
      <c r="AG157" s="562" t="s">
        <v>314</v>
      </c>
      <c r="AH157" s="562" t="s">
        <v>349</v>
      </c>
      <c r="AI157" s="562" t="s">
        <v>350</v>
      </c>
      <c r="AJ157" s="539">
        <v>1</v>
      </c>
      <c r="AK157" s="540" t="s">
        <v>314</v>
      </c>
      <c r="AL157" s="540" t="s">
        <v>349</v>
      </c>
      <c r="AM157" s="540" t="s">
        <v>350</v>
      </c>
      <c r="AN157" s="557" t="s">
        <v>569</v>
      </c>
      <c r="AO157" s="544"/>
      <c r="AP157" s="544"/>
      <c r="AQ157" s="544"/>
      <c r="AR157" s="544"/>
      <c r="AS157" s="544"/>
      <c r="AT157" s="544"/>
      <c r="AU157" s="544"/>
      <c r="AV157" s="544"/>
      <c r="AW157" s="544"/>
      <c r="AX157" s="544"/>
      <c r="AY157" s="544"/>
      <c r="AZ157" s="544"/>
      <c r="BA157" s="544"/>
      <c r="BB157" s="544"/>
      <c r="BC157" s="544"/>
      <c r="BD157" s="544"/>
      <c r="BE157" s="544"/>
      <c r="BF157" s="544"/>
      <c r="BG157" s="544"/>
      <c r="BH157" s="544"/>
      <c r="BI157" s="544"/>
      <c r="BJ157" s="544"/>
      <c r="BK157" s="544"/>
      <c r="BL157" s="544"/>
      <c r="BM157" s="544"/>
      <c r="BN157" s="544"/>
      <c r="BO157" s="544"/>
      <c r="BP157" s="544"/>
      <c r="BQ157" s="544"/>
      <c r="BR157" s="544"/>
      <c r="BS157" s="544"/>
      <c r="BT157" s="544"/>
      <c r="BU157" s="544"/>
      <c r="BV157" s="544"/>
      <c r="BW157" s="544"/>
      <c r="BX157" s="544"/>
      <c r="BY157" s="544"/>
      <c r="BZ157" s="544"/>
      <c r="CA157" s="544"/>
      <c r="CB157" s="544"/>
      <c r="CC157" s="544"/>
      <c r="CD157" s="544"/>
      <c r="CE157" s="544"/>
      <c r="CF157" s="544"/>
      <c r="CG157" s="544"/>
      <c r="CH157" s="544"/>
      <c r="CI157" s="544"/>
      <c r="CJ157" s="544"/>
      <c r="CK157" s="544"/>
      <c r="CL157" s="544"/>
      <c r="CM157" s="544"/>
      <c r="CN157" s="544"/>
      <c r="CO157" s="544"/>
      <c r="CP157" s="544"/>
      <c r="CQ157" s="544"/>
      <c r="CR157" s="544"/>
      <c r="CS157" s="544"/>
      <c r="CT157" s="544"/>
      <c r="CU157" s="544"/>
      <c r="CV157" s="544"/>
      <c r="CW157" s="544"/>
      <c r="CX157" s="544"/>
      <c r="CY157" s="544"/>
      <c r="CZ157" s="544"/>
      <c r="DA157" s="544"/>
      <c r="DB157" s="544"/>
      <c r="DC157" s="544"/>
      <c r="DD157" s="544"/>
      <c r="DE157" s="544"/>
      <c r="DF157" s="544"/>
      <c r="DG157" s="544"/>
      <c r="DH157" s="544"/>
      <c r="DI157" s="544"/>
      <c r="DJ157" s="544"/>
      <c r="DK157" s="544"/>
      <c r="DL157" s="544"/>
      <c r="DM157" s="544"/>
      <c r="DN157" s="544"/>
      <c r="DO157" s="544"/>
      <c r="DP157" s="544"/>
      <c r="DQ157" s="544"/>
      <c r="DR157" s="544"/>
      <c r="DS157" s="544"/>
      <c r="DT157" s="544"/>
      <c r="DU157" s="544"/>
      <c r="DV157" s="544"/>
      <c r="DW157" s="544"/>
      <c r="DX157" s="544"/>
      <c r="DY157" s="544"/>
      <c r="DZ157" s="544"/>
      <c r="EA157" s="544"/>
      <c r="EB157" s="544"/>
      <c r="EC157" s="544"/>
      <c r="ED157" s="544"/>
      <c r="EE157" s="544"/>
      <c r="EF157" s="544"/>
      <c r="EG157" s="544"/>
      <c r="EH157" s="544"/>
      <c r="EI157" s="544"/>
      <c r="EJ157" s="544"/>
      <c r="EK157" s="544"/>
      <c r="EL157" s="544"/>
      <c r="EM157" s="544"/>
      <c r="EN157" s="544"/>
      <c r="EO157" s="544"/>
      <c r="EP157" s="544"/>
      <c r="EQ157" s="544"/>
      <c r="ER157" s="544"/>
      <c r="ES157" s="544"/>
      <c r="ET157" s="544"/>
      <c r="EU157" s="544"/>
      <c r="EV157" s="544"/>
      <c r="EW157" s="544"/>
      <c r="EX157" s="544"/>
      <c r="EY157" s="544"/>
      <c r="EZ157" s="544"/>
      <c r="FA157" s="544"/>
      <c r="FB157" s="544"/>
      <c r="FC157" s="544"/>
      <c r="FD157" s="544"/>
      <c r="FE157" s="544"/>
      <c r="FF157" s="544"/>
      <c r="FG157" s="544"/>
      <c r="FH157" s="544"/>
      <c r="FI157" s="544"/>
      <c r="FJ157" s="544"/>
      <c r="FK157" s="544"/>
      <c r="FL157" s="544"/>
      <c r="FM157" s="544"/>
      <c r="FN157" s="544"/>
      <c r="FO157" s="544"/>
      <c r="FP157" s="544"/>
      <c r="FQ157" s="544"/>
      <c r="FR157" s="544"/>
      <c r="FS157" s="544"/>
      <c r="FT157" s="544"/>
      <c r="FU157" s="544"/>
      <c r="FV157" s="544"/>
      <c r="FW157" s="544"/>
      <c r="FX157" s="544"/>
      <c r="FY157" s="544"/>
      <c r="FZ157" s="544"/>
      <c r="GA157" s="544"/>
      <c r="GB157" s="544"/>
      <c r="GC157" s="544"/>
      <c r="GD157" s="544"/>
      <c r="GE157" s="544"/>
      <c r="GF157" s="544"/>
      <c r="GG157" s="544"/>
      <c r="GH157" s="544"/>
      <c r="GI157" s="544"/>
      <c r="GJ157" s="544"/>
      <c r="GK157" s="544"/>
      <c r="GL157" s="544"/>
      <c r="GM157" s="544"/>
      <c r="GN157" s="544"/>
      <c r="GO157" s="544"/>
      <c r="GP157" s="544"/>
      <c r="GQ157" s="544"/>
      <c r="GR157" s="544"/>
      <c r="GS157" s="544"/>
      <c r="GT157" s="544"/>
      <c r="GU157" s="544"/>
      <c r="GV157" s="544"/>
      <c r="GW157" s="544"/>
      <c r="GX157" s="544"/>
      <c r="GY157" s="544"/>
      <c r="GZ157" s="544"/>
      <c r="HA157" s="544"/>
      <c r="HB157" s="544"/>
      <c r="HC157" s="544"/>
      <c r="HD157" s="544"/>
      <c r="HE157" s="544"/>
      <c r="HF157" s="544"/>
      <c r="HG157" s="544"/>
      <c r="HH157" s="544"/>
      <c r="HI157" s="544"/>
      <c r="HJ157" s="544"/>
      <c r="HK157" s="544"/>
      <c r="HL157" s="544"/>
      <c r="HM157" s="544"/>
      <c r="HN157" s="544"/>
      <c r="HO157" s="544"/>
      <c r="HP157" s="544"/>
      <c r="HQ157" s="544"/>
      <c r="HR157" s="544"/>
      <c r="HS157" s="544"/>
      <c r="HT157" s="544"/>
      <c r="HU157" s="544"/>
      <c r="HV157" s="544"/>
      <c r="HW157" s="544"/>
      <c r="HX157" s="544"/>
      <c r="HY157" s="544"/>
      <c r="HZ157" s="544"/>
      <c r="IA157" s="544"/>
      <c r="IB157" s="544"/>
      <c r="IC157" s="544"/>
      <c r="ID157" s="544"/>
      <c r="IE157" s="544"/>
      <c r="IF157" s="544"/>
      <c r="IG157" s="544"/>
      <c r="IH157" s="544"/>
      <c r="II157" s="544"/>
      <c r="IJ157" s="544"/>
      <c r="IK157" s="544"/>
      <c r="IL157" s="544"/>
      <c r="IM157" s="544"/>
    </row>
    <row r="158" spans="1:247" s="545" customFormat="1" ht="73.5" customHeight="1">
      <c r="A158" s="537" t="s">
        <v>1016</v>
      </c>
      <c r="B158" s="537" t="s">
        <v>377</v>
      </c>
      <c r="C158" s="550" t="s">
        <v>197</v>
      </c>
      <c r="D158" s="553" t="s">
        <v>748</v>
      </c>
      <c r="E158" s="560" t="s">
        <v>130</v>
      </c>
      <c r="F158" s="621" t="s">
        <v>102</v>
      </c>
      <c r="G158" s="553" t="s">
        <v>653</v>
      </c>
      <c r="H158" s="555"/>
      <c r="I158" s="553">
        <v>6</v>
      </c>
      <c r="J158" s="553">
        <v>6</v>
      </c>
      <c r="K158" s="561" t="s">
        <v>769</v>
      </c>
      <c r="L158" s="564" t="s">
        <v>24</v>
      </c>
      <c r="M158" s="561" t="s">
        <v>1016</v>
      </c>
      <c r="N158" s="574">
        <v>24</v>
      </c>
      <c r="O158" s="788"/>
      <c r="P158" s="890">
        <v>24</v>
      </c>
      <c r="Q158" s="890"/>
      <c r="R158" s="891" t="s">
        <v>1016</v>
      </c>
      <c r="S158" s="1237" t="s">
        <v>1016</v>
      </c>
      <c r="T158" s="1315" t="s">
        <v>1068</v>
      </c>
      <c r="U158" s="1332" t="s">
        <v>1204</v>
      </c>
      <c r="V158" s="1275" t="s">
        <v>660</v>
      </c>
      <c r="W158" s="538" t="s">
        <v>347</v>
      </c>
      <c r="X158" s="538" t="s">
        <v>348</v>
      </c>
      <c r="Y158" s="538" t="s">
        <v>682</v>
      </c>
      <c r="Z158" s="539">
        <v>1</v>
      </c>
      <c r="AA158" s="540" t="s">
        <v>314</v>
      </c>
      <c r="AB158" s="540" t="s">
        <v>349</v>
      </c>
      <c r="AC158" s="939" t="s">
        <v>350</v>
      </c>
      <c r="AD158" s="1177" t="s">
        <v>1178</v>
      </c>
      <c r="AE158" s="1178" t="s">
        <v>1079</v>
      </c>
      <c r="AF158" s="958">
        <v>1</v>
      </c>
      <c r="AG158" s="562" t="s">
        <v>314</v>
      </c>
      <c r="AH158" s="562" t="s">
        <v>349</v>
      </c>
      <c r="AI158" s="562" t="s">
        <v>350</v>
      </c>
      <c r="AJ158" s="539">
        <v>1</v>
      </c>
      <c r="AK158" s="540" t="s">
        <v>314</v>
      </c>
      <c r="AL158" s="540" t="s">
        <v>349</v>
      </c>
      <c r="AM158" s="540" t="s">
        <v>350</v>
      </c>
      <c r="AN158" s="557" t="s">
        <v>570</v>
      </c>
      <c r="AO158" s="544"/>
      <c r="AP158" s="544"/>
      <c r="AQ158" s="544"/>
      <c r="AR158" s="544"/>
      <c r="AS158" s="544"/>
      <c r="AT158" s="544"/>
      <c r="AU158" s="544"/>
      <c r="AV158" s="544"/>
      <c r="AW158" s="544"/>
      <c r="AX158" s="544"/>
      <c r="AY158" s="544"/>
      <c r="AZ158" s="544"/>
      <c r="BA158" s="544"/>
      <c r="BB158" s="544"/>
      <c r="BC158" s="544"/>
      <c r="BD158" s="544"/>
      <c r="BE158" s="544"/>
      <c r="BF158" s="544"/>
      <c r="BG158" s="544"/>
      <c r="BH158" s="544"/>
      <c r="BI158" s="544"/>
      <c r="BJ158" s="544"/>
      <c r="BK158" s="544"/>
      <c r="BL158" s="544"/>
      <c r="BM158" s="544"/>
      <c r="BN158" s="544"/>
      <c r="BO158" s="544"/>
      <c r="BP158" s="544"/>
      <c r="BQ158" s="544"/>
      <c r="BR158" s="544"/>
      <c r="BS158" s="544"/>
      <c r="BT158" s="544"/>
      <c r="BU158" s="544"/>
      <c r="BV158" s="544"/>
      <c r="BW158" s="544"/>
      <c r="BX158" s="544"/>
      <c r="BY158" s="544"/>
      <c r="BZ158" s="544"/>
      <c r="CA158" s="544"/>
      <c r="CB158" s="544"/>
      <c r="CC158" s="544"/>
      <c r="CD158" s="544"/>
      <c r="CE158" s="544"/>
      <c r="CF158" s="544"/>
      <c r="CG158" s="544"/>
      <c r="CH158" s="544"/>
      <c r="CI158" s="544"/>
      <c r="CJ158" s="544"/>
      <c r="CK158" s="544"/>
      <c r="CL158" s="544"/>
      <c r="CM158" s="544"/>
      <c r="CN158" s="544"/>
      <c r="CO158" s="544"/>
      <c r="CP158" s="544"/>
      <c r="CQ158" s="544"/>
      <c r="CR158" s="544"/>
      <c r="CS158" s="544"/>
      <c r="CT158" s="544"/>
      <c r="CU158" s="544"/>
      <c r="CV158" s="544"/>
      <c r="CW158" s="544"/>
      <c r="CX158" s="544"/>
      <c r="CY158" s="544"/>
      <c r="CZ158" s="544"/>
      <c r="DA158" s="544"/>
      <c r="DB158" s="544"/>
      <c r="DC158" s="544"/>
      <c r="DD158" s="544"/>
      <c r="DE158" s="544"/>
      <c r="DF158" s="544"/>
      <c r="DG158" s="544"/>
      <c r="DH158" s="544"/>
      <c r="DI158" s="544"/>
      <c r="DJ158" s="544"/>
      <c r="DK158" s="544"/>
      <c r="DL158" s="544"/>
      <c r="DM158" s="544"/>
      <c r="DN158" s="544"/>
      <c r="DO158" s="544"/>
      <c r="DP158" s="544"/>
      <c r="DQ158" s="544"/>
      <c r="DR158" s="544"/>
      <c r="DS158" s="544"/>
      <c r="DT158" s="544"/>
      <c r="DU158" s="544"/>
      <c r="DV158" s="544"/>
      <c r="DW158" s="544"/>
      <c r="DX158" s="544"/>
      <c r="DY158" s="544"/>
      <c r="DZ158" s="544"/>
      <c r="EA158" s="544"/>
      <c r="EB158" s="544"/>
      <c r="EC158" s="544"/>
      <c r="ED158" s="544"/>
      <c r="EE158" s="544"/>
      <c r="EF158" s="544"/>
      <c r="EG158" s="544"/>
      <c r="EH158" s="544"/>
      <c r="EI158" s="544"/>
      <c r="EJ158" s="544"/>
      <c r="EK158" s="544"/>
      <c r="EL158" s="544"/>
      <c r="EM158" s="544"/>
      <c r="EN158" s="544"/>
      <c r="EO158" s="544"/>
      <c r="EP158" s="544"/>
      <c r="EQ158" s="544"/>
      <c r="ER158" s="544"/>
      <c r="ES158" s="544"/>
      <c r="ET158" s="544"/>
      <c r="EU158" s="544"/>
      <c r="EV158" s="544"/>
      <c r="EW158" s="544"/>
      <c r="EX158" s="544"/>
      <c r="EY158" s="544"/>
      <c r="EZ158" s="544"/>
      <c r="FA158" s="544"/>
      <c r="FB158" s="544"/>
      <c r="FC158" s="544"/>
      <c r="FD158" s="544"/>
      <c r="FE158" s="544"/>
      <c r="FF158" s="544"/>
      <c r="FG158" s="544"/>
      <c r="FH158" s="544"/>
      <c r="FI158" s="544"/>
      <c r="FJ158" s="544"/>
      <c r="FK158" s="544"/>
      <c r="FL158" s="544"/>
      <c r="FM158" s="544"/>
      <c r="FN158" s="544"/>
      <c r="FO158" s="544"/>
      <c r="FP158" s="544"/>
      <c r="FQ158" s="544"/>
      <c r="FR158" s="544"/>
      <c r="FS158" s="544"/>
      <c r="FT158" s="544"/>
      <c r="FU158" s="544"/>
      <c r="FV158" s="544"/>
      <c r="FW158" s="544"/>
      <c r="FX158" s="544"/>
      <c r="FY158" s="544"/>
      <c r="FZ158" s="544"/>
      <c r="GA158" s="544"/>
      <c r="GB158" s="544"/>
      <c r="GC158" s="544"/>
      <c r="GD158" s="544"/>
      <c r="GE158" s="544"/>
      <c r="GF158" s="544"/>
      <c r="GG158" s="544"/>
      <c r="GH158" s="544"/>
      <c r="GI158" s="544"/>
      <c r="GJ158" s="544"/>
      <c r="GK158" s="544"/>
      <c r="GL158" s="544"/>
      <c r="GM158" s="544"/>
      <c r="GN158" s="544"/>
      <c r="GO158" s="544"/>
      <c r="GP158" s="544"/>
      <c r="GQ158" s="544"/>
      <c r="GR158" s="544"/>
      <c r="GS158" s="544"/>
      <c r="GT158" s="544"/>
      <c r="GU158" s="544"/>
      <c r="GV158" s="544"/>
      <c r="GW158" s="544"/>
      <c r="GX158" s="544"/>
      <c r="GY158" s="544"/>
      <c r="GZ158" s="544"/>
      <c r="HA158" s="544"/>
      <c r="HB158" s="544"/>
      <c r="HC158" s="544"/>
      <c r="HD158" s="544"/>
      <c r="HE158" s="544"/>
      <c r="HF158" s="544"/>
      <c r="HG158" s="544"/>
      <c r="HH158" s="544"/>
      <c r="HI158" s="544"/>
      <c r="HJ158" s="544"/>
      <c r="HK158" s="544"/>
      <c r="HL158" s="544"/>
      <c r="HM158" s="544"/>
      <c r="HN158" s="544"/>
      <c r="HO158" s="544"/>
      <c r="HP158" s="544"/>
      <c r="HQ158" s="544"/>
      <c r="HR158" s="544"/>
      <c r="HS158" s="544"/>
      <c r="HT158" s="544"/>
      <c r="HU158" s="544"/>
      <c r="HV158" s="544"/>
      <c r="HW158" s="544"/>
      <c r="HX158" s="544"/>
      <c r="HY158" s="544"/>
      <c r="HZ158" s="544"/>
      <c r="IA158" s="544"/>
      <c r="IB158" s="544"/>
      <c r="IC158" s="544"/>
      <c r="ID158" s="544"/>
      <c r="IE158" s="544"/>
      <c r="IF158" s="544"/>
      <c r="IG158" s="544"/>
      <c r="IH158" s="544"/>
      <c r="II158" s="544"/>
      <c r="IJ158" s="544"/>
      <c r="IK158" s="544"/>
      <c r="IL158" s="544"/>
      <c r="IM158" s="544"/>
    </row>
    <row r="159" spans="1:247" s="545" customFormat="1" ht="73.5" customHeight="1">
      <c r="A159" s="537"/>
      <c r="B159" s="537" t="s">
        <v>713</v>
      </c>
      <c r="C159" s="550" t="s">
        <v>212</v>
      </c>
      <c r="D159" s="553" t="s">
        <v>746</v>
      </c>
      <c r="E159" s="560" t="s">
        <v>120</v>
      </c>
      <c r="F159" s="508" t="s">
        <v>741</v>
      </c>
      <c r="G159" s="553" t="s">
        <v>653</v>
      </c>
      <c r="H159" s="555"/>
      <c r="I159" s="553">
        <v>2</v>
      </c>
      <c r="J159" s="553">
        <v>2</v>
      </c>
      <c r="K159" s="657" t="s">
        <v>696</v>
      </c>
      <c r="L159" s="564" t="s">
        <v>42</v>
      </c>
      <c r="M159" s="561"/>
      <c r="N159" s="574">
        <v>15</v>
      </c>
      <c r="O159" s="788"/>
      <c r="P159" s="886"/>
      <c r="Q159" s="886"/>
      <c r="R159" s="892"/>
      <c r="S159" s="1249"/>
      <c r="T159" s="1304" t="s">
        <v>1205</v>
      </c>
      <c r="U159" s="1305" t="s">
        <v>1205</v>
      </c>
      <c r="V159" s="1275">
        <v>1</v>
      </c>
      <c r="W159" s="538" t="s">
        <v>314</v>
      </c>
      <c r="X159" s="538" t="s">
        <v>312</v>
      </c>
      <c r="Y159" s="538" t="s">
        <v>352</v>
      </c>
      <c r="Z159" s="539">
        <v>1</v>
      </c>
      <c r="AA159" s="540" t="s">
        <v>314</v>
      </c>
      <c r="AB159" s="540" t="s">
        <v>312</v>
      </c>
      <c r="AC159" s="939" t="s">
        <v>352</v>
      </c>
      <c r="AD159" s="1174" t="s">
        <v>1179</v>
      </c>
      <c r="AE159" s="1171" t="s">
        <v>1179</v>
      </c>
      <c r="AF159" s="958">
        <v>1</v>
      </c>
      <c r="AG159" s="562" t="s">
        <v>314</v>
      </c>
      <c r="AH159" s="562" t="s">
        <v>312</v>
      </c>
      <c r="AI159" s="562" t="s">
        <v>352</v>
      </c>
      <c r="AJ159" s="539">
        <v>1</v>
      </c>
      <c r="AK159" s="540" t="s">
        <v>314</v>
      </c>
      <c r="AL159" s="540" t="s">
        <v>312</v>
      </c>
      <c r="AM159" s="540" t="s">
        <v>352</v>
      </c>
      <c r="AN159" s="557" t="s">
        <v>579</v>
      </c>
      <c r="AO159" s="544"/>
      <c r="AP159" s="544"/>
      <c r="AQ159" s="544"/>
      <c r="AR159" s="544"/>
      <c r="AS159" s="544"/>
      <c r="AT159" s="544"/>
      <c r="AU159" s="544"/>
      <c r="AV159" s="544"/>
      <c r="AW159" s="544"/>
      <c r="AX159" s="544"/>
      <c r="AY159" s="544"/>
      <c r="AZ159" s="544"/>
      <c r="BA159" s="544"/>
      <c r="BB159" s="544"/>
      <c r="BC159" s="544"/>
      <c r="BD159" s="544"/>
      <c r="BE159" s="544"/>
      <c r="BF159" s="544"/>
      <c r="BG159" s="544"/>
      <c r="BH159" s="544"/>
      <c r="BI159" s="544"/>
      <c r="BJ159" s="544"/>
      <c r="BK159" s="544"/>
      <c r="BL159" s="544"/>
      <c r="BM159" s="544"/>
      <c r="BN159" s="544"/>
      <c r="BO159" s="544"/>
      <c r="BP159" s="544"/>
      <c r="BQ159" s="544"/>
      <c r="BR159" s="544"/>
      <c r="BS159" s="544"/>
      <c r="BT159" s="544"/>
      <c r="BU159" s="544"/>
      <c r="BV159" s="544"/>
      <c r="BW159" s="544"/>
      <c r="BX159" s="544"/>
      <c r="BY159" s="544"/>
      <c r="BZ159" s="544"/>
      <c r="CA159" s="544"/>
      <c r="CB159" s="544"/>
      <c r="CC159" s="544"/>
      <c r="CD159" s="544"/>
      <c r="CE159" s="544"/>
      <c r="CF159" s="544"/>
      <c r="CG159" s="544"/>
      <c r="CH159" s="544"/>
      <c r="CI159" s="544"/>
      <c r="CJ159" s="544"/>
      <c r="CK159" s="544"/>
      <c r="CL159" s="544"/>
      <c r="CM159" s="544"/>
      <c r="CN159" s="544"/>
      <c r="CO159" s="544"/>
      <c r="CP159" s="544"/>
      <c r="CQ159" s="544"/>
      <c r="CR159" s="544"/>
      <c r="CS159" s="544"/>
      <c r="CT159" s="544"/>
      <c r="CU159" s="544"/>
      <c r="CV159" s="544"/>
      <c r="CW159" s="544"/>
      <c r="CX159" s="544"/>
      <c r="CY159" s="544"/>
      <c r="CZ159" s="544"/>
      <c r="DA159" s="544"/>
      <c r="DB159" s="544"/>
      <c r="DC159" s="544"/>
      <c r="DD159" s="544"/>
      <c r="DE159" s="544"/>
      <c r="DF159" s="544"/>
      <c r="DG159" s="544"/>
      <c r="DH159" s="544"/>
      <c r="DI159" s="544"/>
      <c r="DJ159" s="544"/>
      <c r="DK159" s="544"/>
      <c r="DL159" s="544"/>
      <c r="DM159" s="544"/>
      <c r="DN159" s="544"/>
      <c r="DO159" s="544"/>
      <c r="DP159" s="544"/>
      <c r="DQ159" s="544"/>
      <c r="DR159" s="544"/>
      <c r="DS159" s="544"/>
      <c r="DT159" s="544"/>
      <c r="DU159" s="544"/>
      <c r="DV159" s="544"/>
      <c r="DW159" s="544"/>
      <c r="DX159" s="544"/>
      <c r="DY159" s="544"/>
      <c r="DZ159" s="544"/>
      <c r="EA159" s="544"/>
      <c r="EB159" s="544"/>
      <c r="EC159" s="544"/>
      <c r="ED159" s="544"/>
      <c r="EE159" s="544"/>
      <c r="EF159" s="544"/>
      <c r="EG159" s="544"/>
      <c r="EH159" s="544"/>
      <c r="EI159" s="544"/>
      <c r="EJ159" s="544"/>
      <c r="EK159" s="544"/>
      <c r="EL159" s="544"/>
      <c r="EM159" s="544"/>
      <c r="EN159" s="544"/>
      <c r="EO159" s="544"/>
      <c r="EP159" s="544"/>
      <c r="EQ159" s="544"/>
      <c r="ER159" s="544"/>
      <c r="ES159" s="544"/>
      <c r="ET159" s="544"/>
      <c r="EU159" s="544"/>
      <c r="EV159" s="544"/>
      <c r="EW159" s="544"/>
      <c r="EX159" s="544"/>
      <c r="EY159" s="544"/>
      <c r="EZ159" s="544"/>
      <c r="FA159" s="544"/>
      <c r="FB159" s="544"/>
      <c r="FC159" s="544"/>
      <c r="FD159" s="544"/>
      <c r="FE159" s="544"/>
      <c r="FF159" s="544"/>
      <c r="FG159" s="544"/>
      <c r="FH159" s="544"/>
      <c r="FI159" s="544"/>
      <c r="FJ159" s="544"/>
      <c r="FK159" s="544"/>
      <c r="FL159" s="544"/>
      <c r="FM159" s="544"/>
      <c r="FN159" s="544"/>
      <c r="FO159" s="544"/>
      <c r="FP159" s="544"/>
      <c r="FQ159" s="544"/>
      <c r="FR159" s="544"/>
      <c r="FS159" s="544"/>
      <c r="FT159" s="544"/>
      <c r="FU159" s="544"/>
      <c r="FV159" s="544"/>
      <c r="FW159" s="544"/>
      <c r="FX159" s="544"/>
      <c r="FY159" s="544"/>
      <c r="FZ159" s="544"/>
      <c r="GA159" s="544"/>
      <c r="GB159" s="544"/>
      <c r="GC159" s="544"/>
      <c r="GD159" s="544"/>
      <c r="GE159" s="544"/>
      <c r="GF159" s="544"/>
      <c r="GG159" s="544"/>
      <c r="GH159" s="544"/>
      <c r="GI159" s="544"/>
      <c r="GJ159" s="544"/>
      <c r="GK159" s="544"/>
      <c r="GL159" s="544"/>
      <c r="GM159" s="544"/>
      <c r="GN159" s="544"/>
      <c r="GO159" s="544"/>
      <c r="GP159" s="544"/>
      <c r="GQ159" s="544"/>
      <c r="GR159" s="544"/>
      <c r="GS159" s="544"/>
      <c r="GT159" s="544"/>
      <c r="GU159" s="544"/>
      <c r="GV159" s="544"/>
      <c r="GW159" s="544"/>
      <c r="GX159" s="544"/>
      <c r="GY159" s="544"/>
      <c r="GZ159" s="544"/>
      <c r="HA159" s="544"/>
      <c r="HB159" s="544"/>
      <c r="HC159" s="544"/>
      <c r="HD159" s="544"/>
      <c r="HE159" s="544"/>
      <c r="HF159" s="544"/>
      <c r="HG159" s="544"/>
      <c r="HH159" s="544"/>
      <c r="HI159" s="544"/>
      <c r="HJ159" s="544"/>
      <c r="HK159" s="544"/>
      <c r="HL159" s="544"/>
      <c r="HM159" s="544"/>
      <c r="HN159" s="544"/>
      <c r="HO159" s="544"/>
      <c r="HP159" s="544"/>
      <c r="HQ159" s="544"/>
      <c r="HR159" s="544"/>
      <c r="HS159" s="544"/>
      <c r="HT159" s="544"/>
      <c r="HU159" s="544"/>
      <c r="HV159" s="544"/>
      <c r="HW159" s="544"/>
      <c r="HX159" s="544"/>
      <c r="HY159" s="544"/>
      <c r="HZ159" s="544"/>
      <c r="IA159" s="544"/>
      <c r="IB159" s="544"/>
      <c r="IC159" s="544"/>
      <c r="ID159" s="544"/>
      <c r="IE159" s="544"/>
      <c r="IF159" s="544"/>
      <c r="IG159" s="544"/>
      <c r="IH159" s="544"/>
      <c r="II159" s="544"/>
      <c r="IJ159" s="544"/>
      <c r="IK159" s="544"/>
      <c r="IL159" s="544"/>
      <c r="IM159" s="544"/>
    </row>
    <row r="160" spans="1:247" s="545" customFormat="1" ht="34.5" customHeight="1">
      <c r="A160" s="537"/>
      <c r="B160" s="537" t="s">
        <v>714</v>
      </c>
      <c r="C160" s="550" t="s">
        <v>210</v>
      </c>
      <c r="D160" s="553" t="s">
        <v>745</v>
      </c>
      <c r="E160" s="560" t="s">
        <v>120</v>
      </c>
      <c r="F160" s="508" t="s">
        <v>741</v>
      </c>
      <c r="G160" s="553" t="s">
        <v>102</v>
      </c>
      <c r="H160" s="555"/>
      <c r="I160" s="553">
        <v>3</v>
      </c>
      <c r="J160" s="553">
        <v>3</v>
      </c>
      <c r="K160" s="561" t="s">
        <v>773</v>
      </c>
      <c r="L160" s="564" t="s">
        <v>742</v>
      </c>
      <c r="M160" s="561"/>
      <c r="N160" s="574">
        <v>30</v>
      </c>
      <c r="O160" s="788"/>
      <c r="P160" s="886"/>
      <c r="Q160" s="886"/>
      <c r="R160" s="892"/>
      <c r="S160" s="1249"/>
      <c r="T160" s="1306" t="s">
        <v>374</v>
      </c>
      <c r="U160" s="1307" t="s">
        <v>374</v>
      </c>
      <c r="V160" s="1275" t="s">
        <v>374</v>
      </c>
      <c r="W160" s="538" t="s">
        <v>374</v>
      </c>
      <c r="X160" s="538" t="s">
        <v>374</v>
      </c>
      <c r="Y160" s="538" t="s">
        <v>374</v>
      </c>
      <c r="Z160" s="539" t="s">
        <v>374</v>
      </c>
      <c r="AA160" s="540" t="s">
        <v>374</v>
      </c>
      <c r="AB160" s="540" t="s">
        <v>374</v>
      </c>
      <c r="AC160" s="939" t="s">
        <v>374</v>
      </c>
      <c r="AD160" s="1170" t="s">
        <v>374</v>
      </c>
      <c r="AE160" s="1171" t="s">
        <v>374</v>
      </c>
      <c r="AF160" s="958" t="s">
        <v>374</v>
      </c>
      <c r="AG160" s="562" t="s">
        <v>374</v>
      </c>
      <c r="AH160" s="562" t="s">
        <v>374</v>
      </c>
      <c r="AI160" s="562" t="s">
        <v>374</v>
      </c>
      <c r="AJ160" s="539" t="s">
        <v>374</v>
      </c>
      <c r="AK160" s="540" t="s">
        <v>374</v>
      </c>
      <c r="AL160" s="540" t="s">
        <v>374</v>
      </c>
      <c r="AM160" s="540" t="s">
        <v>374</v>
      </c>
      <c r="AN160" s="557"/>
      <c r="AO160" s="544"/>
      <c r="AP160" s="544"/>
      <c r="AQ160" s="544"/>
      <c r="AR160" s="544"/>
      <c r="AS160" s="544"/>
      <c r="AT160" s="544"/>
      <c r="AU160" s="544"/>
      <c r="AV160" s="544"/>
      <c r="AW160" s="544"/>
      <c r="AX160" s="544"/>
      <c r="AY160" s="544"/>
      <c r="AZ160" s="544"/>
      <c r="BA160" s="544"/>
      <c r="BB160" s="544"/>
      <c r="BC160" s="544"/>
      <c r="BD160" s="544"/>
      <c r="BE160" s="544"/>
      <c r="BF160" s="544"/>
      <c r="BG160" s="544"/>
      <c r="BH160" s="544"/>
      <c r="BI160" s="544"/>
      <c r="BJ160" s="544"/>
      <c r="BK160" s="544"/>
      <c r="BL160" s="544"/>
      <c r="BM160" s="544"/>
      <c r="BN160" s="544"/>
      <c r="BO160" s="544"/>
      <c r="BP160" s="544"/>
      <c r="BQ160" s="544"/>
      <c r="BR160" s="544"/>
      <c r="BS160" s="544"/>
      <c r="BT160" s="544"/>
      <c r="BU160" s="544"/>
      <c r="BV160" s="544"/>
      <c r="BW160" s="544"/>
      <c r="BX160" s="544"/>
      <c r="BY160" s="544"/>
      <c r="BZ160" s="544"/>
      <c r="CA160" s="544"/>
      <c r="CB160" s="544"/>
      <c r="CC160" s="544"/>
      <c r="CD160" s="544"/>
      <c r="CE160" s="544"/>
      <c r="CF160" s="544"/>
      <c r="CG160" s="544"/>
      <c r="CH160" s="544"/>
      <c r="CI160" s="544"/>
      <c r="CJ160" s="544"/>
      <c r="CK160" s="544"/>
      <c r="CL160" s="544"/>
      <c r="CM160" s="544"/>
      <c r="CN160" s="544"/>
      <c r="CO160" s="544"/>
      <c r="CP160" s="544"/>
      <c r="CQ160" s="544"/>
      <c r="CR160" s="544"/>
      <c r="CS160" s="544"/>
      <c r="CT160" s="544"/>
      <c r="CU160" s="544"/>
      <c r="CV160" s="544"/>
      <c r="CW160" s="544"/>
      <c r="CX160" s="544"/>
      <c r="CY160" s="544"/>
      <c r="CZ160" s="544"/>
      <c r="DA160" s="544"/>
      <c r="DB160" s="544"/>
      <c r="DC160" s="544"/>
      <c r="DD160" s="544"/>
      <c r="DE160" s="544"/>
      <c r="DF160" s="544"/>
      <c r="DG160" s="544"/>
      <c r="DH160" s="544"/>
      <c r="DI160" s="544"/>
      <c r="DJ160" s="544"/>
      <c r="DK160" s="544"/>
      <c r="DL160" s="544"/>
      <c r="DM160" s="544"/>
      <c r="DN160" s="544"/>
      <c r="DO160" s="544"/>
      <c r="DP160" s="544"/>
      <c r="DQ160" s="544"/>
      <c r="DR160" s="544"/>
      <c r="DS160" s="544"/>
      <c r="DT160" s="544"/>
      <c r="DU160" s="544"/>
      <c r="DV160" s="544"/>
      <c r="DW160" s="544"/>
      <c r="DX160" s="544"/>
      <c r="DY160" s="544"/>
      <c r="DZ160" s="544"/>
      <c r="EA160" s="544"/>
      <c r="EB160" s="544"/>
      <c r="EC160" s="544"/>
      <c r="ED160" s="544"/>
      <c r="EE160" s="544"/>
      <c r="EF160" s="544"/>
      <c r="EG160" s="544"/>
      <c r="EH160" s="544"/>
      <c r="EI160" s="544"/>
      <c r="EJ160" s="544"/>
      <c r="EK160" s="544"/>
      <c r="EL160" s="544"/>
      <c r="EM160" s="544"/>
      <c r="EN160" s="544"/>
      <c r="EO160" s="544"/>
      <c r="EP160" s="544"/>
      <c r="EQ160" s="544"/>
      <c r="ER160" s="544"/>
      <c r="ES160" s="544"/>
      <c r="ET160" s="544"/>
      <c r="EU160" s="544"/>
      <c r="EV160" s="544"/>
      <c r="EW160" s="544"/>
      <c r="EX160" s="544"/>
      <c r="EY160" s="544"/>
      <c r="EZ160" s="544"/>
      <c r="FA160" s="544"/>
      <c r="FB160" s="544"/>
      <c r="FC160" s="544"/>
      <c r="FD160" s="544"/>
      <c r="FE160" s="544"/>
      <c r="FF160" s="544"/>
      <c r="FG160" s="544"/>
      <c r="FH160" s="544"/>
      <c r="FI160" s="544"/>
      <c r="FJ160" s="544"/>
      <c r="FK160" s="544"/>
      <c r="FL160" s="544"/>
      <c r="FM160" s="544"/>
      <c r="FN160" s="544"/>
      <c r="FO160" s="544"/>
      <c r="FP160" s="544"/>
      <c r="FQ160" s="544"/>
      <c r="FR160" s="544"/>
      <c r="FS160" s="544"/>
      <c r="FT160" s="544"/>
      <c r="FU160" s="544"/>
      <c r="FV160" s="544"/>
      <c r="FW160" s="544"/>
      <c r="FX160" s="544"/>
      <c r="FY160" s="544"/>
      <c r="FZ160" s="544"/>
      <c r="GA160" s="544"/>
      <c r="GB160" s="544"/>
      <c r="GC160" s="544"/>
      <c r="GD160" s="544"/>
      <c r="GE160" s="544"/>
      <c r="GF160" s="544"/>
      <c r="GG160" s="544"/>
      <c r="GH160" s="544"/>
      <c r="GI160" s="544"/>
      <c r="GJ160" s="544"/>
      <c r="GK160" s="544"/>
      <c r="GL160" s="544"/>
      <c r="GM160" s="544"/>
      <c r="GN160" s="544"/>
      <c r="GO160" s="544"/>
      <c r="GP160" s="544"/>
      <c r="GQ160" s="544"/>
      <c r="GR160" s="544"/>
      <c r="GS160" s="544"/>
      <c r="GT160" s="544"/>
      <c r="GU160" s="544"/>
      <c r="GV160" s="544"/>
      <c r="GW160" s="544"/>
      <c r="GX160" s="544"/>
      <c r="GY160" s="544"/>
      <c r="GZ160" s="544"/>
      <c r="HA160" s="544"/>
      <c r="HB160" s="544"/>
      <c r="HC160" s="544"/>
      <c r="HD160" s="544"/>
      <c r="HE160" s="544"/>
      <c r="HF160" s="544"/>
      <c r="HG160" s="544"/>
      <c r="HH160" s="544"/>
      <c r="HI160" s="544"/>
      <c r="HJ160" s="544"/>
      <c r="HK160" s="544"/>
      <c r="HL160" s="544"/>
      <c r="HM160" s="544"/>
      <c r="HN160" s="544"/>
      <c r="HO160" s="544"/>
      <c r="HP160" s="544"/>
      <c r="HQ160" s="544"/>
      <c r="HR160" s="544"/>
      <c r="HS160" s="544"/>
      <c r="HT160" s="544"/>
      <c r="HU160" s="544"/>
      <c r="HV160" s="544"/>
      <c r="HW160" s="544"/>
      <c r="HX160" s="544"/>
      <c r="HY160" s="544"/>
      <c r="HZ160" s="544"/>
      <c r="IA160" s="544"/>
      <c r="IB160" s="544"/>
      <c r="IC160" s="544"/>
      <c r="ID160" s="544"/>
      <c r="IE160" s="544"/>
      <c r="IF160" s="544"/>
      <c r="IG160" s="544"/>
      <c r="IH160" s="544"/>
      <c r="II160" s="544"/>
      <c r="IJ160" s="544"/>
      <c r="IK160" s="544"/>
      <c r="IL160" s="544"/>
      <c r="IM160" s="544"/>
    </row>
    <row r="161" spans="1:247" s="494" customFormat="1" ht="34.5" customHeight="1">
      <c r="A161" s="495" t="s">
        <v>709</v>
      </c>
      <c r="B161" s="495" t="s">
        <v>708</v>
      </c>
      <c r="C161" s="496" t="s">
        <v>726</v>
      </c>
      <c r="D161" s="497"/>
      <c r="E161" s="497" t="s">
        <v>692</v>
      </c>
      <c r="F161" s="497" t="s">
        <v>692</v>
      </c>
      <c r="G161" s="498"/>
      <c r="H161" s="499"/>
      <c r="I161" s="500">
        <v>8</v>
      </c>
      <c r="J161" s="500">
        <v>8</v>
      </c>
      <c r="K161" s="500"/>
      <c r="L161" s="565"/>
      <c r="M161" s="500"/>
      <c r="N161" s="499"/>
      <c r="O161" s="783"/>
      <c r="P161" s="501"/>
      <c r="Q161" s="804"/>
      <c r="R161" s="501"/>
      <c r="S161" s="1240"/>
      <c r="T161" s="1326"/>
      <c r="U161" s="1327"/>
      <c r="V161" s="1277"/>
      <c r="W161" s="502"/>
      <c r="X161" s="502"/>
      <c r="Y161" s="502"/>
      <c r="Z161" s="503"/>
      <c r="AA161" s="504"/>
      <c r="AB161" s="504"/>
      <c r="AC161" s="940"/>
      <c r="AD161" s="1177"/>
      <c r="AE161" s="1178"/>
      <c r="AF161" s="959"/>
      <c r="AG161" s="504"/>
      <c r="AH161" s="504"/>
      <c r="AI161" s="504"/>
      <c r="AJ161" s="505"/>
      <c r="AK161" s="504"/>
      <c r="AL161" s="504"/>
      <c r="AM161" s="504"/>
      <c r="AN161" s="506"/>
    </row>
    <row r="162" spans="1:247" s="545" customFormat="1" ht="34.5" customHeight="1">
      <c r="A162" s="537"/>
      <c r="B162" s="607" t="s">
        <v>710</v>
      </c>
      <c r="C162" s="550" t="s">
        <v>211</v>
      </c>
      <c r="D162" s="553" t="s">
        <v>744</v>
      </c>
      <c r="E162" s="560" t="s">
        <v>120</v>
      </c>
      <c r="F162" s="537" t="s">
        <v>102</v>
      </c>
      <c r="G162" s="553" t="s">
        <v>102</v>
      </c>
      <c r="H162" s="555"/>
      <c r="I162" s="553">
        <v>4</v>
      </c>
      <c r="J162" s="553">
        <v>4</v>
      </c>
      <c r="K162" s="561" t="s">
        <v>766</v>
      </c>
      <c r="L162" s="564" t="s">
        <v>675</v>
      </c>
      <c r="M162" s="561"/>
      <c r="N162" s="574">
        <v>36</v>
      </c>
      <c r="O162" s="788"/>
      <c r="P162" s="893">
        <v>15</v>
      </c>
      <c r="Q162" s="886"/>
      <c r="R162" s="884"/>
      <c r="S162" s="1237"/>
      <c r="T162" s="1333" t="s">
        <v>374</v>
      </c>
      <c r="U162" s="1334" t="s">
        <v>374</v>
      </c>
      <c r="V162" s="1275" t="s">
        <v>374</v>
      </c>
      <c r="W162" s="538" t="s">
        <v>374</v>
      </c>
      <c r="X162" s="538" t="s">
        <v>374</v>
      </c>
      <c r="Y162" s="538" t="s">
        <v>374</v>
      </c>
      <c r="Z162" s="539" t="s">
        <v>374</v>
      </c>
      <c r="AA162" s="540" t="s">
        <v>374</v>
      </c>
      <c r="AB162" s="540" t="s">
        <v>374</v>
      </c>
      <c r="AC162" s="939" t="s">
        <v>374</v>
      </c>
      <c r="AD162" s="1179" t="s">
        <v>374</v>
      </c>
      <c r="AE162" s="1180" t="s">
        <v>374</v>
      </c>
      <c r="AF162" s="958" t="s">
        <v>374</v>
      </c>
      <c r="AG162" s="562" t="s">
        <v>374</v>
      </c>
      <c r="AH162" s="562" t="s">
        <v>374</v>
      </c>
      <c r="AI162" s="562" t="s">
        <v>374</v>
      </c>
      <c r="AJ162" s="539" t="s">
        <v>374</v>
      </c>
      <c r="AK162" s="540" t="s">
        <v>374</v>
      </c>
      <c r="AL162" s="540" t="s">
        <v>374</v>
      </c>
      <c r="AM162" s="540" t="s">
        <v>374</v>
      </c>
      <c r="AN162" s="557"/>
      <c r="AO162" s="544"/>
      <c r="AP162" s="544"/>
      <c r="AQ162" s="544"/>
      <c r="AR162" s="544"/>
      <c r="AS162" s="544"/>
      <c r="AT162" s="544"/>
      <c r="AU162" s="544"/>
      <c r="AV162" s="544"/>
      <c r="AW162" s="544"/>
      <c r="AX162" s="544"/>
      <c r="AY162" s="544"/>
      <c r="AZ162" s="544"/>
      <c r="BA162" s="544"/>
      <c r="BB162" s="544"/>
      <c r="BC162" s="544"/>
      <c r="BD162" s="544"/>
      <c r="BE162" s="544"/>
      <c r="BF162" s="544"/>
      <c r="BG162" s="544"/>
      <c r="BH162" s="544"/>
      <c r="BI162" s="544"/>
      <c r="BJ162" s="544"/>
      <c r="BK162" s="544"/>
      <c r="BL162" s="544"/>
      <c r="BM162" s="544"/>
      <c r="BN162" s="544"/>
      <c r="BO162" s="544"/>
      <c r="BP162" s="544"/>
      <c r="BQ162" s="544"/>
      <c r="BR162" s="544"/>
      <c r="BS162" s="544"/>
      <c r="BT162" s="544"/>
      <c r="BU162" s="544"/>
      <c r="BV162" s="544"/>
      <c r="BW162" s="544"/>
      <c r="BX162" s="544"/>
      <c r="BY162" s="544"/>
      <c r="BZ162" s="544"/>
      <c r="CA162" s="544"/>
      <c r="CB162" s="544"/>
      <c r="CC162" s="544"/>
      <c r="CD162" s="544"/>
      <c r="CE162" s="544"/>
      <c r="CF162" s="544"/>
      <c r="CG162" s="544"/>
      <c r="CH162" s="544"/>
      <c r="CI162" s="544"/>
      <c r="CJ162" s="544"/>
      <c r="CK162" s="544"/>
      <c r="CL162" s="544"/>
      <c r="CM162" s="544"/>
      <c r="CN162" s="544"/>
      <c r="CO162" s="544"/>
      <c r="CP162" s="544"/>
      <c r="CQ162" s="544"/>
      <c r="CR162" s="544"/>
      <c r="CS162" s="544"/>
      <c r="CT162" s="544"/>
      <c r="CU162" s="544"/>
      <c r="CV162" s="544"/>
      <c r="CW162" s="544"/>
      <c r="CX162" s="544"/>
      <c r="CY162" s="544"/>
      <c r="CZ162" s="544"/>
      <c r="DA162" s="544"/>
      <c r="DB162" s="544"/>
      <c r="DC162" s="544"/>
      <c r="DD162" s="544"/>
      <c r="DE162" s="544"/>
      <c r="DF162" s="544"/>
      <c r="DG162" s="544"/>
      <c r="DH162" s="544"/>
      <c r="DI162" s="544"/>
      <c r="DJ162" s="544"/>
      <c r="DK162" s="544"/>
      <c r="DL162" s="544"/>
      <c r="DM162" s="544"/>
      <c r="DN162" s="544"/>
      <c r="DO162" s="544"/>
      <c r="DP162" s="544"/>
      <c r="DQ162" s="544"/>
      <c r="DR162" s="544"/>
      <c r="DS162" s="544"/>
      <c r="DT162" s="544"/>
      <c r="DU162" s="544"/>
      <c r="DV162" s="544"/>
      <c r="DW162" s="544"/>
      <c r="DX162" s="544"/>
      <c r="DY162" s="544"/>
      <c r="DZ162" s="544"/>
      <c r="EA162" s="544"/>
      <c r="EB162" s="544"/>
      <c r="EC162" s="544"/>
      <c r="ED162" s="544"/>
      <c r="EE162" s="544"/>
      <c r="EF162" s="544"/>
      <c r="EG162" s="544"/>
      <c r="EH162" s="544"/>
      <c r="EI162" s="544"/>
      <c r="EJ162" s="544"/>
      <c r="EK162" s="544"/>
      <c r="EL162" s="544"/>
      <c r="EM162" s="544"/>
      <c r="EN162" s="544"/>
      <c r="EO162" s="544"/>
      <c r="EP162" s="544"/>
      <c r="EQ162" s="544"/>
      <c r="ER162" s="544"/>
      <c r="ES162" s="544"/>
      <c r="ET162" s="544"/>
      <c r="EU162" s="544"/>
      <c r="EV162" s="544"/>
      <c r="EW162" s="544"/>
      <c r="EX162" s="544"/>
      <c r="EY162" s="544"/>
      <c r="EZ162" s="544"/>
      <c r="FA162" s="544"/>
      <c r="FB162" s="544"/>
      <c r="FC162" s="544"/>
      <c r="FD162" s="544"/>
      <c r="FE162" s="544"/>
      <c r="FF162" s="544"/>
      <c r="FG162" s="544"/>
      <c r="FH162" s="544"/>
      <c r="FI162" s="544"/>
      <c r="FJ162" s="544"/>
      <c r="FK162" s="544"/>
      <c r="FL162" s="544"/>
      <c r="FM162" s="544"/>
      <c r="FN162" s="544"/>
      <c r="FO162" s="544"/>
      <c r="FP162" s="544"/>
      <c r="FQ162" s="544"/>
      <c r="FR162" s="544"/>
      <c r="FS162" s="544"/>
      <c r="FT162" s="544"/>
      <c r="FU162" s="544"/>
      <c r="FV162" s="544"/>
      <c r="FW162" s="544"/>
      <c r="FX162" s="544"/>
      <c r="FY162" s="544"/>
      <c r="FZ162" s="544"/>
      <c r="GA162" s="544"/>
      <c r="GB162" s="544"/>
      <c r="GC162" s="544"/>
      <c r="GD162" s="544"/>
      <c r="GE162" s="544"/>
      <c r="GF162" s="544"/>
      <c r="GG162" s="544"/>
      <c r="GH162" s="544"/>
      <c r="GI162" s="544"/>
      <c r="GJ162" s="544"/>
      <c r="GK162" s="544"/>
      <c r="GL162" s="544"/>
      <c r="GM162" s="544"/>
      <c r="GN162" s="544"/>
      <c r="GO162" s="544"/>
      <c r="GP162" s="544"/>
      <c r="GQ162" s="544"/>
      <c r="GR162" s="544"/>
      <c r="GS162" s="544"/>
      <c r="GT162" s="544"/>
      <c r="GU162" s="544"/>
      <c r="GV162" s="544"/>
      <c r="GW162" s="544"/>
      <c r="GX162" s="544"/>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4"/>
      <c r="IF162" s="544"/>
      <c r="IG162" s="544"/>
      <c r="IH162" s="544"/>
      <c r="II162" s="544"/>
      <c r="IJ162" s="544"/>
      <c r="IK162" s="544"/>
      <c r="IL162" s="544"/>
      <c r="IM162" s="544"/>
    </row>
    <row r="163" spans="1:247" s="545" customFormat="1" ht="34.5" customHeight="1">
      <c r="A163" s="537"/>
      <c r="B163" s="607" t="s">
        <v>711</v>
      </c>
      <c r="C163" s="550" t="s">
        <v>712</v>
      </c>
      <c r="D163" s="553" t="s">
        <v>743</v>
      </c>
      <c r="E163" s="560" t="s">
        <v>120</v>
      </c>
      <c r="F163" s="537" t="s">
        <v>102</v>
      </c>
      <c r="G163" s="553" t="s">
        <v>102</v>
      </c>
      <c r="H163" s="555"/>
      <c r="I163" s="553">
        <v>4</v>
      </c>
      <c r="J163" s="553">
        <v>4</v>
      </c>
      <c r="K163" s="561" t="s">
        <v>774</v>
      </c>
      <c r="L163" s="564" t="s">
        <v>676</v>
      </c>
      <c r="M163" s="561"/>
      <c r="N163" s="574">
        <v>36</v>
      </c>
      <c r="O163" s="788"/>
      <c r="P163" s="893">
        <v>15</v>
      </c>
      <c r="Q163" s="886"/>
      <c r="R163" s="884"/>
      <c r="S163" s="1237"/>
      <c r="T163" s="1333" t="s">
        <v>374</v>
      </c>
      <c r="U163" s="1334" t="s">
        <v>374</v>
      </c>
      <c r="V163" s="1275" t="s">
        <v>374</v>
      </c>
      <c r="W163" s="538" t="s">
        <v>374</v>
      </c>
      <c r="X163" s="538" t="s">
        <v>374</v>
      </c>
      <c r="Y163" s="538" t="s">
        <v>374</v>
      </c>
      <c r="Z163" s="539" t="s">
        <v>374</v>
      </c>
      <c r="AA163" s="540" t="s">
        <v>374</v>
      </c>
      <c r="AB163" s="540" t="s">
        <v>374</v>
      </c>
      <c r="AC163" s="939" t="s">
        <v>374</v>
      </c>
      <c r="AD163" s="1179" t="s">
        <v>374</v>
      </c>
      <c r="AE163" s="1180" t="s">
        <v>374</v>
      </c>
      <c r="AF163" s="958" t="s">
        <v>374</v>
      </c>
      <c r="AG163" s="562" t="s">
        <v>374</v>
      </c>
      <c r="AH163" s="562" t="s">
        <v>374</v>
      </c>
      <c r="AI163" s="562" t="s">
        <v>374</v>
      </c>
      <c r="AJ163" s="539" t="s">
        <v>374</v>
      </c>
      <c r="AK163" s="540" t="s">
        <v>374</v>
      </c>
      <c r="AL163" s="540" t="s">
        <v>374</v>
      </c>
      <c r="AM163" s="540" t="s">
        <v>374</v>
      </c>
      <c r="AN163" s="557"/>
      <c r="AO163" s="544"/>
      <c r="AP163" s="544"/>
      <c r="AQ163" s="544"/>
      <c r="AR163" s="544"/>
      <c r="AS163" s="544"/>
      <c r="AT163" s="544"/>
      <c r="AU163" s="544"/>
      <c r="AV163" s="544"/>
      <c r="AW163" s="544"/>
      <c r="AX163" s="544"/>
      <c r="AY163" s="544"/>
      <c r="AZ163" s="544"/>
      <c r="BA163" s="544"/>
      <c r="BB163" s="544"/>
      <c r="BC163" s="544"/>
      <c r="BD163" s="544"/>
      <c r="BE163" s="544"/>
      <c r="BF163" s="544"/>
      <c r="BG163" s="544"/>
      <c r="BH163" s="544"/>
      <c r="BI163" s="544"/>
      <c r="BJ163" s="544"/>
      <c r="BK163" s="544"/>
      <c r="BL163" s="544"/>
      <c r="BM163" s="544"/>
      <c r="BN163" s="544"/>
      <c r="BO163" s="544"/>
      <c r="BP163" s="544"/>
      <c r="BQ163" s="544"/>
      <c r="BR163" s="544"/>
      <c r="BS163" s="544"/>
      <c r="BT163" s="544"/>
      <c r="BU163" s="544"/>
      <c r="BV163" s="544"/>
      <c r="BW163" s="544"/>
      <c r="BX163" s="544"/>
      <c r="BY163" s="544"/>
      <c r="BZ163" s="544"/>
      <c r="CA163" s="544"/>
      <c r="CB163" s="544"/>
      <c r="CC163" s="544"/>
      <c r="CD163" s="544"/>
      <c r="CE163" s="544"/>
      <c r="CF163" s="544"/>
      <c r="CG163" s="544"/>
      <c r="CH163" s="544"/>
      <c r="CI163" s="544"/>
      <c r="CJ163" s="544"/>
      <c r="CK163" s="544"/>
      <c r="CL163" s="544"/>
      <c r="CM163" s="544"/>
      <c r="CN163" s="544"/>
      <c r="CO163" s="544"/>
      <c r="CP163" s="544"/>
      <c r="CQ163" s="544"/>
      <c r="CR163" s="544"/>
      <c r="CS163" s="544"/>
      <c r="CT163" s="544"/>
      <c r="CU163" s="544"/>
      <c r="CV163" s="544"/>
      <c r="CW163" s="544"/>
      <c r="CX163" s="544"/>
      <c r="CY163" s="544"/>
      <c r="CZ163" s="544"/>
      <c r="DA163" s="544"/>
      <c r="DB163" s="544"/>
      <c r="DC163" s="544"/>
      <c r="DD163" s="544"/>
      <c r="DE163" s="544"/>
      <c r="DF163" s="544"/>
      <c r="DG163" s="544"/>
      <c r="DH163" s="544"/>
      <c r="DI163" s="544"/>
      <c r="DJ163" s="544"/>
      <c r="DK163" s="544"/>
      <c r="DL163" s="544"/>
      <c r="DM163" s="544"/>
      <c r="DN163" s="544"/>
      <c r="DO163" s="544"/>
      <c r="DP163" s="544"/>
      <c r="DQ163" s="544"/>
      <c r="DR163" s="544"/>
      <c r="DS163" s="544"/>
      <c r="DT163" s="544"/>
      <c r="DU163" s="544"/>
      <c r="DV163" s="544"/>
      <c r="DW163" s="544"/>
      <c r="DX163" s="544"/>
      <c r="DY163" s="544"/>
      <c r="DZ163" s="544"/>
      <c r="EA163" s="544"/>
      <c r="EB163" s="544"/>
      <c r="EC163" s="544"/>
      <c r="ED163" s="544"/>
      <c r="EE163" s="544"/>
      <c r="EF163" s="544"/>
      <c r="EG163" s="544"/>
      <c r="EH163" s="544"/>
      <c r="EI163" s="544"/>
      <c r="EJ163" s="544"/>
      <c r="EK163" s="544"/>
      <c r="EL163" s="544"/>
      <c r="EM163" s="544"/>
      <c r="EN163" s="544"/>
      <c r="EO163" s="544"/>
      <c r="EP163" s="544"/>
      <c r="EQ163" s="544"/>
      <c r="ER163" s="544"/>
      <c r="ES163" s="544"/>
      <c r="ET163" s="544"/>
      <c r="EU163" s="544"/>
      <c r="EV163" s="544"/>
      <c r="EW163" s="544"/>
      <c r="EX163" s="544"/>
      <c r="EY163" s="544"/>
      <c r="EZ163" s="544"/>
      <c r="FA163" s="544"/>
      <c r="FB163" s="544"/>
      <c r="FC163" s="544"/>
      <c r="FD163" s="544"/>
      <c r="FE163" s="544"/>
      <c r="FF163" s="544"/>
      <c r="FG163" s="544"/>
      <c r="FH163" s="544"/>
      <c r="FI163" s="544"/>
      <c r="FJ163" s="544"/>
      <c r="FK163" s="544"/>
      <c r="FL163" s="544"/>
      <c r="FM163" s="544"/>
      <c r="FN163" s="544"/>
      <c r="FO163" s="544"/>
      <c r="FP163" s="544"/>
      <c r="FQ163" s="544"/>
      <c r="FR163" s="544"/>
      <c r="FS163" s="544"/>
      <c r="FT163" s="544"/>
      <c r="FU163" s="544"/>
      <c r="FV163" s="544"/>
      <c r="FW163" s="544"/>
      <c r="FX163" s="544"/>
      <c r="FY163" s="544"/>
      <c r="FZ163" s="544"/>
      <c r="GA163" s="544"/>
      <c r="GB163" s="544"/>
      <c r="GC163" s="544"/>
      <c r="GD163" s="544"/>
      <c r="GE163" s="544"/>
      <c r="GF163" s="544"/>
      <c r="GG163" s="544"/>
      <c r="GH163" s="544"/>
      <c r="GI163" s="544"/>
      <c r="GJ163" s="544"/>
      <c r="GK163" s="544"/>
      <c r="GL163" s="544"/>
      <c r="GM163" s="544"/>
      <c r="GN163" s="544"/>
      <c r="GO163" s="544"/>
      <c r="GP163" s="544"/>
      <c r="GQ163" s="544"/>
      <c r="GR163" s="544"/>
      <c r="GS163" s="544"/>
      <c r="GT163" s="544"/>
      <c r="GU163" s="544"/>
      <c r="GV163" s="544"/>
      <c r="GW163" s="544"/>
      <c r="GX163" s="544"/>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4"/>
      <c r="IF163" s="544"/>
      <c r="IG163" s="544"/>
      <c r="IH163" s="544"/>
      <c r="II163" s="544"/>
      <c r="IJ163" s="544"/>
      <c r="IK163" s="544"/>
      <c r="IL163" s="544"/>
      <c r="IM163" s="544"/>
    </row>
    <row r="164" spans="1:247" s="372" customFormat="1">
      <c r="A164" s="373"/>
      <c r="B164" s="373"/>
      <c r="C164" s="766"/>
      <c r="D164" s="766"/>
      <c r="E164" s="766"/>
      <c r="F164" s="766"/>
      <c r="G164" s="766"/>
      <c r="H164" s="766"/>
      <c r="I164" s="766"/>
      <c r="J164" s="766"/>
      <c r="K164" s="766"/>
      <c r="L164" s="766"/>
      <c r="M164" s="766"/>
      <c r="N164" s="766"/>
      <c r="O164" s="790"/>
      <c r="P164" s="766"/>
      <c r="Q164" s="767"/>
      <c r="R164" s="766"/>
      <c r="S164" s="1254"/>
      <c r="T164" s="1335"/>
      <c r="U164" s="1336"/>
      <c r="V164" s="1254"/>
      <c r="W164" s="766"/>
      <c r="X164" s="766"/>
      <c r="Y164" s="766"/>
      <c r="Z164" s="766"/>
      <c r="AA164" s="766"/>
      <c r="AB164" s="766"/>
      <c r="AC164" s="941"/>
      <c r="AD164" s="1003"/>
      <c r="AE164" s="1004"/>
      <c r="AF164" s="941"/>
      <c r="AG164" s="766"/>
      <c r="AH164" s="764"/>
      <c r="AI164" s="764"/>
      <c r="AJ164" s="764"/>
      <c r="AK164" s="374"/>
      <c r="AL164" s="1523"/>
      <c r="AM164" s="1524"/>
      <c r="AN164" s="444"/>
      <c r="AO164" s="371"/>
      <c r="AP164" s="371"/>
      <c r="AQ164" s="371"/>
      <c r="AR164" s="371"/>
      <c r="AS164" s="371"/>
      <c r="AT164" s="371"/>
      <c r="AU164" s="371"/>
      <c r="AV164" s="371"/>
      <c r="AW164" s="371"/>
      <c r="AX164" s="371"/>
      <c r="AY164" s="371"/>
      <c r="AZ164" s="371"/>
      <c r="BA164" s="371"/>
      <c r="BB164" s="371"/>
      <c r="BC164" s="371"/>
      <c r="BD164" s="371"/>
      <c r="BE164" s="371"/>
      <c r="BF164" s="371"/>
      <c r="BG164" s="371"/>
      <c r="BH164" s="471"/>
      <c r="BI164" s="371"/>
      <c r="BJ164" s="371"/>
      <c r="BK164" s="371"/>
      <c r="BL164" s="371"/>
      <c r="BM164" s="371"/>
      <c r="BN164" s="371"/>
      <c r="BO164" s="371"/>
      <c r="BP164" s="371"/>
      <c r="BQ164" s="371"/>
      <c r="BR164" s="371"/>
      <c r="BS164" s="371"/>
      <c r="BT164" s="371"/>
      <c r="BU164" s="371"/>
      <c r="BV164" s="371"/>
      <c r="BW164" s="371"/>
      <c r="BX164" s="371"/>
      <c r="BY164" s="371"/>
      <c r="BZ164" s="371"/>
      <c r="CA164" s="371"/>
      <c r="CB164" s="371"/>
      <c r="CC164" s="371"/>
      <c r="CD164" s="371"/>
      <c r="CE164" s="371"/>
      <c r="CF164" s="371"/>
      <c r="CG164" s="371"/>
      <c r="CH164" s="371"/>
      <c r="CI164" s="371"/>
      <c r="CJ164" s="371"/>
      <c r="CK164" s="371"/>
      <c r="CL164" s="371"/>
      <c r="CM164" s="371"/>
      <c r="CN164" s="371"/>
      <c r="CO164" s="371"/>
      <c r="CP164" s="371"/>
      <c r="CQ164" s="371"/>
      <c r="CR164" s="371"/>
      <c r="CS164" s="371"/>
      <c r="CT164" s="371"/>
      <c r="CU164" s="371"/>
      <c r="CV164" s="371"/>
      <c r="CW164" s="371"/>
      <c r="CX164" s="371"/>
      <c r="CY164" s="371"/>
      <c r="CZ164" s="371"/>
      <c r="DA164" s="371"/>
      <c r="DB164" s="371"/>
      <c r="DC164" s="371"/>
      <c r="DD164" s="371"/>
      <c r="DE164" s="371"/>
      <c r="DF164" s="371"/>
      <c r="DG164" s="371"/>
      <c r="DH164" s="371"/>
      <c r="DI164" s="371"/>
      <c r="DJ164" s="371"/>
      <c r="DK164" s="371"/>
      <c r="DL164" s="371"/>
      <c r="DM164" s="371"/>
      <c r="DN164" s="371"/>
      <c r="DO164" s="371"/>
      <c r="DP164" s="371"/>
      <c r="DQ164" s="371"/>
      <c r="DR164" s="371"/>
      <c r="DS164" s="371"/>
      <c r="DT164" s="371"/>
      <c r="DU164" s="371"/>
      <c r="DV164" s="371"/>
      <c r="DW164" s="371"/>
      <c r="DX164" s="371"/>
      <c r="DY164" s="371"/>
      <c r="DZ164" s="371"/>
      <c r="EA164" s="371"/>
      <c r="EB164" s="371"/>
      <c r="EC164" s="371"/>
      <c r="ED164" s="371"/>
      <c r="EE164" s="371"/>
      <c r="EF164" s="371"/>
      <c r="EG164" s="371"/>
      <c r="EH164" s="371"/>
      <c r="EI164" s="371"/>
      <c r="EJ164" s="371"/>
      <c r="EK164" s="371"/>
      <c r="EL164" s="371"/>
      <c r="EM164" s="371"/>
      <c r="EN164" s="371"/>
      <c r="EO164" s="371"/>
      <c r="EP164" s="371"/>
      <c r="EQ164" s="371"/>
      <c r="ER164" s="371"/>
      <c r="ES164" s="371"/>
      <c r="ET164" s="371"/>
      <c r="EU164" s="371"/>
      <c r="EV164" s="371"/>
      <c r="EW164" s="371"/>
      <c r="EX164" s="371"/>
      <c r="EY164" s="371"/>
      <c r="EZ164" s="371"/>
      <c r="FA164" s="371"/>
      <c r="FB164" s="371"/>
      <c r="FC164" s="371"/>
      <c r="FD164" s="371"/>
      <c r="FE164" s="371"/>
      <c r="FF164" s="371"/>
      <c r="FG164" s="371"/>
      <c r="FH164" s="371"/>
      <c r="FI164" s="371"/>
      <c r="FJ164" s="371"/>
      <c r="FK164" s="371"/>
      <c r="FL164" s="371"/>
      <c r="FM164" s="371"/>
      <c r="FN164" s="371"/>
      <c r="FO164" s="371"/>
      <c r="FP164" s="371"/>
      <c r="FQ164" s="371"/>
      <c r="FR164" s="371"/>
      <c r="FS164" s="371"/>
      <c r="FT164" s="371"/>
      <c r="FU164" s="371"/>
      <c r="FV164" s="371"/>
      <c r="FW164" s="371"/>
      <c r="FX164" s="371"/>
      <c r="FY164" s="371"/>
      <c r="FZ164" s="371"/>
      <c r="GA164" s="371"/>
      <c r="GB164" s="371"/>
      <c r="GC164" s="371"/>
      <c r="GD164" s="371"/>
      <c r="GE164" s="371"/>
      <c r="GF164" s="371"/>
      <c r="GG164" s="371"/>
      <c r="GH164" s="371"/>
      <c r="GI164" s="371"/>
      <c r="GJ164" s="371"/>
      <c r="GK164" s="371"/>
      <c r="GL164" s="371"/>
      <c r="GM164" s="371"/>
      <c r="GN164" s="371"/>
      <c r="GO164" s="371"/>
      <c r="GP164" s="371"/>
      <c r="GQ164" s="371"/>
      <c r="GR164" s="371"/>
      <c r="GS164" s="371"/>
      <c r="GT164" s="371"/>
      <c r="GU164" s="371"/>
      <c r="GV164" s="371"/>
      <c r="GW164" s="371"/>
      <c r="GX164" s="371"/>
      <c r="GY164" s="371"/>
      <c r="GZ164" s="371"/>
      <c r="HA164" s="371"/>
      <c r="HB164" s="371"/>
      <c r="HC164" s="371"/>
      <c r="HD164" s="371"/>
      <c r="HE164" s="371"/>
      <c r="HF164" s="371"/>
      <c r="HG164" s="371"/>
      <c r="HH164" s="371"/>
      <c r="HI164" s="371"/>
      <c r="HJ164" s="371"/>
      <c r="HK164" s="371"/>
      <c r="HL164" s="371"/>
      <c r="HM164" s="371"/>
      <c r="HN164" s="371"/>
      <c r="HO164" s="371"/>
      <c r="HP164" s="371"/>
      <c r="HQ164" s="371"/>
      <c r="HR164" s="371"/>
      <c r="HS164" s="371"/>
      <c r="HT164" s="371"/>
      <c r="HU164" s="371"/>
      <c r="HV164" s="371"/>
      <c r="HW164" s="371"/>
    </row>
    <row r="165" spans="1:247" s="372" customFormat="1">
      <c r="A165" s="375"/>
      <c r="B165" s="375"/>
      <c r="C165" s="767"/>
      <c r="D165" s="767"/>
      <c r="E165" s="767"/>
      <c r="F165" s="767"/>
      <c r="G165" s="767"/>
      <c r="H165" s="767"/>
      <c r="I165" s="767"/>
      <c r="J165" s="767"/>
      <c r="K165" s="767"/>
      <c r="L165" s="767"/>
      <c r="M165" s="767"/>
      <c r="N165" s="767"/>
      <c r="O165" s="767"/>
      <c r="P165" s="767"/>
      <c r="Q165" s="767"/>
      <c r="R165" s="767"/>
      <c r="S165" s="767"/>
      <c r="T165" s="1337"/>
      <c r="U165" s="1338"/>
      <c r="V165" s="767"/>
      <c r="W165" s="767"/>
      <c r="X165" s="767"/>
      <c r="Y165" s="767"/>
      <c r="Z165" s="767"/>
      <c r="AA165" s="767"/>
      <c r="AB165" s="767"/>
      <c r="AC165" s="767"/>
      <c r="AD165" s="1005"/>
      <c r="AE165" s="1006"/>
      <c r="AF165" s="767"/>
      <c r="AG165" s="767"/>
      <c r="AH165" s="765"/>
      <c r="AI165" s="765"/>
      <c r="AJ165" s="765"/>
      <c r="AK165" s="333"/>
      <c r="AL165" s="1514"/>
      <c r="AM165" s="1515"/>
      <c r="AN165" s="444"/>
      <c r="AO165" s="371"/>
      <c r="AP165" s="371"/>
      <c r="AQ165" s="371"/>
      <c r="AR165" s="371"/>
      <c r="AS165" s="371"/>
      <c r="AT165" s="371"/>
      <c r="AU165" s="371"/>
      <c r="AV165" s="371"/>
      <c r="AW165" s="371"/>
      <c r="AX165" s="371"/>
      <c r="AY165" s="371"/>
      <c r="AZ165" s="371"/>
      <c r="BA165" s="371"/>
      <c r="BB165" s="371"/>
      <c r="BC165" s="371"/>
      <c r="BD165" s="371"/>
      <c r="BE165" s="371"/>
      <c r="BF165" s="371"/>
      <c r="BG165" s="371"/>
      <c r="BH165" s="759"/>
      <c r="BI165" s="371"/>
      <c r="BJ165" s="371"/>
      <c r="BK165" s="371"/>
      <c r="BL165" s="371"/>
      <c r="BM165" s="371"/>
      <c r="BN165" s="371"/>
      <c r="BO165" s="371"/>
      <c r="BP165" s="371"/>
      <c r="BQ165" s="371"/>
      <c r="BR165" s="371"/>
      <c r="BS165" s="371"/>
      <c r="BT165" s="371"/>
      <c r="BU165" s="371"/>
      <c r="BV165" s="371"/>
      <c r="BW165" s="371"/>
      <c r="BX165" s="371"/>
      <c r="BY165" s="371"/>
      <c r="BZ165" s="371"/>
      <c r="CA165" s="371"/>
      <c r="CB165" s="371"/>
      <c r="CC165" s="371"/>
      <c r="CD165" s="371"/>
      <c r="CE165" s="371"/>
      <c r="CF165" s="371"/>
      <c r="CG165" s="371"/>
      <c r="CH165" s="371"/>
      <c r="CI165" s="371"/>
      <c r="CJ165" s="371"/>
      <c r="CK165" s="371"/>
      <c r="CL165" s="371"/>
      <c r="CM165" s="371"/>
      <c r="CN165" s="371"/>
      <c r="CO165" s="371"/>
      <c r="CP165" s="371"/>
      <c r="CQ165" s="371"/>
      <c r="CR165" s="371"/>
      <c r="CS165" s="371"/>
      <c r="CT165" s="371"/>
      <c r="CU165" s="371"/>
      <c r="CV165" s="371"/>
      <c r="CW165" s="371"/>
      <c r="CX165" s="371"/>
      <c r="CY165" s="371"/>
      <c r="CZ165" s="371"/>
      <c r="DA165" s="371"/>
      <c r="DB165" s="371"/>
      <c r="DC165" s="371"/>
      <c r="DD165" s="371"/>
      <c r="DE165" s="371"/>
      <c r="DF165" s="371"/>
      <c r="DG165" s="371"/>
      <c r="DH165" s="371"/>
      <c r="DI165" s="371"/>
      <c r="DJ165" s="371"/>
      <c r="DK165" s="371"/>
      <c r="DL165" s="371"/>
      <c r="DM165" s="371"/>
      <c r="DN165" s="371"/>
      <c r="DO165" s="371"/>
      <c r="DP165" s="371"/>
      <c r="DQ165" s="371"/>
      <c r="DR165" s="371"/>
      <c r="DS165" s="371"/>
      <c r="DT165" s="371"/>
      <c r="DU165" s="371"/>
      <c r="DV165" s="371"/>
      <c r="DW165" s="371"/>
      <c r="DX165" s="371"/>
      <c r="DY165" s="371"/>
      <c r="DZ165" s="371"/>
      <c r="EA165" s="371"/>
      <c r="EB165" s="371"/>
      <c r="EC165" s="371"/>
      <c r="ED165" s="371"/>
      <c r="EE165" s="371"/>
      <c r="EF165" s="371"/>
      <c r="EG165" s="371"/>
      <c r="EH165" s="371"/>
      <c r="EI165" s="371"/>
      <c r="EJ165" s="371"/>
      <c r="EK165" s="371"/>
      <c r="EL165" s="371"/>
      <c r="EM165" s="371"/>
      <c r="EN165" s="371"/>
      <c r="EO165" s="371"/>
      <c r="EP165" s="371"/>
      <c r="EQ165" s="371"/>
      <c r="ER165" s="371"/>
      <c r="ES165" s="371"/>
      <c r="ET165" s="371"/>
      <c r="EU165" s="371"/>
      <c r="EV165" s="371"/>
      <c r="EW165" s="371"/>
      <c r="EX165" s="371"/>
      <c r="EY165" s="371"/>
      <c r="EZ165" s="371"/>
      <c r="FA165" s="371"/>
      <c r="FB165" s="371"/>
      <c r="FC165" s="371"/>
      <c r="FD165" s="371"/>
      <c r="FE165" s="371"/>
      <c r="FF165" s="371"/>
      <c r="FG165" s="371"/>
      <c r="FH165" s="371"/>
      <c r="FI165" s="371"/>
      <c r="FJ165" s="371"/>
      <c r="FK165" s="371"/>
      <c r="FL165" s="371"/>
      <c r="FM165" s="371"/>
      <c r="FN165" s="371"/>
      <c r="FO165" s="371"/>
      <c r="FP165" s="371"/>
      <c r="FQ165" s="371"/>
      <c r="FR165" s="371"/>
      <c r="FS165" s="371"/>
      <c r="FT165" s="371"/>
      <c r="FU165" s="371"/>
      <c r="FV165" s="371"/>
      <c r="FW165" s="371"/>
      <c r="FX165" s="371"/>
      <c r="FY165" s="371"/>
      <c r="FZ165" s="371"/>
      <c r="GA165" s="371"/>
      <c r="GB165" s="371"/>
      <c r="GC165" s="371"/>
      <c r="GD165" s="371"/>
      <c r="GE165" s="371"/>
      <c r="GF165" s="371"/>
      <c r="GG165" s="371"/>
      <c r="GH165" s="371"/>
      <c r="GI165" s="371"/>
      <c r="GJ165" s="371"/>
      <c r="GK165" s="371"/>
      <c r="GL165" s="371"/>
      <c r="GM165" s="371"/>
      <c r="GN165" s="371"/>
      <c r="GO165" s="371"/>
      <c r="GP165" s="371"/>
      <c r="GQ165" s="371"/>
      <c r="GR165" s="371"/>
      <c r="GS165" s="371"/>
      <c r="GT165" s="371"/>
      <c r="GU165" s="371"/>
      <c r="GV165" s="371"/>
      <c r="GW165" s="371"/>
      <c r="GX165" s="371"/>
      <c r="GY165" s="371"/>
      <c r="GZ165" s="371"/>
      <c r="HA165" s="371"/>
      <c r="HB165" s="371"/>
      <c r="HC165" s="371"/>
      <c r="HD165" s="371"/>
      <c r="HE165" s="371"/>
      <c r="HF165" s="371"/>
      <c r="HG165" s="371"/>
      <c r="HH165" s="371"/>
      <c r="HI165" s="371"/>
      <c r="HJ165" s="371"/>
      <c r="HK165" s="371"/>
      <c r="HL165" s="371"/>
      <c r="HM165" s="371"/>
      <c r="HN165" s="371"/>
      <c r="HO165" s="371"/>
      <c r="HP165" s="371"/>
      <c r="HQ165" s="371"/>
      <c r="HR165" s="371"/>
      <c r="HS165" s="371"/>
      <c r="HT165" s="371"/>
      <c r="HU165" s="371"/>
      <c r="HV165" s="371"/>
      <c r="HW165" s="371"/>
    </row>
    <row r="166" spans="1:247" s="372" customFormat="1">
      <c r="A166" s="375"/>
      <c r="B166" s="375"/>
      <c r="C166" s="767"/>
      <c r="D166" s="767"/>
      <c r="E166" s="767"/>
      <c r="F166" s="767"/>
      <c r="G166" s="767"/>
      <c r="H166" s="767"/>
      <c r="I166" s="767"/>
      <c r="J166" s="767"/>
      <c r="K166" s="767"/>
      <c r="L166" s="767"/>
      <c r="M166" s="767"/>
      <c r="N166" s="767"/>
      <c r="O166" s="767"/>
      <c r="P166" s="767"/>
      <c r="Q166" s="767"/>
      <c r="R166" s="767"/>
      <c r="S166" s="767"/>
      <c r="T166" s="1337"/>
      <c r="U166" s="1338"/>
      <c r="V166" s="767"/>
      <c r="W166" s="767"/>
      <c r="X166" s="767"/>
      <c r="Y166" s="767"/>
      <c r="Z166" s="767"/>
      <c r="AA166" s="767"/>
      <c r="AB166" s="767"/>
      <c r="AC166" s="767"/>
      <c r="AD166" s="1005"/>
      <c r="AE166" s="1006"/>
      <c r="AF166" s="767"/>
      <c r="AG166" s="767"/>
      <c r="AH166" s="765"/>
      <c r="AI166" s="765"/>
      <c r="AJ166" s="765"/>
      <c r="AK166" s="333"/>
      <c r="AL166" s="1514"/>
      <c r="AM166" s="1515"/>
      <c r="AN166" s="444"/>
      <c r="AO166" s="371"/>
      <c r="AP166" s="371"/>
      <c r="AQ166" s="371"/>
      <c r="AR166" s="371"/>
      <c r="AS166" s="371"/>
      <c r="AT166" s="371"/>
      <c r="AU166" s="371"/>
      <c r="AV166" s="371"/>
      <c r="AW166" s="371"/>
      <c r="AX166" s="371"/>
      <c r="AY166" s="371"/>
      <c r="AZ166" s="371"/>
      <c r="BA166" s="371"/>
      <c r="BB166" s="371"/>
      <c r="BC166" s="371"/>
      <c r="BD166" s="371"/>
      <c r="BE166" s="371"/>
      <c r="BF166" s="371"/>
      <c r="BG166" s="371"/>
      <c r="BH166" s="759"/>
      <c r="BI166" s="371"/>
      <c r="BJ166" s="371"/>
      <c r="BK166" s="371"/>
      <c r="BL166" s="371"/>
      <c r="BM166" s="371"/>
      <c r="BN166" s="371"/>
      <c r="BO166" s="371"/>
      <c r="BP166" s="371"/>
      <c r="BQ166" s="371"/>
      <c r="BR166" s="371"/>
      <c r="BS166" s="371"/>
      <c r="BT166" s="371"/>
      <c r="BU166" s="371"/>
      <c r="BV166" s="371"/>
      <c r="BW166" s="371"/>
      <c r="BX166" s="371"/>
      <c r="BY166" s="371"/>
      <c r="BZ166" s="371"/>
      <c r="CA166" s="371"/>
      <c r="CB166" s="371"/>
      <c r="CC166" s="371"/>
      <c r="CD166" s="371"/>
      <c r="CE166" s="371"/>
      <c r="CF166" s="371"/>
      <c r="CG166" s="371"/>
      <c r="CH166" s="371"/>
      <c r="CI166" s="371"/>
      <c r="CJ166" s="371"/>
      <c r="CK166" s="371"/>
      <c r="CL166" s="371"/>
      <c r="CM166" s="371"/>
      <c r="CN166" s="371"/>
      <c r="CO166" s="371"/>
      <c r="CP166" s="371"/>
      <c r="CQ166" s="371"/>
      <c r="CR166" s="371"/>
      <c r="CS166" s="371"/>
      <c r="CT166" s="371"/>
      <c r="CU166" s="371"/>
      <c r="CV166" s="371"/>
      <c r="CW166" s="371"/>
      <c r="CX166" s="371"/>
      <c r="CY166" s="371"/>
      <c r="CZ166" s="371"/>
      <c r="DA166" s="371"/>
      <c r="DB166" s="371"/>
      <c r="DC166" s="371"/>
      <c r="DD166" s="371"/>
      <c r="DE166" s="371"/>
      <c r="DF166" s="371"/>
      <c r="DG166" s="371"/>
      <c r="DH166" s="371"/>
      <c r="DI166" s="371"/>
      <c r="DJ166" s="371"/>
      <c r="DK166" s="371"/>
      <c r="DL166" s="371"/>
      <c r="DM166" s="371"/>
      <c r="DN166" s="371"/>
      <c r="DO166" s="371"/>
      <c r="DP166" s="371"/>
      <c r="DQ166" s="371"/>
      <c r="DR166" s="371"/>
      <c r="DS166" s="371"/>
      <c r="DT166" s="371"/>
      <c r="DU166" s="371"/>
      <c r="DV166" s="371"/>
      <c r="DW166" s="371"/>
      <c r="DX166" s="371"/>
      <c r="DY166" s="371"/>
      <c r="DZ166" s="371"/>
      <c r="EA166" s="371"/>
      <c r="EB166" s="371"/>
      <c r="EC166" s="371"/>
      <c r="ED166" s="371"/>
      <c r="EE166" s="371"/>
      <c r="EF166" s="371"/>
      <c r="EG166" s="371"/>
      <c r="EH166" s="371"/>
      <c r="EI166" s="371"/>
      <c r="EJ166" s="371"/>
      <c r="EK166" s="371"/>
      <c r="EL166" s="371"/>
      <c r="EM166" s="371"/>
      <c r="EN166" s="371"/>
      <c r="EO166" s="371"/>
      <c r="EP166" s="371"/>
      <c r="EQ166" s="371"/>
      <c r="ER166" s="371"/>
      <c r="ES166" s="371"/>
      <c r="ET166" s="371"/>
      <c r="EU166" s="371"/>
      <c r="EV166" s="371"/>
      <c r="EW166" s="371"/>
      <c r="EX166" s="371"/>
      <c r="EY166" s="371"/>
      <c r="EZ166" s="371"/>
      <c r="FA166" s="371"/>
      <c r="FB166" s="371"/>
      <c r="FC166" s="371"/>
      <c r="FD166" s="371"/>
      <c r="FE166" s="371"/>
      <c r="FF166" s="371"/>
      <c r="FG166" s="371"/>
      <c r="FH166" s="371"/>
      <c r="FI166" s="371"/>
      <c r="FJ166" s="371"/>
      <c r="FK166" s="371"/>
      <c r="FL166" s="371"/>
      <c r="FM166" s="371"/>
      <c r="FN166" s="371"/>
      <c r="FO166" s="371"/>
      <c r="FP166" s="371"/>
      <c r="FQ166" s="371"/>
      <c r="FR166" s="371"/>
      <c r="FS166" s="371"/>
      <c r="FT166" s="371"/>
      <c r="FU166" s="371"/>
      <c r="FV166" s="371"/>
      <c r="FW166" s="371"/>
      <c r="FX166" s="371"/>
      <c r="FY166" s="371"/>
      <c r="FZ166" s="371"/>
      <c r="GA166" s="371"/>
      <c r="GB166" s="371"/>
      <c r="GC166" s="371"/>
      <c r="GD166" s="371"/>
      <c r="GE166" s="371"/>
      <c r="GF166" s="371"/>
      <c r="GG166" s="371"/>
      <c r="GH166" s="371"/>
      <c r="GI166" s="371"/>
      <c r="GJ166" s="371"/>
      <c r="GK166" s="371"/>
      <c r="GL166" s="371"/>
      <c r="GM166" s="371"/>
      <c r="GN166" s="371"/>
      <c r="GO166" s="371"/>
      <c r="GP166" s="371"/>
      <c r="GQ166" s="371"/>
      <c r="GR166" s="371"/>
      <c r="GS166" s="371"/>
      <c r="GT166" s="371"/>
      <c r="GU166" s="371"/>
      <c r="GV166" s="371"/>
      <c r="GW166" s="371"/>
      <c r="GX166" s="371"/>
      <c r="GY166" s="371"/>
      <c r="GZ166" s="371"/>
      <c r="HA166" s="371"/>
      <c r="HB166" s="371"/>
      <c r="HC166" s="371"/>
      <c r="HD166" s="371"/>
      <c r="HE166" s="371"/>
      <c r="HF166" s="371"/>
      <c r="HG166" s="371"/>
      <c r="HH166" s="371"/>
      <c r="HI166" s="371"/>
      <c r="HJ166" s="371"/>
      <c r="HK166" s="371"/>
      <c r="HL166" s="371"/>
      <c r="HM166" s="371"/>
      <c r="HN166" s="371"/>
      <c r="HO166" s="371"/>
      <c r="HP166" s="371"/>
      <c r="HQ166" s="371"/>
      <c r="HR166" s="371"/>
      <c r="HS166" s="371"/>
      <c r="HT166" s="371"/>
      <c r="HU166" s="371"/>
      <c r="HV166" s="371"/>
      <c r="HW166" s="371"/>
    </row>
    <row r="167" spans="1:247" s="372" customFormat="1">
      <c r="A167" s="376"/>
      <c r="B167" s="376"/>
      <c r="C167" s="377"/>
      <c r="D167" s="377"/>
      <c r="E167" s="377"/>
      <c r="F167" s="377"/>
      <c r="G167" s="377"/>
      <c r="H167" s="377"/>
      <c r="I167" s="377"/>
      <c r="J167" s="377"/>
      <c r="K167" s="377"/>
      <c r="L167" s="377"/>
      <c r="M167" s="377"/>
      <c r="N167" s="377"/>
      <c r="O167" s="377"/>
      <c r="P167" s="377"/>
      <c r="Q167" s="377"/>
      <c r="R167" s="377"/>
      <c r="S167" s="377"/>
      <c r="T167" s="1339"/>
      <c r="U167" s="1340"/>
      <c r="V167" s="377"/>
      <c r="W167" s="377"/>
      <c r="X167" s="377"/>
      <c r="Y167" s="377"/>
      <c r="Z167" s="377"/>
      <c r="AA167" s="377"/>
      <c r="AB167" s="377"/>
      <c r="AC167" s="942"/>
      <c r="AD167" s="1007"/>
      <c r="AE167" s="1008"/>
      <c r="AF167" s="377"/>
      <c r="AG167" s="377"/>
      <c r="AH167" s="765"/>
      <c r="AI167" s="765"/>
      <c r="AJ167" s="765"/>
      <c r="AK167" s="378"/>
      <c r="AL167" s="388"/>
      <c r="AM167" s="442"/>
      <c r="AN167" s="444"/>
      <c r="AO167" s="371"/>
      <c r="AP167" s="371"/>
      <c r="AQ167" s="371"/>
      <c r="AR167" s="371"/>
      <c r="AS167" s="371"/>
      <c r="AT167" s="371"/>
      <c r="AU167" s="371"/>
      <c r="AV167" s="371"/>
      <c r="AW167" s="371"/>
      <c r="AX167" s="371"/>
      <c r="AY167" s="371"/>
      <c r="AZ167" s="371"/>
      <c r="BA167" s="371"/>
      <c r="BB167" s="371"/>
      <c r="BC167" s="371"/>
      <c r="BD167" s="371"/>
      <c r="BE167" s="371"/>
      <c r="BF167" s="371"/>
      <c r="BG167" s="371"/>
      <c r="BH167" s="371"/>
      <c r="BI167" s="371"/>
      <c r="BJ167" s="371"/>
      <c r="BK167" s="371"/>
      <c r="BL167" s="371"/>
      <c r="BM167" s="371"/>
      <c r="BN167" s="371"/>
      <c r="BO167" s="371"/>
      <c r="BP167" s="371"/>
      <c r="BQ167" s="371"/>
      <c r="BR167" s="371"/>
      <c r="BS167" s="371"/>
      <c r="BT167" s="371"/>
      <c r="BU167" s="371"/>
      <c r="BV167" s="371"/>
      <c r="BW167" s="371"/>
      <c r="BX167" s="371"/>
      <c r="BY167" s="371"/>
      <c r="BZ167" s="371"/>
      <c r="CA167" s="371"/>
      <c r="CB167" s="371"/>
      <c r="CC167" s="371"/>
      <c r="CD167" s="371"/>
      <c r="CE167" s="371"/>
      <c r="CF167" s="371"/>
      <c r="CG167" s="371"/>
      <c r="CH167" s="371"/>
      <c r="CI167" s="371"/>
      <c r="CJ167" s="371"/>
      <c r="CK167" s="371"/>
      <c r="CL167" s="371"/>
      <c r="CM167" s="371"/>
      <c r="CN167" s="371"/>
      <c r="CO167" s="371"/>
      <c r="CP167" s="371"/>
      <c r="CQ167" s="371"/>
      <c r="CR167" s="371"/>
      <c r="CS167" s="371"/>
      <c r="CT167" s="371"/>
      <c r="CU167" s="371"/>
      <c r="CV167" s="371"/>
      <c r="CW167" s="371"/>
      <c r="CX167" s="371"/>
      <c r="CY167" s="371"/>
      <c r="CZ167" s="371"/>
      <c r="DA167" s="371"/>
      <c r="DB167" s="371"/>
      <c r="DC167" s="371"/>
      <c r="DD167" s="371"/>
      <c r="DE167" s="371"/>
      <c r="DF167" s="371"/>
      <c r="DG167" s="371"/>
      <c r="DH167" s="371"/>
      <c r="DI167" s="371"/>
      <c r="DJ167" s="371"/>
      <c r="DK167" s="371"/>
      <c r="DL167" s="371"/>
      <c r="DM167" s="371"/>
      <c r="DN167" s="371"/>
      <c r="DO167" s="371"/>
      <c r="DP167" s="371"/>
      <c r="DQ167" s="371"/>
      <c r="DR167" s="371"/>
      <c r="DS167" s="371"/>
      <c r="DT167" s="371"/>
      <c r="DU167" s="371"/>
      <c r="DV167" s="371"/>
      <c r="DW167" s="371"/>
      <c r="DX167" s="371"/>
      <c r="DY167" s="371"/>
      <c r="DZ167" s="371"/>
      <c r="EA167" s="371"/>
      <c r="EB167" s="371"/>
      <c r="EC167" s="371"/>
      <c r="ED167" s="371"/>
      <c r="EE167" s="371"/>
      <c r="EF167" s="371"/>
      <c r="EG167" s="371"/>
      <c r="EH167" s="371"/>
      <c r="EI167" s="371"/>
      <c r="EJ167" s="371"/>
      <c r="EK167" s="371"/>
      <c r="EL167" s="371"/>
      <c r="EM167" s="371"/>
      <c r="EN167" s="371"/>
      <c r="EO167" s="371"/>
      <c r="EP167" s="371"/>
      <c r="EQ167" s="371"/>
      <c r="ER167" s="371"/>
      <c r="ES167" s="371"/>
      <c r="ET167" s="371"/>
      <c r="EU167" s="371"/>
      <c r="EV167" s="371"/>
      <c r="EW167" s="371"/>
      <c r="EX167" s="371"/>
      <c r="EY167" s="371"/>
      <c r="EZ167" s="371"/>
      <c r="FA167" s="371"/>
      <c r="FB167" s="371"/>
      <c r="FC167" s="371"/>
      <c r="FD167" s="371"/>
      <c r="FE167" s="371"/>
      <c r="FF167" s="371"/>
      <c r="FG167" s="371"/>
      <c r="FH167" s="371"/>
      <c r="FI167" s="371"/>
      <c r="FJ167" s="371"/>
      <c r="FK167" s="371"/>
      <c r="FL167" s="371"/>
      <c r="FM167" s="371"/>
      <c r="FN167" s="371"/>
      <c r="FO167" s="371"/>
      <c r="FP167" s="371"/>
      <c r="FQ167" s="371"/>
      <c r="FR167" s="371"/>
      <c r="FS167" s="371"/>
      <c r="FT167" s="371"/>
      <c r="FU167" s="371"/>
      <c r="FV167" s="371"/>
      <c r="FW167" s="371"/>
      <c r="FX167" s="371"/>
      <c r="FY167" s="371"/>
      <c r="FZ167" s="371"/>
      <c r="GA167" s="371"/>
      <c r="GB167" s="371"/>
      <c r="GC167" s="371"/>
      <c r="GD167" s="371"/>
      <c r="GE167" s="371"/>
      <c r="GF167" s="371"/>
      <c r="GG167" s="371"/>
      <c r="GH167" s="371"/>
      <c r="GI167" s="371"/>
      <c r="GJ167" s="371"/>
      <c r="GK167" s="371"/>
      <c r="GL167" s="371"/>
      <c r="GM167" s="371"/>
      <c r="GN167" s="371"/>
      <c r="GO167" s="371"/>
      <c r="GP167" s="371"/>
      <c r="GQ167" s="371"/>
      <c r="GR167" s="371"/>
      <c r="GS167" s="371"/>
      <c r="GT167" s="371"/>
      <c r="GU167" s="371"/>
      <c r="GV167" s="371"/>
      <c r="GW167" s="371"/>
      <c r="GX167" s="371"/>
      <c r="GY167" s="371"/>
      <c r="GZ167" s="371"/>
      <c r="HA167" s="371"/>
      <c r="HB167" s="371"/>
      <c r="HC167" s="371"/>
      <c r="HD167" s="371"/>
      <c r="HE167" s="371"/>
      <c r="HF167" s="371"/>
      <c r="HG167" s="371"/>
      <c r="HH167" s="371"/>
      <c r="HI167" s="371"/>
      <c r="HJ167" s="371"/>
      <c r="HK167" s="371"/>
      <c r="HL167" s="371"/>
      <c r="HM167" s="371"/>
      <c r="HN167" s="371"/>
      <c r="HO167" s="371"/>
      <c r="HP167" s="371"/>
      <c r="HQ167" s="371"/>
      <c r="HR167" s="371"/>
      <c r="HS167" s="371"/>
      <c r="HT167" s="371"/>
      <c r="HU167" s="371"/>
      <c r="HV167" s="371"/>
      <c r="HW167" s="371"/>
    </row>
    <row r="168" spans="1:247" s="372" customFormat="1">
      <c r="A168" s="379"/>
      <c r="B168" s="379"/>
      <c r="C168" s="380"/>
      <c r="D168" s="417"/>
      <c r="E168" s="389"/>
      <c r="F168" s="389"/>
      <c r="G168" s="380"/>
      <c r="H168" s="380"/>
      <c r="I168" s="380"/>
      <c r="J168" s="380"/>
      <c r="K168" s="462"/>
      <c r="L168" s="620"/>
      <c r="M168" s="462"/>
      <c r="N168" s="389"/>
      <c r="O168" s="443"/>
      <c r="P168" s="389"/>
      <c r="Q168" s="443"/>
      <c r="R168" s="389"/>
      <c r="S168" s="443"/>
      <c r="T168" s="1341"/>
      <c r="U168" s="1342"/>
      <c r="V168" s="443"/>
      <c r="W168" s="389"/>
      <c r="X168" s="389"/>
      <c r="Y168" s="389"/>
      <c r="Z168" s="389"/>
      <c r="AA168" s="389"/>
      <c r="AB168" s="389"/>
      <c r="AC168" s="443"/>
      <c r="AD168" s="1009"/>
      <c r="AE168" s="1010"/>
      <c r="AF168" s="443"/>
      <c r="AG168" s="389"/>
      <c r="AH168" s="389"/>
      <c r="AI168" s="389"/>
      <c r="AJ168" s="389"/>
      <c r="AK168" s="389"/>
      <c r="AL168" s="389"/>
      <c r="AM168" s="443"/>
      <c r="AN168" s="444"/>
      <c r="AO168" s="371"/>
      <c r="AP168" s="371"/>
      <c r="AQ168" s="371"/>
      <c r="AR168" s="371"/>
      <c r="AS168" s="371"/>
      <c r="AT168" s="371"/>
      <c r="AU168" s="371"/>
      <c r="AV168" s="371"/>
      <c r="AW168" s="371"/>
      <c r="AX168" s="371"/>
      <c r="AY168" s="371"/>
      <c r="AZ168" s="371"/>
      <c r="BA168" s="371"/>
      <c r="BB168" s="371"/>
      <c r="BC168" s="371"/>
      <c r="BD168" s="371"/>
      <c r="BE168" s="371"/>
      <c r="BF168" s="371"/>
      <c r="BG168" s="371"/>
      <c r="BH168" s="462"/>
      <c r="BI168" s="371"/>
      <c r="BJ168" s="371"/>
      <c r="BK168" s="371"/>
      <c r="BL168" s="371"/>
      <c r="BM168" s="371"/>
      <c r="BN168" s="371"/>
      <c r="BO168" s="371"/>
      <c r="BP168" s="371"/>
      <c r="BQ168" s="371"/>
      <c r="BR168" s="371"/>
      <c r="BS168" s="371"/>
      <c r="BT168" s="371"/>
      <c r="BU168" s="371"/>
      <c r="BV168" s="371"/>
      <c r="BW168" s="371"/>
      <c r="BX168" s="371"/>
      <c r="BY168" s="371"/>
      <c r="BZ168" s="371"/>
      <c r="CA168" s="371"/>
      <c r="CB168" s="371"/>
      <c r="CC168" s="371"/>
      <c r="CD168" s="371"/>
      <c r="CE168" s="371"/>
      <c r="CF168" s="371"/>
      <c r="CG168" s="371"/>
      <c r="CH168" s="371"/>
      <c r="CI168" s="371"/>
      <c r="CJ168" s="371"/>
      <c r="CK168" s="371"/>
      <c r="CL168" s="371"/>
      <c r="CM168" s="371"/>
      <c r="CN168" s="371"/>
      <c r="CO168" s="371"/>
      <c r="CP168" s="371"/>
      <c r="CQ168" s="371"/>
      <c r="CR168" s="371"/>
      <c r="CS168" s="371"/>
      <c r="CT168" s="371"/>
      <c r="CU168" s="371"/>
      <c r="CV168" s="371"/>
      <c r="CW168" s="371"/>
      <c r="CX168" s="371"/>
      <c r="CY168" s="371"/>
      <c r="CZ168" s="371"/>
      <c r="DA168" s="371"/>
      <c r="DB168" s="371"/>
      <c r="DC168" s="371"/>
      <c r="DD168" s="371"/>
      <c r="DE168" s="371"/>
      <c r="DF168" s="371"/>
      <c r="DG168" s="371"/>
      <c r="DH168" s="371"/>
      <c r="DI168" s="371"/>
      <c r="DJ168" s="371"/>
      <c r="DK168" s="371"/>
      <c r="DL168" s="371"/>
      <c r="DM168" s="371"/>
      <c r="DN168" s="371"/>
      <c r="DO168" s="371"/>
      <c r="DP168" s="371"/>
      <c r="DQ168" s="371"/>
      <c r="DR168" s="371"/>
      <c r="DS168" s="371"/>
      <c r="DT168" s="371"/>
      <c r="DU168" s="371"/>
      <c r="DV168" s="371"/>
      <c r="DW168" s="371"/>
      <c r="DX168" s="371"/>
      <c r="DY168" s="371"/>
      <c r="DZ168" s="371"/>
      <c r="EA168" s="371"/>
      <c r="EB168" s="371"/>
      <c r="EC168" s="371"/>
      <c r="ED168" s="371"/>
      <c r="EE168" s="371"/>
      <c r="EF168" s="371"/>
      <c r="EG168" s="371"/>
      <c r="EH168" s="371"/>
      <c r="EI168" s="371"/>
      <c r="EJ168" s="371"/>
      <c r="EK168" s="371"/>
      <c r="EL168" s="371"/>
      <c r="EM168" s="371"/>
      <c r="EN168" s="371"/>
      <c r="EO168" s="371"/>
      <c r="EP168" s="371"/>
      <c r="EQ168" s="371"/>
      <c r="ER168" s="371"/>
      <c r="ES168" s="371"/>
      <c r="ET168" s="371"/>
      <c r="EU168" s="371"/>
      <c r="EV168" s="371"/>
      <c r="EW168" s="371"/>
      <c r="EX168" s="371"/>
      <c r="EY168" s="371"/>
      <c r="EZ168" s="371"/>
      <c r="FA168" s="371"/>
      <c r="FB168" s="371"/>
      <c r="FC168" s="371"/>
      <c r="FD168" s="371"/>
      <c r="FE168" s="371"/>
      <c r="FF168" s="371"/>
      <c r="FG168" s="371"/>
      <c r="FH168" s="371"/>
      <c r="FI168" s="371"/>
      <c r="FJ168" s="371"/>
      <c r="FK168" s="371"/>
      <c r="FL168" s="371"/>
      <c r="FM168" s="371"/>
      <c r="FN168" s="371"/>
      <c r="FO168" s="371"/>
      <c r="FP168" s="371"/>
      <c r="FQ168" s="371"/>
      <c r="FR168" s="371"/>
      <c r="FS168" s="371"/>
      <c r="FT168" s="371"/>
      <c r="FU168" s="371"/>
      <c r="FV168" s="371"/>
      <c r="FW168" s="371"/>
      <c r="FX168" s="371"/>
      <c r="FY168" s="371"/>
      <c r="FZ168" s="371"/>
      <c r="GA168" s="371"/>
      <c r="GB168" s="371"/>
      <c r="GC168" s="371"/>
      <c r="GD168" s="371"/>
      <c r="GE168" s="371"/>
      <c r="GF168" s="371"/>
      <c r="GG168" s="371"/>
      <c r="GH168" s="371"/>
      <c r="GI168" s="371"/>
      <c r="GJ168" s="371"/>
      <c r="GK168" s="371"/>
      <c r="GL168" s="371"/>
      <c r="GM168" s="371"/>
      <c r="GN168" s="371"/>
      <c r="GO168" s="371"/>
      <c r="GP168" s="371"/>
      <c r="GQ168" s="371"/>
      <c r="GR168" s="371"/>
      <c r="GS168" s="371"/>
      <c r="GT168" s="371"/>
      <c r="GU168" s="371"/>
      <c r="GV168" s="371"/>
      <c r="GW168" s="371"/>
      <c r="GX168" s="371"/>
      <c r="GY168" s="371"/>
      <c r="GZ168" s="371"/>
      <c r="HA168" s="371"/>
      <c r="HB168" s="371"/>
      <c r="HC168" s="371"/>
      <c r="HD168" s="371"/>
      <c r="HE168" s="371"/>
      <c r="HF168" s="371"/>
      <c r="HG168" s="371"/>
      <c r="HH168" s="371"/>
      <c r="HI168" s="371"/>
      <c r="HJ168" s="371"/>
      <c r="HK168" s="371"/>
      <c r="HL168" s="371"/>
      <c r="HM168" s="371"/>
      <c r="HN168" s="371"/>
      <c r="HO168" s="371"/>
      <c r="HP168" s="371"/>
      <c r="HQ168" s="371"/>
      <c r="HR168" s="371"/>
      <c r="HS168" s="371"/>
      <c r="HT168" s="371"/>
      <c r="HU168" s="371"/>
      <c r="HV168" s="371"/>
      <c r="HW168" s="371"/>
    </row>
    <row r="169" spans="1:247" s="487" customFormat="1" ht="34.5" customHeight="1">
      <c r="A169" s="479" t="s">
        <v>622</v>
      </c>
      <c r="B169" s="480" t="s">
        <v>623</v>
      </c>
      <c r="C169" s="481" t="s">
        <v>618</v>
      </c>
      <c r="D169" s="482"/>
      <c r="E169" s="480"/>
      <c r="F169" s="480"/>
      <c r="G169" s="483"/>
      <c r="H169" s="480"/>
      <c r="I169" s="480"/>
      <c r="J169" s="480"/>
      <c r="K169" s="480"/>
      <c r="L169" s="614"/>
      <c r="M169" s="480"/>
      <c r="N169" s="484"/>
      <c r="O169" s="786"/>
      <c r="P169" s="484"/>
      <c r="Q169" s="786"/>
      <c r="R169" s="484"/>
      <c r="S169" s="1251"/>
      <c r="T169" s="1322"/>
      <c r="U169" s="1323"/>
      <c r="V169" s="1284"/>
      <c r="W169" s="480"/>
      <c r="X169" s="480"/>
      <c r="Y169" s="480"/>
      <c r="Z169" s="480"/>
      <c r="AA169" s="480"/>
      <c r="AB169" s="480"/>
      <c r="AC169" s="937"/>
      <c r="AD169" s="1011"/>
      <c r="AE169" s="1012"/>
      <c r="AF169" s="956"/>
      <c r="AG169" s="480"/>
      <c r="AH169" s="480"/>
      <c r="AI169" s="480"/>
      <c r="AJ169" s="480"/>
      <c r="AK169" s="480"/>
      <c r="AL169" s="480"/>
      <c r="AM169" s="480"/>
      <c r="AN169" s="485"/>
      <c r="AO169" s="486"/>
      <c r="AP169" s="486"/>
      <c r="AQ169" s="486"/>
      <c r="AR169" s="486"/>
      <c r="AS169" s="486"/>
      <c r="AT169" s="486"/>
      <c r="AU169" s="486"/>
      <c r="AV169" s="486"/>
      <c r="AW169" s="486"/>
      <c r="AX169" s="486"/>
      <c r="AY169" s="486"/>
      <c r="AZ169" s="486"/>
      <c r="BA169" s="486"/>
      <c r="BB169" s="486"/>
      <c r="BC169" s="486"/>
      <c r="BD169" s="486"/>
      <c r="BE169" s="486"/>
      <c r="BF169" s="486"/>
      <c r="BG169" s="486"/>
      <c r="BH169" s="480"/>
      <c r="BI169" s="486"/>
      <c r="BJ169" s="486"/>
      <c r="BK169" s="486"/>
      <c r="BL169" s="486"/>
      <c r="BM169" s="486"/>
      <c r="BN169" s="486"/>
      <c r="BO169" s="486"/>
      <c r="BP169" s="486"/>
      <c r="BQ169" s="486"/>
      <c r="BR169" s="486"/>
      <c r="BS169" s="486"/>
      <c r="BT169" s="486"/>
      <c r="BU169" s="486"/>
      <c r="BV169" s="486"/>
      <c r="BW169" s="486"/>
      <c r="BX169" s="486"/>
      <c r="BY169" s="486"/>
      <c r="BZ169" s="486"/>
      <c r="CA169" s="486"/>
      <c r="CB169" s="486"/>
      <c r="CC169" s="486"/>
      <c r="CD169" s="486"/>
      <c r="CE169" s="486"/>
      <c r="CF169" s="486"/>
      <c r="CG169" s="486"/>
      <c r="CH169" s="486"/>
      <c r="CI169" s="486"/>
      <c r="CJ169" s="486"/>
      <c r="CK169" s="486"/>
      <c r="CL169" s="486"/>
      <c r="CM169" s="486"/>
      <c r="CN169" s="486"/>
      <c r="CO169" s="486"/>
      <c r="CP169" s="486"/>
      <c r="CQ169" s="486"/>
      <c r="CR169" s="486"/>
      <c r="CS169" s="486"/>
      <c r="CT169" s="486"/>
      <c r="CU169" s="486"/>
      <c r="CV169" s="486"/>
      <c r="CW169" s="486"/>
      <c r="CX169" s="486"/>
      <c r="CY169" s="486"/>
      <c r="CZ169" s="486"/>
      <c r="DA169" s="486"/>
      <c r="DB169" s="486"/>
      <c r="DC169" s="486"/>
      <c r="DD169" s="486"/>
      <c r="DE169" s="486"/>
      <c r="DF169" s="486"/>
      <c r="DG169" s="486"/>
      <c r="DH169" s="486"/>
      <c r="DI169" s="486"/>
      <c r="DJ169" s="486"/>
      <c r="DK169" s="486"/>
      <c r="DL169" s="486"/>
      <c r="DM169" s="486"/>
      <c r="DN169" s="486"/>
      <c r="DO169" s="486"/>
      <c r="DP169" s="486"/>
      <c r="DQ169" s="486"/>
      <c r="DR169" s="486"/>
      <c r="DS169" s="486"/>
      <c r="DT169" s="486"/>
      <c r="DU169" s="486"/>
      <c r="DV169" s="486"/>
      <c r="DW169" s="486"/>
      <c r="DX169" s="486"/>
      <c r="DY169" s="486"/>
      <c r="DZ169" s="486"/>
      <c r="EA169" s="486"/>
      <c r="EB169" s="486"/>
      <c r="EC169" s="486"/>
      <c r="ED169" s="486"/>
      <c r="EE169" s="486"/>
      <c r="EF169" s="486"/>
      <c r="EG169" s="486"/>
      <c r="EH169" s="486"/>
      <c r="EI169" s="486"/>
      <c r="EJ169" s="486"/>
      <c r="EK169" s="486"/>
      <c r="EL169" s="486"/>
      <c r="EM169" s="486"/>
      <c r="EN169" s="486"/>
      <c r="EO169" s="486"/>
      <c r="EP169" s="486"/>
      <c r="EQ169" s="486"/>
      <c r="ER169" s="486"/>
      <c r="ES169" s="486"/>
      <c r="ET169" s="486"/>
      <c r="EU169" s="486"/>
      <c r="EV169" s="486"/>
      <c r="EW169" s="486"/>
      <c r="EX169" s="486"/>
      <c r="EY169" s="486"/>
      <c r="EZ169" s="486"/>
      <c r="FA169" s="486"/>
      <c r="FB169" s="486"/>
      <c r="FC169" s="486"/>
      <c r="FD169" s="486"/>
      <c r="FE169" s="486"/>
      <c r="FF169" s="486"/>
      <c r="FG169" s="486"/>
      <c r="FH169" s="486"/>
      <c r="FI169" s="486"/>
      <c r="FJ169" s="486"/>
      <c r="FK169" s="486"/>
      <c r="FL169" s="486"/>
      <c r="FM169" s="486"/>
      <c r="FN169" s="486"/>
      <c r="FO169" s="486"/>
      <c r="FP169" s="486"/>
      <c r="FQ169" s="486"/>
      <c r="FR169" s="486"/>
      <c r="FS169" s="486"/>
      <c r="FT169" s="486"/>
      <c r="FU169" s="486"/>
      <c r="FV169" s="486"/>
      <c r="FW169" s="486"/>
      <c r="FX169" s="486"/>
      <c r="FY169" s="486"/>
      <c r="FZ169" s="486"/>
      <c r="GA169" s="486"/>
      <c r="GB169" s="486"/>
      <c r="GC169" s="486"/>
      <c r="GD169" s="486"/>
      <c r="GE169" s="486"/>
      <c r="GF169" s="486"/>
      <c r="GG169" s="486"/>
      <c r="GH169" s="486"/>
      <c r="GI169" s="486"/>
      <c r="GJ169" s="486"/>
      <c r="GK169" s="486"/>
      <c r="GL169" s="486"/>
      <c r="GM169" s="486"/>
      <c r="GN169" s="486"/>
      <c r="GO169" s="486"/>
      <c r="GP169" s="486"/>
      <c r="GQ169" s="486"/>
      <c r="GR169" s="486"/>
      <c r="GS169" s="486"/>
      <c r="GT169" s="486"/>
      <c r="GU169" s="486"/>
      <c r="GV169" s="486"/>
      <c r="GW169" s="486"/>
      <c r="GX169" s="486"/>
      <c r="GY169" s="486"/>
      <c r="GZ169" s="486"/>
      <c r="HA169" s="486"/>
      <c r="HB169" s="486"/>
      <c r="HC169" s="486"/>
      <c r="HD169" s="486"/>
      <c r="HE169" s="486"/>
      <c r="HF169" s="486"/>
      <c r="HG169" s="486"/>
      <c r="HH169" s="486"/>
      <c r="HI169" s="486"/>
      <c r="HJ169" s="486"/>
      <c r="HK169" s="486"/>
      <c r="HL169" s="486"/>
      <c r="HM169" s="486"/>
      <c r="HN169" s="486"/>
      <c r="HO169" s="486"/>
      <c r="HP169" s="486"/>
      <c r="HQ169" s="486"/>
      <c r="HR169" s="486"/>
      <c r="HS169" s="486"/>
      <c r="HT169" s="486"/>
      <c r="HU169" s="486"/>
      <c r="HV169" s="486"/>
      <c r="HW169" s="486"/>
      <c r="HX169" s="486"/>
      <c r="HY169" s="486"/>
      <c r="HZ169" s="486"/>
      <c r="IA169" s="486"/>
      <c r="IB169" s="486"/>
      <c r="IC169" s="486"/>
      <c r="ID169" s="486"/>
      <c r="IE169" s="486"/>
      <c r="IF169" s="486"/>
      <c r="IG169" s="486"/>
      <c r="IH169" s="486"/>
      <c r="II169" s="486"/>
      <c r="IJ169" s="486"/>
      <c r="IK169" s="486"/>
      <c r="IL169" s="486"/>
    </row>
    <row r="170" spans="1:247" s="487" customFormat="1" ht="34.5" customHeight="1">
      <c r="A170" s="479" t="s">
        <v>621</v>
      </c>
      <c r="B170" s="480" t="s">
        <v>620</v>
      </c>
      <c r="C170" s="481" t="s">
        <v>619</v>
      </c>
      <c r="D170" s="482" t="s">
        <v>727</v>
      </c>
      <c r="E170" s="480" t="s">
        <v>655</v>
      </c>
      <c r="F170" s="480"/>
      <c r="G170" s="483"/>
      <c r="H170" s="480"/>
      <c r="I170" s="480"/>
      <c r="J170" s="480"/>
      <c r="K170" s="480"/>
      <c r="L170" s="614"/>
      <c r="M170" s="480"/>
      <c r="N170" s="484"/>
      <c r="O170" s="786"/>
      <c r="P170" s="484"/>
      <c r="Q170" s="786"/>
      <c r="R170" s="484"/>
      <c r="S170" s="1251"/>
      <c r="T170" s="1322"/>
      <c r="U170" s="1323"/>
      <c r="V170" s="1284"/>
      <c r="W170" s="480"/>
      <c r="X170" s="480"/>
      <c r="Y170" s="480"/>
      <c r="Z170" s="480"/>
      <c r="AA170" s="480"/>
      <c r="AB170" s="480"/>
      <c r="AC170" s="937"/>
      <c r="AD170" s="1011"/>
      <c r="AE170" s="1012"/>
      <c r="AF170" s="956"/>
      <c r="AG170" s="480"/>
      <c r="AH170" s="480"/>
      <c r="AI170" s="480"/>
      <c r="AJ170" s="480"/>
      <c r="AK170" s="480"/>
      <c r="AL170" s="480"/>
      <c r="AM170" s="480"/>
      <c r="AN170" s="485"/>
      <c r="AO170" s="486"/>
      <c r="AP170" s="486"/>
      <c r="AQ170" s="486"/>
      <c r="AR170" s="486"/>
      <c r="AS170" s="486"/>
      <c r="AT170" s="486"/>
      <c r="AU170" s="486"/>
      <c r="AV170" s="486"/>
      <c r="AW170" s="486"/>
      <c r="AX170" s="486"/>
      <c r="AY170" s="486"/>
      <c r="AZ170" s="486"/>
      <c r="BA170" s="486"/>
      <c r="BB170" s="486"/>
      <c r="BC170" s="486"/>
      <c r="BD170" s="486"/>
      <c r="BE170" s="486"/>
      <c r="BF170" s="486"/>
      <c r="BG170" s="486"/>
      <c r="BH170" s="480"/>
      <c r="BI170" s="486"/>
      <c r="BJ170" s="486"/>
      <c r="BK170" s="486"/>
      <c r="BL170" s="486"/>
      <c r="BM170" s="486"/>
      <c r="BN170" s="486"/>
      <c r="BO170" s="486"/>
      <c r="BP170" s="486"/>
      <c r="BQ170" s="486"/>
      <c r="BR170" s="486"/>
      <c r="BS170" s="486"/>
      <c r="BT170" s="486"/>
      <c r="BU170" s="486"/>
      <c r="BV170" s="486"/>
      <c r="BW170" s="486"/>
      <c r="BX170" s="486"/>
      <c r="BY170" s="486"/>
      <c r="BZ170" s="486"/>
      <c r="CA170" s="486"/>
      <c r="CB170" s="486"/>
      <c r="CC170" s="486"/>
      <c r="CD170" s="486"/>
      <c r="CE170" s="486"/>
      <c r="CF170" s="486"/>
      <c r="CG170" s="486"/>
      <c r="CH170" s="486"/>
      <c r="CI170" s="486"/>
      <c r="CJ170" s="486"/>
      <c r="CK170" s="486"/>
      <c r="CL170" s="486"/>
      <c r="CM170" s="486"/>
      <c r="CN170" s="486"/>
      <c r="CO170" s="486"/>
      <c r="CP170" s="486"/>
      <c r="CQ170" s="486"/>
      <c r="CR170" s="486"/>
      <c r="CS170" s="486"/>
      <c r="CT170" s="486"/>
      <c r="CU170" s="486"/>
      <c r="CV170" s="486"/>
      <c r="CW170" s="486"/>
      <c r="CX170" s="486"/>
      <c r="CY170" s="486"/>
      <c r="CZ170" s="486"/>
      <c r="DA170" s="486"/>
      <c r="DB170" s="486"/>
      <c r="DC170" s="486"/>
      <c r="DD170" s="486"/>
      <c r="DE170" s="486"/>
      <c r="DF170" s="486"/>
      <c r="DG170" s="486"/>
      <c r="DH170" s="486"/>
      <c r="DI170" s="486"/>
      <c r="DJ170" s="486"/>
      <c r="DK170" s="486"/>
      <c r="DL170" s="486"/>
      <c r="DM170" s="486"/>
      <c r="DN170" s="486"/>
      <c r="DO170" s="486"/>
      <c r="DP170" s="486"/>
      <c r="DQ170" s="486"/>
      <c r="DR170" s="486"/>
      <c r="DS170" s="486"/>
      <c r="DT170" s="486"/>
      <c r="DU170" s="486"/>
      <c r="DV170" s="486"/>
      <c r="DW170" s="486"/>
      <c r="DX170" s="486"/>
      <c r="DY170" s="486"/>
      <c r="DZ170" s="486"/>
      <c r="EA170" s="486"/>
      <c r="EB170" s="486"/>
      <c r="EC170" s="486"/>
      <c r="ED170" s="486"/>
      <c r="EE170" s="486"/>
      <c r="EF170" s="486"/>
      <c r="EG170" s="486"/>
      <c r="EH170" s="486"/>
      <c r="EI170" s="486"/>
      <c r="EJ170" s="486"/>
      <c r="EK170" s="486"/>
      <c r="EL170" s="486"/>
      <c r="EM170" s="486"/>
      <c r="EN170" s="486"/>
      <c r="EO170" s="486"/>
      <c r="EP170" s="486"/>
      <c r="EQ170" s="486"/>
      <c r="ER170" s="486"/>
      <c r="ES170" s="486"/>
      <c r="ET170" s="486"/>
      <c r="EU170" s="486"/>
      <c r="EV170" s="486"/>
      <c r="EW170" s="486"/>
      <c r="EX170" s="486"/>
      <c r="EY170" s="486"/>
      <c r="EZ170" s="486"/>
      <c r="FA170" s="486"/>
      <c r="FB170" s="486"/>
      <c r="FC170" s="486"/>
      <c r="FD170" s="486"/>
      <c r="FE170" s="486"/>
      <c r="FF170" s="486"/>
      <c r="FG170" s="486"/>
      <c r="FH170" s="486"/>
      <c r="FI170" s="486"/>
      <c r="FJ170" s="486"/>
      <c r="FK170" s="486"/>
      <c r="FL170" s="486"/>
      <c r="FM170" s="486"/>
      <c r="FN170" s="486"/>
      <c r="FO170" s="486"/>
      <c r="FP170" s="486"/>
      <c r="FQ170" s="486"/>
      <c r="FR170" s="486"/>
      <c r="FS170" s="486"/>
      <c r="FT170" s="486"/>
      <c r="FU170" s="486"/>
      <c r="FV170" s="486"/>
      <c r="FW170" s="486"/>
      <c r="FX170" s="486"/>
      <c r="FY170" s="486"/>
      <c r="FZ170" s="486"/>
      <c r="GA170" s="486"/>
      <c r="GB170" s="486"/>
      <c r="GC170" s="486"/>
      <c r="GD170" s="486"/>
      <c r="GE170" s="486"/>
      <c r="GF170" s="486"/>
      <c r="GG170" s="486"/>
      <c r="GH170" s="486"/>
      <c r="GI170" s="486"/>
      <c r="GJ170" s="486"/>
      <c r="GK170" s="486"/>
      <c r="GL170" s="486"/>
      <c r="GM170" s="486"/>
      <c r="GN170" s="486"/>
      <c r="GO170" s="486"/>
      <c r="GP170" s="486"/>
      <c r="GQ170" s="486"/>
      <c r="GR170" s="486"/>
      <c r="GS170" s="486"/>
      <c r="GT170" s="486"/>
      <c r="GU170" s="486"/>
      <c r="GV170" s="486"/>
      <c r="GW170" s="486"/>
      <c r="GX170" s="486"/>
      <c r="GY170" s="486"/>
      <c r="GZ170" s="486"/>
      <c r="HA170" s="486"/>
      <c r="HB170" s="486"/>
      <c r="HC170" s="486"/>
      <c r="HD170" s="486"/>
      <c r="HE170" s="486"/>
      <c r="HF170" s="486"/>
      <c r="HG170" s="486"/>
      <c r="HH170" s="486"/>
      <c r="HI170" s="486"/>
      <c r="HJ170" s="486"/>
      <c r="HK170" s="486"/>
      <c r="HL170" s="486"/>
      <c r="HM170" s="486"/>
      <c r="HN170" s="486"/>
      <c r="HO170" s="486"/>
      <c r="HP170" s="486"/>
      <c r="HQ170" s="486"/>
      <c r="HR170" s="486"/>
      <c r="HS170" s="486"/>
      <c r="HT170" s="486"/>
      <c r="HU170" s="486"/>
      <c r="HV170" s="486"/>
      <c r="HW170" s="486"/>
      <c r="HX170" s="486"/>
      <c r="HY170" s="486"/>
      <c r="HZ170" s="486"/>
      <c r="IA170" s="486"/>
      <c r="IB170" s="486"/>
      <c r="IC170" s="486"/>
      <c r="ID170" s="486"/>
      <c r="IE170" s="486"/>
      <c r="IF170" s="486"/>
      <c r="IG170" s="486"/>
      <c r="IH170" s="486"/>
      <c r="II170" s="486"/>
      <c r="IJ170" s="486"/>
      <c r="IK170" s="486"/>
      <c r="IL170" s="486"/>
    </row>
    <row r="171" spans="1:247" s="494" customFormat="1" ht="34.5" customHeight="1">
      <c r="A171" s="488"/>
      <c r="B171" s="488"/>
      <c r="C171" s="489" t="s">
        <v>722</v>
      </c>
      <c r="D171" s="490"/>
      <c r="E171" s="491"/>
      <c r="F171" s="491"/>
      <c r="G171" s="491"/>
      <c r="H171" s="492"/>
      <c r="I171" s="492">
        <v>14</v>
      </c>
      <c r="J171" s="492">
        <v>14</v>
      </c>
      <c r="K171" s="492"/>
      <c r="L171" s="616"/>
      <c r="M171" s="492"/>
      <c r="N171" s="492"/>
      <c r="O171" s="787"/>
      <c r="P171" s="492"/>
      <c r="Q171" s="787"/>
      <c r="R171" s="492"/>
      <c r="S171" s="1252"/>
      <c r="T171" s="1324"/>
      <c r="U171" s="1325"/>
      <c r="V171" s="1276"/>
      <c r="W171" s="492"/>
      <c r="X171" s="492"/>
      <c r="Y171" s="492"/>
      <c r="Z171" s="493"/>
      <c r="AA171" s="492"/>
      <c r="AB171" s="492"/>
      <c r="AC171" s="938"/>
      <c r="AD171" s="995"/>
      <c r="AE171" s="996"/>
      <c r="AF171" s="957"/>
      <c r="AG171" s="492"/>
      <c r="AH171" s="492"/>
      <c r="AI171" s="492"/>
      <c r="AJ171" s="493"/>
      <c r="AK171" s="492"/>
      <c r="AL171" s="492"/>
      <c r="AM171" s="492"/>
      <c r="AN171" s="492"/>
      <c r="BH171" s="492"/>
    </row>
    <row r="172" spans="1:247" ht="73.5" customHeight="1">
      <c r="A172" s="291"/>
      <c r="B172" s="381" t="s">
        <v>385</v>
      </c>
      <c r="C172" s="307" t="s">
        <v>213</v>
      </c>
      <c r="D172" s="407" t="s">
        <v>901</v>
      </c>
      <c r="E172" s="296" t="s">
        <v>130</v>
      </c>
      <c r="F172" s="296"/>
      <c r="G172" s="296" t="s">
        <v>653</v>
      </c>
      <c r="H172" s="295"/>
      <c r="I172" s="296" t="s">
        <v>23</v>
      </c>
      <c r="J172" s="296" t="s">
        <v>23</v>
      </c>
      <c r="K172" s="397" t="s">
        <v>1130</v>
      </c>
      <c r="L172" s="578" t="s">
        <v>31</v>
      </c>
      <c r="M172" s="466"/>
      <c r="N172" s="894">
        <v>24</v>
      </c>
      <c r="O172" s="898"/>
      <c r="P172" s="898">
        <v>24</v>
      </c>
      <c r="Q172" s="898"/>
      <c r="R172" s="896"/>
      <c r="S172" s="1230"/>
      <c r="T172" s="1304" t="s">
        <v>1255</v>
      </c>
      <c r="U172" s="1305" t="s">
        <v>1206</v>
      </c>
      <c r="V172" s="1285" t="s">
        <v>660</v>
      </c>
      <c r="W172" s="597" t="s">
        <v>347</v>
      </c>
      <c r="X172" s="597" t="s">
        <v>348</v>
      </c>
      <c r="Y172" s="597" t="s">
        <v>682</v>
      </c>
      <c r="Z172" s="431">
        <v>1</v>
      </c>
      <c r="AA172" s="382" t="s">
        <v>314</v>
      </c>
      <c r="AB172" s="382" t="s">
        <v>312</v>
      </c>
      <c r="AC172" s="943" t="s">
        <v>350</v>
      </c>
      <c r="AD172" s="1174" t="s">
        <v>1180</v>
      </c>
      <c r="AE172" s="1171" t="s">
        <v>1180</v>
      </c>
      <c r="AF172" s="961">
        <v>1</v>
      </c>
      <c r="AG172" s="597" t="s">
        <v>314</v>
      </c>
      <c r="AH172" s="597" t="s">
        <v>312</v>
      </c>
      <c r="AI172" s="597" t="s">
        <v>350</v>
      </c>
      <c r="AJ172" s="431">
        <v>1</v>
      </c>
      <c r="AK172" s="382" t="s">
        <v>314</v>
      </c>
      <c r="AL172" s="382" t="s">
        <v>312</v>
      </c>
      <c r="AM172" s="440" t="s">
        <v>350</v>
      </c>
      <c r="AN172" s="444" t="s">
        <v>580</v>
      </c>
      <c r="BH172" s="466"/>
    </row>
    <row r="173" spans="1:247" s="400" customFormat="1" ht="73.5" customHeight="1">
      <c r="A173" s="430"/>
      <c r="B173" s="428" t="s">
        <v>438</v>
      </c>
      <c r="C173" s="426" t="s">
        <v>214</v>
      </c>
      <c r="D173" s="407" t="s">
        <v>902</v>
      </c>
      <c r="E173" s="402" t="s">
        <v>130</v>
      </c>
      <c r="F173" s="402" t="s">
        <v>898</v>
      </c>
      <c r="G173" s="403" t="s">
        <v>653</v>
      </c>
      <c r="H173" s="401"/>
      <c r="I173" s="402">
        <v>6</v>
      </c>
      <c r="J173" s="402">
        <v>6</v>
      </c>
      <c r="K173" s="397" t="s">
        <v>770</v>
      </c>
      <c r="L173" s="600" t="s">
        <v>24</v>
      </c>
      <c r="M173" s="475"/>
      <c r="N173" s="895">
        <v>24</v>
      </c>
      <c r="O173" s="899"/>
      <c r="P173" s="901">
        <v>24</v>
      </c>
      <c r="Q173" s="900"/>
      <c r="R173" s="897"/>
      <c r="S173" s="1255"/>
      <c r="T173" s="1306" t="s">
        <v>1256</v>
      </c>
      <c r="U173" s="1305" t="s">
        <v>1207</v>
      </c>
      <c r="V173" s="1285" t="s">
        <v>660</v>
      </c>
      <c r="W173" s="597" t="s">
        <v>347</v>
      </c>
      <c r="X173" s="597" t="s">
        <v>348</v>
      </c>
      <c r="Y173" s="597" t="s">
        <v>682</v>
      </c>
      <c r="Z173" s="431">
        <v>1</v>
      </c>
      <c r="AA173" s="382" t="s">
        <v>314</v>
      </c>
      <c r="AB173" s="382" t="s">
        <v>312</v>
      </c>
      <c r="AC173" s="943" t="s">
        <v>350</v>
      </c>
      <c r="AD173" s="1174" t="s">
        <v>1172</v>
      </c>
      <c r="AE173" s="1171" t="s">
        <v>1172</v>
      </c>
      <c r="AF173" s="961">
        <v>1</v>
      </c>
      <c r="AG173" s="597" t="s">
        <v>314</v>
      </c>
      <c r="AH173" s="597" t="s">
        <v>312</v>
      </c>
      <c r="AI173" s="597" t="s">
        <v>350</v>
      </c>
      <c r="AJ173" s="431">
        <v>1</v>
      </c>
      <c r="AK173" s="382" t="s">
        <v>314</v>
      </c>
      <c r="AL173" s="382" t="s">
        <v>312</v>
      </c>
      <c r="AM173" s="440" t="s">
        <v>350</v>
      </c>
      <c r="AN173" s="445" t="s">
        <v>581</v>
      </c>
      <c r="AO173" s="399"/>
      <c r="AP173" s="399"/>
      <c r="AQ173" s="399"/>
      <c r="AR173" s="399"/>
      <c r="AS173" s="399"/>
      <c r="AT173" s="399"/>
      <c r="AU173" s="399"/>
      <c r="AV173" s="399"/>
      <c r="AW173" s="399"/>
      <c r="AX173" s="399"/>
      <c r="AY173" s="399"/>
      <c r="AZ173" s="399"/>
      <c r="BA173" s="399"/>
      <c r="BB173" s="399"/>
      <c r="BC173" s="399"/>
      <c r="BD173" s="399"/>
      <c r="BE173" s="399"/>
      <c r="BF173" s="399"/>
      <c r="BG173" s="399"/>
      <c r="BH173" s="475"/>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c r="CV173" s="399"/>
      <c r="CW173" s="399"/>
      <c r="CX173" s="399"/>
      <c r="CY173" s="399"/>
      <c r="CZ173" s="399"/>
      <c r="DA173" s="399"/>
      <c r="DB173" s="399"/>
      <c r="DC173" s="399"/>
      <c r="DD173" s="399"/>
      <c r="DE173" s="399"/>
      <c r="DF173" s="399"/>
      <c r="DG173" s="399"/>
      <c r="DH173" s="399"/>
      <c r="DI173" s="399"/>
      <c r="DJ173" s="399"/>
      <c r="DK173" s="399"/>
      <c r="DL173" s="399"/>
      <c r="DM173" s="399"/>
      <c r="DN173" s="399"/>
      <c r="DO173" s="399"/>
      <c r="DP173" s="399"/>
      <c r="DQ173" s="399"/>
      <c r="DR173" s="399"/>
      <c r="DS173" s="399"/>
      <c r="DT173" s="399"/>
      <c r="DU173" s="399"/>
      <c r="DV173" s="399"/>
      <c r="DW173" s="399"/>
      <c r="DX173" s="399"/>
      <c r="DY173" s="399"/>
      <c r="DZ173" s="399"/>
      <c r="EA173" s="399"/>
      <c r="EB173" s="399"/>
      <c r="EC173" s="399"/>
      <c r="ED173" s="399"/>
      <c r="EE173" s="399"/>
      <c r="EF173" s="399"/>
      <c r="EG173" s="399"/>
      <c r="EH173" s="399"/>
      <c r="EI173" s="399"/>
      <c r="EJ173" s="399"/>
      <c r="EK173" s="399"/>
      <c r="EL173" s="399"/>
      <c r="EM173" s="399"/>
      <c r="EN173" s="399"/>
      <c r="EO173" s="399"/>
      <c r="EP173" s="399"/>
      <c r="EQ173" s="399"/>
      <c r="ER173" s="399"/>
      <c r="ES173" s="399"/>
      <c r="ET173" s="399"/>
      <c r="EU173" s="399"/>
      <c r="EV173" s="399"/>
      <c r="EW173" s="399"/>
      <c r="EX173" s="399"/>
      <c r="EY173" s="399"/>
      <c r="EZ173" s="399"/>
      <c r="FA173" s="399"/>
      <c r="FB173" s="399"/>
      <c r="FC173" s="399"/>
      <c r="FD173" s="399"/>
      <c r="FE173" s="399"/>
      <c r="FF173" s="399"/>
      <c r="FG173" s="399"/>
      <c r="FH173" s="399"/>
      <c r="FI173" s="399"/>
      <c r="FJ173" s="399"/>
      <c r="FK173" s="399"/>
      <c r="FL173" s="399"/>
      <c r="FM173" s="399"/>
      <c r="FN173" s="399"/>
      <c r="FO173" s="399"/>
      <c r="FP173" s="399"/>
      <c r="FQ173" s="399"/>
      <c r="FR173" s="399"/>
      <c r="FS173" s="399"/>
      <c r="FT173" s="399"/>
      <c r="FU173" s="399"/>
      <c r="FV173" s="399"/>
      <c r="FW173" s="399"/>
      <c r="FX173" s="399"/>
      <c r="FY173" s="399"/>
      <c r="FZ173" s="399"/>
      <c r="GA173" s="399"/>
      <c r="GB173" s="399"/>
      <c r="GC173" s="399"/>
      <c r="GD173" s="399"/>
      <c r="GE173" s="399"/>
      <c r="GF173" s="399"/>
      <c r="GG173" s="399"/>
      <c r="GH173" s="399"/>
      <c r="GI173" s="399"/>
      <c r="GJ173" s="399"/>
      <c r="GK173" s="399"/>
      <c r="GL173" s="399"/>
      <c r="GM173" s="399"/>
      <c r="GN173" s="399"/>
      <c r="GO173" s="399"/>
      <c r="GP173" s="399"/>
      <c r="GQ173" s="399"/>
      <c r="GR173" s="399"/>
      <c r="GS173" s="399"/>
      <c r="GT173" s="399"/>
      <c r="GU173" s="399"/>
      <c r="GV173" s="399"/>
      <c r="GW173" s="399"/>
      <c r="GX173" s="399"/>
      <c r="GY173" s="399"/>
      <c r="GZ173" s="399"/>
      <c r="HA173" s="399"/>
      <c r="HB173" s="399"/>
      <c r="HC173" s="399"/>
      <c r="HD173" s="399"/>
      <c r="HE173" s="399"/>
      <c r="HF173" s="399"/>
      <c r="HG173" s="399"/>
      <c r="HH173" s="399"/>
      <c r="HI173" s="399"/>
      <c r="HJ173" s="399"/>
      <c r="HK173" s="399"/>
      <c r="HL173" s="399"/>
      <c r="HM173" s="399"/>
      <c r="HN173" s="399"/>
      <c r="HO173" s="399"/>
      <c r="HP173" s="399"/>
      <c r="HQ173" s="399"/>
      <c r="HR173" s="399"/>
      <c r="HS173" s="399"/>
      <c r="HT173" s="399"/>
      <c r="HU173" s="399"/>
      <c r="HV173" s="399"/>
      <c r="HW173" s="399"/>
    </row>
    <row r="174" spans="1:247" s="494" customFormat="1" ht="34.5" customHeight="1">
      <c r="A174" s="495" t="s">
        <v>733</v>
      </c>
      <c r="B174" s="495" t="s">
        <v>341</v>
      </c>
      <c r="C174" s="496" t="s">
        <v>459</v>
      </c>
      <c r="D174" s="497"/>
      <c r="E174" s="497" t="s">
        <v>648</v>
      </c>
      <c r="F174" s="1358" t="s">
        <v>1223</v>
      </c>
      <c r="G174" s="498"/>
      <c r="H174" s="499" t="s">
        <v>641</v>
      </c>
      <c r="I174" s="500">
        <v>2</v>
      </c>
      <c r="J174" s="499">
        <v>2</v>
      </c>
      <c r="K174" s="500"/>
      <c r="L174" s="565"/>
      <c r="M174" s="500"/>
      <c r="N174" s="499"/>
      <c r="O174" s="783"/>
      <c r="P174" s="902"/>
      <c r="Q174" s="887"/>
      <c r="R174" s="885"/>
      <c r="S174" s="1240"/>
      <c r="T174" s="1343"/>
      <c r="U174" s="1344"/>
      <c r="V174" s="1267"/>
      <c r="W174" s="502"/>
      <c r="X174" s="502"/>
      <c r="Y174" s="502"/>
      <c r="Z174" s="503"/>
      <c r="AA174" s="504"/>
      <c r="AB174" s="504"/>
      <c r="AC174" s="940"/>
      <c r="AD174" s="1177"/>
      <c r="AE174" s="1178"/>
      <c r="AF174" s="959"/>
      <c r="AG174" s="504"/>
      <c r="AH174" s="504"/>
      <c r="AI174" s="504"/>
      <c r="AJ174" s="505"/>
      <c r="AK174" s="504"/>
      <c r="AL174" s="504"/>
      <c r="AM174" s="504"/>
      <c r="AN174" s="506"/>
    </row>
    <row r="175" spans="1:247" s="400" customFormat="1" ht="84.75" customHeight="1">
      <c r="A175" s="649"/>
      <c r="B175" s="649" t="s">
        <v>342</v>
      </c>
      <c r="C175" s="651" t="s">
        <v>516</v>
      </c>
      <c r="D175" s="598" t="s">
        <v>734</v>
      </c>
      <c r="E175" s="644" t="s">
        <v>775</v>
      </c>
      <c r="F175" s="644" t="s">
        <v>649</v>
      </c>
      <c r="G175" s="644" t="s">
        <v>646</v>
      </c>
      <c r="H175" s="648"/>
      <c r="I175" s="642" t="s">
        <v>56</v>
      </c>
      <c r="J175" s="642" t="s">
        <v>56</v>
      </c>
      <c r="K175" s="652" t="s">
        <v>644</v>
      </c>
      <c r="L175" s="754">
        <v>11</v>
      </c>
      <c r="M175" s="643">
        <v>23</v>
      </c>
      <c r="N175" s="644"/>
      <c r="O175" s="791"/>
      <c r="P175" s="903">
        <v>18</v>
      </c>
      <c r="Q175" s="908"/>
      <c r="R175" s="906"/>
      <c r="S175" s="1256"/>
      <c r="T175" s="1345" t="s">
        <v>1117</v>
      </c>
      <c r="U175" s="1346" t="s">
        <v>1118</v>
      </c>
      <c r="V175" s="1286">
        <v>1</v>
      </c>
      <c r="W175" s="581" t="s">
        <v>311</v>
      </c>
      <c r="X175" s="581"/>
      <c r="Y175" s="581"/>
      <c r="Z175" s="646">
        <v>1</v>
      </c>
      <c r="AA175" s="645" t="s">
        <v>314</v>
      </c>
      <c r="AB175" s="645" t="s">
        <v>349</v>
      </c>
      <c r="AC175" s="944" t="s">
        <v>352</v>
      </c>
      <c r="AD175" s="1174" t="s">
        <v>1162</v>
      </c>
      <c r="AE175" s="1171" t="s">
        <v>1162</v>
      </c>
      <c r="AF175" s="962">
        <v>1</v>
      </c>
      <c r="AG175" s="581" t="s">
        <v>314</v>
      </c>
      <c r="AH175" s="581" t="s">
        <v>349</v>
      </c>
      <c r="AI175" s="581" t="s">
        <v>352</v>
      </c>
      <c r="AJ175" s="646">
        <v>1</v>
      </c>
      <c r="AK175" s="645" t="s">
        <v>314</v>
      </c>
      <c r="AL175" s="645" t="s">
        <v>349</v>
      </c>
      <c r="AM175" s="650" t="s">
        <v>352</v>
      </c>
      <c r="AN175" s="653" t="s">
        <v>560</v>
      </c>
      <c r="AO175" s="656"/>
      <c r="AP175" s="656"/>
      <c r="AQ175" s="656"/>
      <c r="AR175" s="656"/>
      <c r="AS175" s="656"/>
      <c r="AT175" s="656"/>
      <c r="AU175" s="656"/>
      <c r="AV175" s="656"/>
      <c r="AW175" s="656"/>
      <c r="AX175" s="656"/>
      <c r="AY175" s="656"/>
      <c r="AZ175" s="656"/>
      <c r="BA175" s="656"/>
      <c r="BB175" s="656"/>
      <c r="BC175" s="656"/>
      <c r="BD175" s="656"/>
      <c r="BE175" s="656"/>
      <c r="BF175" s="656"/>
      <c r="BG175" s="656"/>
      <c r="BH175" s="656"/>
      <c r="BI175" s="656"/>
      <c r="BJ175" s="656"/>
      <c r="BK175" s="656"/>
      <c r="BL175" s="656"/>
      <c r="BM175" s="656"/>
      <c r="BN175" s="656"/>
      <c r="BO175" s="656"/>
      <c r="BP175" s="656"/>
      <c r="BQ175" s="656"/>
      <c r="BR175" s="656"/>
      <c r="BS175" s="656"/>
      <c r="BT175" s="656"/>
      <c r="BU175" s="656"/>
      <c r="BV175" s="656"/>
      <c r="BW175" s="656"/>
      <c r="BX175" s="656"/>
      <c r="BY175" s="656"/>
      <c r="BZ175" s="656"/>
      <c r="CA175" s="656"/>
      <c r="CB175" s="656"/>
      <c r="CC175" s="656"/>
      <c r="CD175" s="656"/>
      <c r="CE175" s="656"/>
      <c r="CF175" s="656"/>
      <c r="CG175" s="656"/>
      <c r="CH175" s="656"/>
      <c r="CI175" s="656"/>
      <c r="CJ175" s="656"/>
      <c r="CK175" s="656"/>
      <c r="CL175" s="656"/>
      <c r="CM175" s="656"/>
      <c r="CN175" s="656"/>
      <c r="CO175" s="656"/>
      <c r="CP175" s="656"/>
      <c r="CQ175" s="656"/>
      <c r="CR175" s="656"/>
      <c r="CS175" s="656"/>
      <c r="CT175" s="656"/>
      <c r="CU175" s="656"/>
      <c r="CV175" s="656"/>
      <c r="CW175" s="656"/>
      <c r="CX175" s="656"/>
      <c r="CY175" s="656"/>
      <c r="CZ175" s="656"/>
      <c r="DA175" s="656"/>
      <c r="DB175" s="656"/>
      <c r="DC175" s="656"/>
      <c r="DD175" s="656"/>
      <c r="DE175" s="656"/>
      <c r="DF175" s="656"/>
      <c r="DG175" s="656"/>
      <c r="DH175" s="656"/>
      <c r="DI175" s="656"/>
      <c r="DJ175" s="656"/>
      <c r="DK175" s="656"/>
      <c r="DL175" s="656"/>
      <c r="DM175" s="656"/>
      <c r="DN175" s="656"/>
      <c r="DO175" s="656"/>
      <c r="DP175" s="656"/>
      <c r="DQ175" s="656"/>
      <c r="DR175" s="656"/>
      <c r="DS175" s="656"/>
      <c r="DT175" s="656"/>
      <c r="DU175" s="656"/>
      <c r="DV175" s="656"/>
      <c r="DW175" s="656"/>
      <c r="DX175" s="656"/>
      <c r="DY175" s="656"/>
      <c r="DZ175" s="656"/>
      <c r="EA175" s="656"/>
      <c r="EB175" s="656"/>
      <c r="EC175" s="656"/>
      <c r="ED175" s="656"/>
      <c r="EE175" s="656"/>
      <c r="EF175" s="656"/>
      <c r="EG175" s="656"/>
      <c r="EH175" s="656"/>
      <c r="EI175" s="656"/>
      <c r="EJ175" s="656"/>
      <c r="EK175" s="656"/>
      <c r="EL175" s="656"/>
      <c r="EM175" s="656"/>
      <c r="EN175" s="656"/>
      <c r="EO175" s="656"/>
      <c r="EP175" s="656"/>
      <c r="EQ175" s="656"/>
      <c r="ER175" s="656"/>
      <c r="ES175" s="656"/>
      <c r="ET175" s="656"/>
      <c r="EU175" s="656"/>
      <c r="EV175" s="656"/>
      <c r="EW175" s="656"/>
      <c r="EX175" s="656"/>
      <c r="EY175" s="656"/>
      <c r="EZ175" s="656"/>
      <c r="FA175" s="656"/>
      <c r="FB175" s="656"/>
      <c r="FC175" s="656"/>
      <c r="FD175" s="656"/>
      <c r="FE175" s="656"/>
      <c r="FF175" s="656"/>
      <c r="FG175" s="656"/>
      <c r="FH175" s="656"/>
      <c r="FI175" s="656"/>
      <c r="FJ175" s="656"/>
      <c r="FK175" s="656"/>
      <c r="FL175" s="656"/>
      <c r="FM175" s="656"/>
      <c r="FN175" s="656"/>
      <c r="FO175" s="656"/>
      <c r="FP175" s="656"/>
      <c r="FQ175" s="656"/>
      <c r="FR175" s="656"/>
      <c r="FS175" s="656"/>
      <c r="FT175" s="656"/>
      <c r="FU175" s="656"/>
      <c r="FV175" s="656"/>
      <c r="FW175" s="656"/>
      <c r="FX175" s="656"/>
      <c r="FY175" s="656"/>
      <c r="FZ175" s="656"/>
      <c r="GA175" s="656"/>
      <c r="GB175" s="656"/>
      <c r="GC175" s="656"/>
      <c r="GD175" s="656"/>
      <c r="GE175" s="656"/>
      <c r="GF175" s="656"/>
      <c r="GG175" s="656"/>
      <c r="GH175" s="656"/>
      <c r="GI175" s="656"/>
      <c r="GJ175" s="656"/>
      <c r="GK175" s="656"/>
      <c r="GL175" s="656"/>
      <c r="GM175" s="656"/>
      <c r="GN175" s="656"/>
      <c r="GO175" s="656"/>
      <c r="GP175" s="656"/>
      <c r="GQ175" s="656"/>
      <c r="GR175" s="656"/>
      <c r="GS175" s="656"/>
      <c r="GT175" s="656"/>
      <c r="GU175" s="656"/>
      <c r="GV175" s="656"/>
      <c r="GW175" s="656"/>
      <c r="GX175" s="656"/>
      <c r="GY175" s="656"/>
      <c r="GZ175" s="656"/>
      <c r="HA175" s="656"/>
      <c r="HB175" s="656"/>
      <c r="HC175" s="656"/>
      <c r="HD175" s="656"/>
      <c r="HE175" s="656"/>
      <c r="HF175" s="656"/>
      <c r="HG175" s="656"/>
      <c r="HH175" s="656"/>
      <c r="HI175" s="656"/>
      <c r="HJ175" s="656"/>
      <c r="HK175" s="656"/>
      <c r="HL175" s="656"/>
      <c r="HM175" s="656"/>
      <c r="HN175" s="656"/>
      <c r="HO175" s="656"/>
      <c r="HP175" s="656"/>
      <c r="HQ175" s="656"/>
      <c r="HR175" s="656"/>
      <c r="HS175" s="656"/>
      <c r="HT175" s="656"/>
      <c r="HU175" s="656"/>
      <c r="HV175" s="656"/>
      <c r="HW175" s="656"/>
      <c r="HX175" s="656"/>
      <c r="HY175" s="656"/>
      <c r="HZ175" s="656"/>
      <c r="IA175" s="656"/>
      <c r="IB175" s="656"/>
      <c r="IC175" s="656"/>
      <c r="ID175" s="656"/>
      <c r="IE175" s="656"/>
      <c r="IF175" s="656"/>
      <c r="IG175" s="656"/>
      <c r="IH175" s="656"/>
      <c r="II175" s="656"/>
      <c r="IJ175" s="656"/>
      <c r="IK175" s="656"/>
      <c r="IL175" s="656"/>
      <c r="IM175" s="656"/>
    </row>
    <row r="176" spans="1:247" s="400" customFormat="1" ht="95.25" customHeight="1">
      <c r="A176" s="649"/>
      <c r="B176" s="649" t="s">
        <v>343</v>
      </c>
      <c r="C176" s="651" t="s">
        <v>517</v>
      </c>
      <c r="D176" s="598" t="s">
        <v>735</v>
      </c>
      <c r="E176" s="644" t="s">
        <v>775</v>
      </c>
      <c r="F176" s="644" t="s">
        <v>649</v>
      </c>
      <c r="G176" s="642" t="s">
        <v>646</v>
      </c>
      <c r="H176" s="647"/>
      <c r="I176" s="644" t="s">
        <v>56</v>
      </c>
      <c r="J176" s="644" t="s">
        <v>56</v>
      </c>
      <c r="K176" s="652" t="s">
        <v>1048</v>
      </c>
      <c r="L176" s="754">
        <v>14</v>
      </c>
      <c r="M176" s="643">
        <v>6</v>
      </c>
      <c r="N176" s="644"/>
      <c r="O176" s="791"/>
      <c r="P176" s="903">
        <v>18</v>
      </c>
      <c r="Q176" s="908"/>
      <c r="R176" s="906"/>
      <c r="S176" s="1256"/>
      <c r="T176" s="1328" t="s">
        <v>1113</v>
      </c>
      <c r="U176" s="1329" t="s">
        <v>1114</v>
      </c>
      <c r="V176" s="1286">
        <v>1</v>
      </c>
      <c r="W176" s="581" t="s">
        <v>311</v>
      </c>
      <c r="X176" s="581"/>
      <c r="Y176" s="581"/>
      <c r="Z176" s="646">
        <v>1</v>
      </c>
      <c r="AA176" s="645" t="s">
        <v>314</v>
      </c>
      <c r="AB176" s="645" t="s">
        <v>349</v>
      </c>
      <c r="AC176" s="944" t="s">
        <v>352</v>
      </c>
      <c r="AD176" s="1169" t="s">
        <v>1114</v>
      </c>
      <c r="AE176" s="1171" t="s">
        <v>1114</v>
      </c>
      <c r="AF176" s="962">
        <v>1</v>
      </c>
      <c r="AG176" s="581" t="s">
        <v>314</v>
      </c>
      <c r="AH176" s="581" t="s">
        <v>349</v>
      </c>
      <c r="AI176" s="581" t="s">
        <v>352</v>
      </c>
      <c r="AJ176" s="646">
        <v>1</v>
      </c>
      <c r="AK176" s="645" t="s">
        <v>314</v>
      </c>
      <c r="AL176" s="645" t="s">
        <v>349</v>
      </c>
      <c r="AM176" s="650" t="s">
        <v>352</v>
      </c>
      <c r="AN176" s="653" t="s">
        <v>560</v>
      </c>
      <c r="AO176" s="656"/>
      <c r="AP176" s="656"/>
      <c r="AQ176" s="656"/>
      <c r="AR176" s="656"/>
      <c r="AS176" s="656"/>
      <c r="AT176" s="656"/>
      <c r="AU176" s="656"/>
      <c r="AV176" s="656"/>
      <c r="AW176" s="656"/>
      <c r="AX176" s="656"/>
      <c r="AY176" s="656"/>
      <c r="AZ176" s="656"/>
      <c r="BA176" s="656"/>
      <c r="BB176" s="656"/>
      <c r="BC176" s="656"/>
      <c r="BD176" s="656"/>
      <c r="BE176" s="656"/>
      <c r="BF176" s="656"/>
      <c r="BG176" s="656"/>
      <c r="BH176" s="656"/>
      <c r="BI176" s="656"/>
      <c r="BJ176" s="656"/>
      <c r="BK176" s="656"/>
      <c r="BL176" s="656"/>
      <c r="BM176" s="656"/>
      <c r="BN176" s="656"/>
      <c r="BO176" s="656"/>
      <c r="BP176" s="656"/>
      <c r="BQ176" s="656"/>
      <c r="BR176" s="656"/>
      <c r="BS176" s="656"/>
      <c r="BT176" s="656"/>
      <c r="BU176" s="656"/>
      <c r="BV176" s="656"/>
      <c r="BW176" s="656"/>
      <c r="BX176" s="656"/>
      <c r="BY176" s="656"/>
      <c r="BZ176" s="656"/>
      <c r="CA176" s="656"/>
      <c r="CB176" s="656"/>
      <c r="CC176" s="656"/>
      <c r="CD176" s="656"/>
      <c r="CE176" s="656"/>
      <c r="CF176" s="656"/>
      <c r="CG176" s="656"/>
      <c r="CH176" s="656"/>
      <c r="CI176" s="656"/>
      <c r="CJ176" s="656"/>
      <c r="CK176" s="656"/>
      <c r="CL176" s="656"/>
      <c r="CM176" s="656"/>
      <c r="CN176" s="656"/>
      <c r="CO176" s="656"/>
      <c r="CP176" s="656"/>
      <c r="CQ176" s="656"/>
      <c r="CR176" s="656"/>
      <c r="CS176" s="656"/>
      <c r="CT176" s="656"/>
      <c r="CU176" s="656"/>
      <c r="CV176" s="656"/>
      <c r="CW176" s="656"/>
      <c r="CX176" s="656"/>
      <c r="CY176" s="656"/>
      <c r="CZ176" s="656"/>
      <c r="DA176" s="656"/>
      <c r="DB176" s="656"/>
      <c r="DC176" s="656"/>
      <c r="DD176" s="656"/>
      <c r="DE176" s="656"/>
      <c r="DF176" s="656"/>
      <c r="DG176" s="656"/>
      <c r="DH176" s="656"/>
      <c r="DI176" s="656"/>
      <c r="DJ176" s="656"/>
      <c r="DK176" s="656"/>
      <c r="DL176" s="656"/>
      <c r="DM176" s="656"/>
      <c r="DN176" s="656"/>
      <c r="DO176" s="656"/>
      <c r="DP176" s="656"/>
      <c r="DQ176" s="656"/>
      <c r="DR176" s="656"/>
      <c r="DS176" s="656"/>
      <c r="DT176" s="656"/>
      <c r="DU176" s="656"/>
      <c r="DV176" s="656"/>
      <c r="DW176" s="656"/>
      <c r="DX176" s="656"/>
      <c r="DY176" s="656"/>
      <c r="DZ176" s="656"/>
      <c r="EA176" s="656"/>
      <c r="EB176" s="656"/>
      <c r="EC176" s="656"/>
      <c r="ED176" s="656"/>
      <c r="EE176" s="656"/>
      <c r="EF176" s="656"/>
      <c r="EG176" s="656"/>
      <c r="EH176" s="656"/>
      <c r="EI176" s="656"/>
      <c r="EJ176" s="656"/>
      <c r="EK176" s="656"/>
      <c r="EL176" s="656"/>
      <c r="EM176" s="656"/>
      <c r="EN176" s="656"/>
      <c r="EO176" s="656"/>
      <c r="EP176" s="656"/>
      <c r="EQ176" s="656"/>
      <c r="ER176" s="656"/>
      <c r="ES176" s="656"/>
      <c r="ET176" s="656"/>
      <c r="EU176" s="656"/>
      <c r="EV176" s="656"/>
      <c r="EW176" s="656"/>
      <c r="EX176" s="656"/>
      <c r="EY176" s="656"/>
      <c r="EZ176" s="656"/>
      <c r="FA176" s="656"/>
      <c r="FB176" s="656"/>
      <c r="FC176" s="656"/>
      <c r="FD176" s="656"/>
      <c r="FE176" s="656"/>
      <c r="FF176" s="656"/>
      <c r="FG176" s="656"/>
      <c r="FH176" s="656"/>
      <c r="FI176" s="656"/>
      <c r="FJ176" s="656"/>
      <c r="FK176" s="656"/>
      <c r="FL176" s="656"/>
      <c r="FM176" s="656"/>
      <c r="FN176" s="656"/>
      <c r="FO176" s="656"/>
      <c r="FP176" s="656"/>
      <c r="FQ176" s="656"/>
      <c r="FR176" s="656"/>
      <c r="FS176" s="656"/>
      <c r="FT176" s="656"/>
      <c r="FU176" s="656"/>
      <c r="FV176" s="656"/>
      <c r="FW176" s="656"/>
      <c r="FX176" s="656"/>
      <c r="FY176" s="656"/>
      <c r="FZ176" s="656"/>
      <c r="GA176" s="656"/>
      <c r="GB176" s="656"/>
      <c r="GC176" s="656"/>
      <c r="GD176" s="656"/>
      <c r="GE176" s="656"/>
      <c r="GF176" s="656"/>
      <c r="GG176" s="656"/>
      <c r="GH176" s="656"/>
      <c r="GI176" s="656"/>
      <c r="GJ176" s="656"/>
      <c r="GK176" s="656"/>
      <c r="GL176" s="656"/>
      <c r="GM176" s="656"/>
      <c r="GN176" s="656"/>
      <c r="GO176" s="656"/>
      <c r="GP176" s="656"/>
      <c r="GQ176" s="656"/>
      <c r="GR176" s="656"/>
      <c r="GS176" s="656"/>
      <c r="GT176" s="656"/>
      <c r="GU176" s="656"/>
      <c r="GV176" s="656"/>
      <c r="GW176" s="656"/>
      <c r="GX176" s="656"/>
      <c r="GY176" s="656"/>
      <c r="GZ176" s="656"/>
      <c r="HA176" s="656"/>
      <c r="HB176" s="656"/>
      <c r="HC176" s="656"/>
      <c r="HD176" s="656"/>
      <c r="HE176" s="656"/>
      <c r="HF176" s="656"/>
      <c r="HG176" s="656"/>
      <c r="HH176" s="656"/>
      <c r="HI176" s="656"/>
      <c r="HJ176" s="656"/>
      <c r="HK176" s="656"/>
      <c r="HL176" s="656"/>
      <c r="HM176" s="656"/>
      <c r="HN176" s="656"/>
      <c r="HO176" s="656"/>
      <c r="HP176" s="656"/>
      <c r="HQ176" s="656"/>
      <c r="HR176" s="656"/>
      <c r="HS176" s="656"/>
      <c r="HT176" s="656"/>
      <c r="HU176" s="656"/>
      <c r="HV176" s="656"/>
      <c r="HW176" s="656"/>
      <c r="HX176" s="656"/>
      <c r="HY176" s="656"/>
      <c r="HZ176" s="656"/>
      <c r="IA176" s="656"/>
      <c r="IB176" s="656"/>
      <c r="IC176" s="656"/>
      <c r="ID176" s="656"/>
      <c r="IE176" s="656"/>
      <c r="IF176" s="656"/>
      <c r="IG176" s="656"/>
      <c r="IH176" s="656"/>
      <c r="II176" s="656"/>
      <c r="IJ176" s="656"/>
      <c r="IK176" s="656"/>
      <c r="IL176" s="656"/>
      <c r="IM176" s="656"/>
    </row>
    <row r="177" spans="1:247" s="400" customFormat="1" ht="11.25" customHeight="1">
      <c r="A177" s="649"/>
      <c r="B177" s="649"/>
      <c r="C177" s="651"/>
      <c r="D177" s="598"/>
      <c r="E177" s="644"/>
      <c r="F177" s="644"/>
      <c r="G177" s="642"/>
      <c r="H177" s="647"/>
      <c r="I177" s="644"/>
      <c r="J177" s="644"/>
      <c r="K177" s="652"/>
      <c r="L177" s="579"/>
      <c r="M177" s="643"/>
      <c r="N177" s="644"/>
      <c r="O177" s="791"/>
      <c r="P177" s="903"/>
      <c r="Q177" s="908"/>
      <c r="R177" s="906"/>
      <c r="S177" s="1256"/>
      <c r="T177" s="1345"/>
      <c r="U177" s="1346"/>
      <c r="V177" s="1286"/>
      <c r="W177" s="581"/>
      <c r="X177" s="581"/>
      <c r="Y177" s="581"/>
      <c r="Z177" s="646"/>
      <c r="AA177" s="645"/>
      <c r="AB177" s="645"/>
      <c r="AC177" s="944"/>
      <c r="AD177" s="1013"/>
      <c r="AE177" s="1014"/>
      <c r="AF177" s="962"/>
      <c r="AG177" s="581"/>
      <c r="AH177" s="581"/>
      <c r="AI177" s="581"/>
      <c r="AJ177" s="646"/>
      <c r="AK177" s="645"/>
      <c r="AL177" s="645"/>
      <c r="AM177" s="650"/>
      <c r="AN177" s="653"/>
      <c r="AO177" s="656"/>
      <c r="AP177" s="656"/>
      <c r="AQ177" s="656"/>
      <c r="AR177" s="656"/>
      <c r="AS177" s="656"/>
      <c r="AT177" s="656"/>
      <c r="AU177" s="656"/>
      <c r="AV177" s="656"/>
      <c r="AW177" s="656"/>
      <c r="AX177" s="656"/>
      <c r="AY177" s="656"/>
      <c r="AZ177" s="656"/>
      <c r="BA177" s="656"/>
      <c r="BB177" s="656"/>
      <c r="BC177" s="656"/>
      <c r="BD177" s="656"/>
      <c r="BE177" s="656"/>
      <c r="BF177" s="656"/>
      <c r="BG177" s="656"/>
      <c r="BH177" s="656"/>
      <c r="BI177" s="656"/>
      <c r="BJ177" s="656"/>
      <c r="BK177" s="656"/>
      <c r="BL177" s="656"/>
      <c r="BM177" s="656"/>
      <c r="BN177" s="656"/>
      <c r="BO177" s="656"/>
      <c r="BP177" s="656"/>
      <c r="BQ177" s="656"/>
      <c r="BR177" s="656"/>
      <c r="BS177" s="656"/>
      <c r="BT177" s="656"/>
      <c r="BU177" s="656"/>
      <c r="BV177" s="656"/>
      <c r="BW177" s="656"/>
      <c r="BX177" s="656"/>
      <c r="BY177" s="656"/>
      <c r="BZ177" s="656"/>
      <c r="CA177" s="656"/>
      <c r="CB177" s="656"/>
      <c r="CC177" s="656"/>
      <c r="CD177" s="656"/>
      <c r="CE177" s="656"/>
      <c r="CF177" s="656"/>
      <c r="CG177" s="656"/>
      <c r="CH177" s="656"/>
      <c r="CI177" s="656"/>
      <c r="CJ177" s="656"/>
      <c r="CK177" s="656"/>
      <c r="CL177" s="656"/>
      <c r="CM177" s="656"/>
      <c r="CN177" s="656"/>
      <c r="CO177" s="656"/>
      <c r="CP177" s="656"/>
      <c r="CQ177" s="656"/>
      <c r="CR177" s="656"/>
      <c r="CS177" s="656"/>
      <c r="CT177" s="656"/>
      <c r="CU177" s="656"/>
      <c r="CV177" s="656"/>
      <c r="CW177" s="656"/>
      <c r="CX177" s="656"/>
      <c r="CY177" s="656"/>
      <c r="CZ177" s="656"/>
      <c r="DA177" s="656"/>
      <c r="DB177" s="656"/>
      <c r="DC177" s="656"/>
      <c r="DD177" s="656"/>
      <c r="DE177" s="656"/>
      <c r="DF177" s="656"/>
      <c r="DG177" s="656"/>
      <c r="DH177" s="656"/>
      <c r="DI177" s="656"/>
      <c r="DJ177" s="656"/>
      <c r="DK177" s="656"/>
      <c r="DL177" s="656"/>
      <c r="DM177" s="656"/>
      <c r="DN177" s="656"/>
      <c r="DO177" s="656"/>
      <c r="DP177" s="656"/>
      <c r="DQ177" s="656"/>
      <c r="DR177" s="656"/>
      <c r="DS177" s="656"/>
      <c r="DT177" s="656"/>
      <c r="DU177" s="656"/>
      <c r="DV177" s="656"/>
      <c r="DW177" s="656"/>
      <c r="DX177" s="656"/>
      <c r="DY177" s="656"/>
      <c r="DZ177" s="656"/>
      <c r="EA177" s="656"/>
      <c r="EB177" s="656"/>
      <c r="EC177" s="656"/>
      <c r="ED177" s="656"/>
      <c r="EE177" s="656"/>
      <c r="EF177" s="656"/>
      <c r="EG177" s="656"/>
      <c r="EH177" s="656"/>
      <c r="EI177" s="656"/>
      <c r="EJ177" s="656"/>
      <c r="EK177" s="656"/>
      <c r="EL177" s="656"/>
      <c r="EM177" s="656"/>
      <c r="EN177" s="656"/>
      <c r="EO177" s="656"/>
      <c r="EP177" s="656"/>
      <c r="EQ177" s="656"/>
      <c r="ER177" s="656"/>
      <c r="ES177" s="656"/>
      <c r="ET177" s="656"/>
      <c r="EU177" s="656"/>
      <c r="EV177" s="656"/>
      <c r="EW177" s="656"/>
      <c r="EX177" s="656"/>
      <c r="EY177" s="656"/>
      <c r="EZ177" s="656"/>
      <c r="FA177" s="656"/>
      <c r="FB177" s="656"/>
      <c r="FC177" s="656"/>
      <c r="FD177" s="656"/>
      <c r="FE177" s="656"/>
      <c r="FF177" s="656"/>
      <c r="FG177" s="656"/>
      <c r="FH177" s="656"/>
      <c r="FI177" s="656"/>
      <c r="FJ177" s="656"/>
      <c r="FK177" s="656"/>
      <c r="FL177" s="656"/>
      <c r="FM177" s="656"/>
      <c r="FN177" s="656"/>
      <c r="FO177" s="656"/>
      <c r="FP177" s="656"/>
      <c r="FQ177" s="656"/>
      <c r="FR177" s="656"/>
      <c r="FS177" s="656"/>
      <c r="FT177" s="656"/>
      <c r="FU177" s="656"/>
      <c r="FV177" s="656"/>
      <c r="FW177" s="656"/>
      <c r="FX177" s="656"/>
      <c r="FY177" s="656"/>
      <c r="FZ177" s="656"/>
      <c r="GA177" s="656"/>
      <c r="GB177" s="656"/>
      <c r="GC177" s="656"/>
      <c r="GD177" s="656"/>
      <c r="GE177" s="656"/>
      <c r="GF177" s="656"/>
      <c r="GG177" s="656"/>
      <c r="GH177" s="656"/>
      <c r="GI177" s="656"/>
      <c r="GJ177" s="656"/>
      <c r="GK177" s="656"/>
      <c r="GL177" s="656"/>
      <c r="GM177" s="656"/>
      <c r="GN177" s="656"/>
      <c r="GO177" s="656"/>
      <c r="GP177" s="656"/>
      <c r="GQ177" s="656"/>
      <c r="GR177" s="656"/>
      <c r="GS177" s="656"/>
      <c r="GT177" s="656"/>
      <c r="GU177" s="656"/>
      <c r="GV177" s="656"/>
      <c r="GW177" s="656"/>
      <c r="GX177" s="656"/>
      <c r="GY177" s="656"/>
      <c r="GZ177" s="656"/>
      <c r="HA177" s="656"/>
      <c r="HB177" s="656"/>
      <c r="HC177" s="656"/>
      <c r="HD177" s="656"/>
      <c r="HE177" s="656"/>
      <c r="HF177" s="656"/>
      <c r="HG177" s="656"/>
      <c r="HH177" s="656"/>
      <c r="HI177" s="656"/>
      <c r="HJ177" s="656"/>
      <c r="HK177" s="656"/>
      <c r="HL177" s="656"/>
      <c r="HM177" s="656"/>
      <c r="HN177" s="656"/>
      <c r="HO177" s="656"/>
      <c r="HP177" s="656"/>
      <c r="HQ177" s="656"/>
      <c r="HR177" s="656"/>
      <c r="HS177" s="656"/>
      <c r="HT177" s="656"/>
      <c r="HU177" s="656"/>
      <c r="HV177" s="656"/>
      <c r="HW177" s="656"/>
      <c r="HX177" s="656"/>
      <c r="HY177" s="656"/>
      <c r="HZ177" s="656"/>
      <c r="IA177" s="656"/>
      <c r="IB177" s="656"/>
      <c r="IC177" s="656"/>
      <c r="ID177" s="656"/>
      <c r="IE177" s="656"/>
      <c r="IF177" s="656"/>
      <c r="IG177" s="656"/>
      <c r="IH177" s="656"/>
      <c r="II177" s="656"/>
      <c r="IJ177" s="656"/>
      <c r="IK177" s="656"/>
      <c r="IL177" s="656"/>
      <c r="IM177" s="656"/>
    </row>
    <row r="178" spans="1:247" s="494" customFormat="1" ht="34.5" customHeight="1">
      <c r="A178" s="488"/>
      <c r="B178" s="488"/>
      <c r="C178" s="489" t="s">
        <v>631</v>
      </c>
      <c r="D178" s="490"/>
      <c r="E178" s="491"/>
      <c r="F178" s="491"/>
      <c r="G178" s="491"/>
      <c r="H178" s="492"/>
      <c r="I178" s="492">
        <v>9</v>
      </c>
      <c r="J178" s="492">
        <v>9</v>
      </c>
      <c r="K178" s="492"/>
      <c r="L178" s="616"/>
      <c r="M178" s="492"/>
      <c r="N178" s="492"/>
      <c r="O178" s="787"/>
      <c r="P178" s="904"/>
      <c r="Q178" s="909"/>
      <c r="R178" s="907"/>
      <c r="S178" s="1257"/>
      <c r="T178" s="1324"/>
      <c r="U178" s="1325"/>
      <c r="V178" s="1287"/>
      <c r="W178" s="492"/>
      <c r="X178" s="492"/>
      <c r="Y178" s="492"/>
      <c r="Z178" s="493"/>
      <c r="AA178" s="492"/>
      <c r="AB178" s="492"/>
      <c r="AC178" s="938"/>
      <c r="AD178" s="995"/>
      <c r="AE178" s="996"/>
      <c r="AF178" s="957"/>
      <c r="AG178" s="492"/>
      <c r="AH178" s="492"/>
      <c r="AI178" s="492"/>
      <c r="AJ178" s="493"/>
      <c r="AK178" s="492"/>
      <c r="AL178" s="492"/>
      <c r="AM178" s="492"/>
      <c r="AN178" s="492"/>
      <c r="BH178" s="492"/>
    </row>
    <row r="179" spans="1:247" s="494" customFormat="1" ht="34.5" customHeight="1">
      <c r="A179" s="495" t="s">
        <v>849</v>
      </c>
      <c r="B179" s="495" t="s">
        <v>462</v>
      </c>
      <c r="C179" s="496" t="s">
        <v>777</v>
      </c>
      <c r="D179" s="497"/>
      <c r="E179" s="497" t="s">
        <v>692</v>
      </c>
      <c r="F179" s="497"/>
      <c r="G179" s="498" t="s">
        <v>653</v>
      </c>
      <c r="H179" s="499" t="s">
        <v>776</v>
      </c>
      <c r="I179" s="500">
        <v>6</v>
      </c>
      <c r="J179" s="499">
        <v>6</v>
      </c>
      <c r="K179" s="500"/>
      <c r="L179" s="565"/>
      <c r="M179" s="500"/>
      <c r="N179" s="499"/>
      <c r="O179" s="783"/>
      <c r="P179" s="905"/>
      <c r="Q179" s="887"/>
      <c r="R179" s="885"/>
      <c r="S179" s="1240"/>
      <c r="T179" s="1326"/>
      <c r="U179" s="1327"/>
      <c r="V179" s="1279"/>
      <c r="W179" s="502"/>
      <c r="X179" s="502"/>
      <c r="Y179" s="502"/>
      <c r="Z179" s="503"/>
      <c r="AA179" s="504"/>
      <c r="AB179" s="504"/>
      <c r="AC179" s="940"/>
      <c r="AD179" s="989"/>
      <c r="AE179" s="990"/>
      <c r="AF179" s="959"/>
      <c r="AG179" s="504"/>
      <c r="AH179" s="504"/>
      <c r="AI179" s="504"/>
      <c r="AJ179" s="505"/>
      <c r="AK179" s="504"/>
      <c r="AL179" s="504"/>
      <c r="AM179" s="504"/>
      <c r="AN179" s="506"/>
    </row>
    <row r="180" spans="1:247" s="400" customFormat="1" ht="49.5" customHeight="1">
      <c r="A180" s="428"/>
      <c r="B180" s="428" t="s">
        <v>386</v>
      </c>
      <c r="C180" s="426" t="s">
        <v>220</v>
      </c>
      <c r="D180" s="590" t="s">
        <v>529</v>
      </c>
      <c r="E180" s="402" t="s">
        <v>130</v>
      </c>
      <c r="F180" s="402"/>
      <c r="G180" s="403" t="s">
        <v>653</v>
      </c>
      <c r="H180" s="401"/>
      <c r="I180" s="402" t="s">
        <v>30</v>
      </c>
      <c r="J180" s="402" t="s">
        <v>30</v>
      </c>
      <c r="K180" s="1182" t="s">
        <v>1100</v>
      </c>
      <c r="L180" s="600" t="s">
        <v>57</v>
      </c>
      <c r="M180" s="475"/>
      <c r="N180" s="403"/>
      <c r="O180" s="912"/>
      <c r="P180" s="916">
        <v>24</v>
      </c>
      <c r="Q180" s="917"/>
      <c r="R180" s="897"/>
      <c r="S180" s="1255"/>
      <c r="T180" s="1306" t="s">
        <v>1126</v>
      </c>
      <c r="U180" s="1307" t="s">
        <v>1181</v>
      </c>
      <c r="V180" s="1288" t="s">
        <v>660</v>
      </c>
      <c r="W180" s="597" t="s">
        <v>347</v>
      </c>
      <c r="X180" s="597" t="s">
        <v>312</v>
      </c>
      <c r="Y180" s="597" t="s">
        <v>389</v>
      </c>
      <c r="Z180" s="431">
        <v>1</v>
      </c>
      <c r="AA180" s="382" t="s">
        <v>314</v>
      </c>
      <c r="AB180" s="382" t="s">
        <v>312</v>
      </c>
      <c r="AC180" s="943" t="s">
        <v>353</v>
      </c>
      <c r="AD180" s="1174" t="s">
        <v>1181</v>
      </c>
      <c r="AE180" s="1171" t="s">
        <v>1181</v>
      </c>
      <c r="AF180" s="961">
        <v>1</v>
      </c>
      <c r="AG180" s="597" t="s">
        <v>314</v>
      </c>
      <c r="AH180" s="597" t="s">
        <v>312</v>
      </c>
      <c r="AI180" s="597" t="s">
        <v>353</v>
      </c>
      <c r="AJ180" s="431">
        <v>1</v>
      </c>
      <c r="AK180" s="382" t="s">
        <v>314</v>
      </c>
      <c r="AL180" s="382" t="s">
        <v>312</v>
      </c>
      <c r="AM180" s="440" t="s">
        <v>353</v>
      </c>
      <c r="AN180" s="445" t="s">
        <v>584</v>
      </c>
      <c r="AO180" s="399"/>
      <c r="AP180" s="399"/>
      <c r="AQ180" s="399"/>
      <c r="AR180" s="399"/>
      <c r="AS180" s="399"/>
      <c r="AT180" s="399"/>
      <c r="AU180" s="399"/>
      <c r="AV180" s="399"/>
      <c r="AW180" s="399"/>
      <c r="AX180" s="399"/>
      <c r="AY180" s="399"/>
      <c r="AZ180" s="399"/>
      <c r="BA180" s="399"/>
      <c r="BB180" s="399"/>
      <c r="BC180" s="399"/>
      <c r="BD180" s="399"/>
      <c r="BE180" s="399"/>
      <c r="BF180" s="399"/>
      <c r="BG180" s="399"/>
      <c r="BH180" s="475"/>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c r="CV180" s="399"/>
      <c r="CW180" s="399"/>
      <c r="CX180" s="399"/>
      <c r="CY180" s="399"/>
      <c r="CZ180" s="399"/>
      <c r="DA180" s="399"/>
      <c r="DB180" s="399"/>
      <c r="DC180" s="399"/>
      <c r="DD180" s="399"/>
      <c r="DE180" s="399"/>
      <c r="DF180" s="399"/>
      <c r="DG180" s="399"/>
      <c r="DH180" s="399"/>
      <c r="DI180" s="399"/>
      <c r="DJ180" s="399"/>
      <c r="DK180" s="399"/>
      <c r="DL180" s="399"/>
      <c r="DM180" s="399"/>
      <c r="DN180" s="399"/>
      <c r="DO180" s="399"/>
      <c r="DP180" s="399"/>
      <c r="DQ180" s="399"/>
      <c r="DR180" s="399"/>
      <c r="DS180" s="399"/>
      <c r="DT180" s="399"/>
      <c r="DU180" s="399"/>
      <c r="DV180" s="399"/>
      <c r="DW180" s="399"/>
      <c r="DX180" s="399"/>
      <c r="DY180" s="399"/>
      <c r="DZ180" s="399"/>
      <c r="EA180" s="399"/>
      <c r="EB180" s="399"/>
      <c r="EC180" s="399"/>
      <c r="ED180" s="399"/>
      <c r="EE180" s="399"/>
      <c r="EF180" s="399"/>
      <c r="EG180" s="399"/>
      <c r="EH180" s="399"/>
      <c r="EI180" s="399"/>
      <c r="EJ180" s="399"/>
      <c r="EK180" s="399"/>
      <c r="EL180" s="399"/>
      <c r="EM180" s="399"/>
      <c r="EN180" s="399"/>
      <c r="EO180" s="399"/>
      <c r="EP180" s="399"/>
      <c r="EQ180" s="399"/>
      <c r="ER180" s="399"/>
      <c r="ES180" s="399"/>
      <c r="ET180" s="399"/>
      <c r="EU180" s="399"/>
      <c r="EV180" s="399"/>
      <c r="EW180" s="399"/>
      <c r="EX180" s="399"/>
      <c r="EY180" s="399"/>
      <c r="EZ180" s="399"/>
      <c r="FA180" s="399"/>
      <c r="FB180" s="399"/>
      <c r="FC180" s="399"/>
      <c r="FD180" s="399"/>
      <c r="FE180" s="399"/>
      <c r="FF180" s="399"/>
      <c r="FG180" s="399"/>
      <c r="FH180" s="399"/>
      <c r="FI180" s="399"/>
      <c r="FJ180" s="399"/>
      <c r="FK180" s="399"/>
      <c r="FL180" s="399"/>
      <c r="FM180" s="399"/>
      <c r="FN180" s="399"/>
      <c r="FO180" s="399"/>
      <c r="FP180" s="399"/>
      <c r="FQ180" s="399"/>
      <c r="FR180" s="399"/>
      <c r="FS180" s="399"/>
      <c r="FT180" s="399"/>
      <c r="FU180" s="399"/>
      <c r="FV180" s="399"/>
      <c r="FW180" s="399"/>
      <c r="FX180" s="399"/>
      <c r="FY180" s="399"/>
      <c r="FZ180" s="399"/>
      <c r="GA180" s="399"/>
      <c r="GB180" s="399"/>
      <c r="GC180" s="399"/>
      <c r="GD180" s="399"/>
      <c r="GE180" s="399"/>
      <c r="GF180" s="399"/>
      <c r="GG180" s="399"/>
      <c r="GH180" s="399"/>
      <c r="GI180" s="399"/>
      <c r="GJ180" s="399"/>
      <c r="GK180" s="399"/>
      <c r="GL180" s="399"/>
      <c r="GM180" s="399"/>
      <c r="GN180" s="399"/>
      <c r="GO180" s="399"/>
      <c r="GP180" s="399"/>
      <c r="GQ180" s="399"/>
      <c r="GR180" s="399"/>
      <c r="GS180" s="399"/>
      <c r="GT180" s="399"/>
      <c r="GU180" s="399"/>
      <c r="GV180" s="399"/>
      <c r="GW180" s="399"/>
      <c r="GX180" s="399"/>
      <c r="GY180" s="399"/>
      <c r="GZ180" s="399"/>
      <c r="HA180" s="399"/>
      <c r="HB180" s="399"/>
      <c r="HC180" s="399"/>
      <c r="HD180" s="399"/>
      <c r="HE180" s="399"/>
      <c r="HF180" s="399"/>
      <c r="HG180" s="399"/>
      <c r="HH180" s="399"/>
      <c r="HI180" s="399"/>
      <c r="HJ180" s="399"/>
      <c r="HK180" s="399"/>
      <c r="HL180" s="399"/>
      <c r="HM180" s="399"/>
      <c r="HN180" s="399"/>
      <c r="HO180" s="399"/>
      <c r="HP180" s="399"/>
      <c r="HQ180" s="399"/>
      <c r="HR180" s="399"/>
      <c r="HS180" s="399"/>
      <c r="HT180" s="399"/>
      <c r="HU180" s="399"/>
      <c r="HV180" s="399"/>
      <c r="HW180" s="399"/>
    </row>
    <row r="181" spans="1:247" s="400" customFormat="1" ht="49.5" customHeight="1">
      <c r="A181" s="428"/>
      <c r="B181" s="428" t="s">
        <v>387</v>
      </c>
      <c r="C181" s="427" t="s">
        <v>850</v>
      </c>
      <c r="D181" s="590" t="s">
        <v>530</v>
      </c>
      <c r="E181" s="402" t="s">
        <v>130</v>
      </c>
      <c r="F181" s="402" t="s">
        <v>64</v>
      </c>
      <c r="G181" s="403" t="s">
        <v>653</v>
      </c>
      <c r="H181" s="401"/>
      <c r="I181" s="402" t="s">
        <v>30</v>
      </c>
      <c r="J181" s="402" t="s">
        <v>30</v>
      </c>
      <c r="K181" s="910" t="s">
        <v>771</v>
      </c>
      <c r="L181" s="600" t="s">
        <v>31</v>
      </c>
      <c r="M181" s="475"/>
      <c r="N181" s="895"/>
      <c r="O181" s="899"/>
      <c r="P181" s="899">
        <v>24</v>
      </c>
      <c r="Q181" s="899"/>
      <c r="R181" s="897"/>
      <c r="S181" s="1255"/>
      <c r="T181" s="1306" t="s">
        <v>1069</v>
      </c>
      <c r="U181" s="1307" t="s">
        <v>1070</v>
      </c>
      <c r="V181" s="1288" t="s">
        <v>660</v>
      </c>
      <c r="W181" s="597" t="s">
        <v>347</v>
      </c>
      <c r="X181" s="597" t="s">
        <v>348</v>
      </c>
      <c r="Y181" s="597" t="s">
        <v>372</v>
      </c>
      <c r="Z181" s="431">
        <v>1</v>
      </c>
      <c r="AA181" s="382" t="s">
        <v>314</v>
      </c>
      <c r="AB181" s="382" t="s">
        <v>312</v>
      </c>
      <c r="AC181" s="943" t="s">
        <v>352</v>
      </c>
      <c r="AD181" s="1174" t="s">
        <v>1182</v>
      </c>
      <c r="AE181" s="1171" t="s">
        <v>1182</v>
      </c>
      <c r="AF181" s="961">
        <v>1</v>
      </c>
      <c r="AG181" s="597" t="s">
        <v>314</v>
      </c>
      <c r="AH181" s="597" t="s">
        <v>312</v>
      </c>
      <c r="AI181" s="597" t="s">
        <v>352</v>
      </c>
      <c r="AJ181" s="431">
        <v>1</v>
      </c>
      <c r="AK181" s="382" t="s">
        <v>314</v>
      </c>
      <c r="AL181" s="382" t="s">
        <v>312</v>
      </c>
      <c r="AM181" s="440" t="s">
        <v>352</v>
      </c>
      <c r="AN181" s="445" t="s">
        <v>592</v>
      </c>
      <c r="AO181" s="399"/>
      <c r="AP181" s="399"/>
      <c r="AQ181" s="399"/>
      <c r="AR181" s="399"/>
      <c r="AS181" s="399"/>
      <c r="AT181" s="399"/>
      <c r="AU181" s="399"/>
      <c r="AV181" s="399"/>
      <c r="AW181" s="399"/>
      <c r="AX181" s="399"/>
      <c r="AY181" s="399"/>
      <c r="AZ181" s="399"/>
      <c r="BA181" s="399"/>
      <c r="BB181" s="399"/>
      <c r="BC181" s="399"/>
      <c r="BD181" s="399"/>
      <c r="BE181" s="399"/>
      <c r="BF181" s="399"/>
      <c r="BG181" s="399"/>
      <c r="BH181" s="475"/>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c r="CV181" s="399"/>
      <c r="CW181" s="399"/>
      <c r="CX181" s="399"/>
      <c r="CY181" s="399"/>
      <c r="CZ181" s="399"/>
      <c r="DA181" s="399"/>
      <c r="DB181" s="399"/>
      <c r="DC181" s="399"/>
      <c r="DD181" s="399"/>
      <c r="DE181" s="399"/>
      <c r="DF181" s="399"/>
      <c r="DG181" s="399"/>
      <c r="DH181" s="399"/>
      <c r="DI181" s="399"/>
      <c r="DJ181" s="399"/>
      <c r="DK181" s="399"/>
      <c r="DL181" s="399"/>
      <c r="DM181" s="399"/>
      <c r="DN181" s="399"/>
      <c r="DO181" s="399"/>
      <c r="DP181" s="399"/>
      <c r="DQ181" s="399"/>
      <c r="DR181" s="399"/>
      <c r="DS181" s="399"/>
      <c r="DT181" s="399"/>
      <c r="DU181" s="399"/>
      <c r="DV181" s="399"/>
      <c r="DW181" s="399"/>
      <c r="DX181" s="399"/>
      <c r="DY181" s="399"/>
      <c r="DZ181" s="399"/>
      <c r="EA181" s="399"/>
      <c r="EB181" s="399"/>
      <c r="EC181" s="399"/>
      <c r="ED181" s="399"/>
      <c r="EE181" s="399"/>
      <c r="EF181" s="399"/>
      <c r="EG181" s="399"/>
      <c r="EH181" s="399"/>
      <c r="EI181" s="399"/>
      <c r="EJ181" s="399"/>
      <c r="EK181" s="399"/>
      <c r="EL181" s="399"/>
      <c r="EM181" s="399"/>
      <c r="EN181" s="399"/>
      <c r="EO181" s="399"/>
      <c r="EP181" s="399"/>
      <c r="EQ181" s="399"/>
      <c r="ER181" s="399"/>
      <c r="ES181" s="399"/>
      <c r="ET181" s="399"/>
      <c r="EU181" s="399"/>
      <c r="EV181" s="399"/>
      <c r="EW181" s="399"/>
      <c r="EX181" s="399"/>
      <c r="EY181" s="399"/>
      <c r="EZ181" s="399"/>
      <c r="FA181" s="399"/>
      <c r="FB181" s="399"/>
      <c r="FC181" s="399"/>
      <c r="FD181" s="399"/>
      <c r="FE181" s="399"/>
      <c r="FF181" s="399"/>
      <c r="FG181" s="399"/>
      <c r="FH181" s="399"/>
      <c r="FI181" s="399"/>
      <c r="FJ181" s="399"/>
      <c r="FK181" s="399"/>
      <c r="FL181" s="399"/>
      <c r="FM181" s="399"/>
      <c r="FN181" s="399"/>
      <c r="FO181" s="399"/>
      <c r="FP181" s="399"/>
      <c r="FQ181" s="399"/>
      <c r="FR181" s="399"/>
      <c r="FS181" s="399"/>
      <c r="FT181" s="399"/>
      <c r="FU181" s="399"/>
      <c r="FV181" s="399"/>
      <c r="FW181" s="399"/>
      <c r="FX181" s="399"/>
      <c r="FY181" s="399"/>
      <c r="FZ181" s="399"/>
      <c r="GA181" s="399"/>
      <c r="GB181" s="399"/>
      <c r="GC181" s="399"/>
      <c r="GD181" s="399"/>
      <c r="GE181" s="399"/>
      <c r="GF181" s="399"/>
      <c r="GG181" s="399"/>
      <c r="GH181" s="399"/>
      <c r="GI181" s="399"/>
      <c r="GJ181" s="399"/>
      <c r="GK181" s="399"/>
      <c r="GL181" s="399"/>
      <c r="GM181" s="399"/>
      <c r="GN181" s="399"/>
      <c r="GO181" s="399"/>
      <c r="GP181" s="399"/>
      <c r="GQ181" s="399"/>
      <c r="GR181" s="399"/>
      <c r="GS181" s="399"/>
      <c r="GT181" s="399"/>
      <c r="GU181" s="399"/>
      <c r="GV181" s="399"/>
      <c r="GW181" s="399"/>
      <c r="GX181" s="399"/>
      <c r="GY181" s="399"/>
      <c r="GZ181" s="399"/>
      <c r="HA181" s="399"/>
      <c r="HB181" s="399"/>
      <c r="HC181" s="399"/>
      <c r="HD181" s="399"/>
      <c r="HE181" s="399"/>
      <c r="HF181" s="399"/>
      <c r="HG181" s="399"/>
      <c r="HH181" s="399"/>
      <c r="HI181" s="399"/>
      <c r="HJ181" s="399"/>
      <c r="HK181" s="399"/>
      <c r="HL181" s="399"/>
      <c r="HM181" s="399"/>
      <c r="HN181" s="399"/>
      <c r="HO181" s="399"/>
      <c r="HP181" s="399"/>
      <c r="HQ181" s="399"/>
      <c r="HR181" s="399"/>
      <c r="HS181" s="399"/>
      <c r="HT181" s="399"/>
      <c r="HU181" s="399"/>
      <c r="HV181" s="399"/>
      <c r="HW181" s="399"/>
    </row>
    <row r="182" spans="1:247" s="400" customFormat="1" ht="49.5" customHeight="1">
      <c r="A182" s="428"/>
      <c r="B182" s="428" t="s">
        <v>461</v>
      </c>
      <c r="C182" s="426" t="s">
        <v>518</v>
      </c>
      <c r="D182" s="590" t="s">
        <v>903</v>
      </c>
      <c r="E182" s="402" t="s">
        <v>130</v>
      </c>
      <c r="F182" s="422" t="s">
        <v>899</v>
      </c>
      <c r="G182" s="403" t="s">
        <v>653</v>
      </c>
      <c r="H182" s="401"/>
      <c r="I182" s="402" t="s">
        <v>30</v>
      </c>
      <c r="J182" s="402" t="s">
        <v>30</v>
      </c>
      <c r="K182" s="1182" t="s">
        <v>1101</v>
      </c>
      <c r="L182" s="600" t="s">
        <v>737</v>
      </c>
      <c r="M182" s="475"/>
      <c r="N182" s="895"/>
      <c r="O182" s="899"/>
      <c r="P182" s="899">
        <v>24</v>
      </c>
      <c r="Q182" s="899"/>
      <c r="R182" s="897"/>
      <c r="S182" s="1255"/>
      <c r="T182" s="1306" t="s">
        <v>1058</v>
      </c>
      <c r="U182" s="1307" t="s">
        <v>1121</v>
      </c>
      <c r="V182" s="1289">
        <v>1</v>
      </c>
      <c r="W182" s="597" t="s">
        <v>311</v>
      </c>
      <c r="X182" s="597"/>
      <c r="Y182" s="597"/>
      <c r="Z182" s="431">
        <v>1</v>
      </c>
      <c r="AA182" s="382" t="s">
        <v>314</v>
      </c>
      <c r="AB182" s="382" t="s">
        <v>312</v>
      </c>
      <c r="AC182" s="943" t="s">
        <v>352</v>
      </c>
      <c r="AD182" s="1174" t="s">
        <v>1166</v>
      </c>
      <c r="AE182" s="1171" t="s">
        <v>1166</v>
      </c>
      <c r="AF182" s="961">
        <v>1</v>
      </c>
      <c r="AG182" s="597" t="s">
        <v>314</v>
      </c>
      <c r="AH182" s="597" t="s">
        <v>312</v>
      </c>
      <c r="AI182" s="597" t="s">
        <v>352</v>
      </c>
      <c r="AJ182" s="431">
        <v>1</v>
      </c>
      <c r="AK182" s="382" t="s">
        <v>314</v>
      </c>
      <c r="AL182" s="382" t="s">
        <v>312</v>
      </c>
      <c r="AM182" s="440" t="s">
        <v>352</v>
      </c>
      <c r="AN182" s="445" t="s">
        <v>585</v>
      </c>
      <c r="AO182" s="399"/>
      <c r="AP182" s="399"/>
      <c r="AQ182" s="399"/>
      <c r="AR182" s="399"/>
      <c r="AS182" s="399"/>
      <c r="AT182" s="399"/>
      <c r="AU182" s="399"/>
      <c r="AV182" s="399"/>
      <c r="AW182" s="399"/>
      <c r="AX182" s="399"/>
      <c r="AY182" s="399"/>
      <c r="AZ182" s="399"/>
      <c r="BA182" s="399"/>
      <c r="BB182" s="399"/>
      <c r="BC182" s="399"/>
      <c r="BD182" s="399"/>
      <c r="BE182" s="399"/>
      <c r="BF182" s="399"/>
      <c r="BG182" s="399"/>
      <c r="BH182" s="475"/>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c r="CV182" s="399"/>
      <c r="CW182" s="399"/>
      <c r="CX182" s="399"/>
      <c r="CY182" s="399"/>
      <c r="CZ182" s="399"/>
      <c r="DA182" s="399"/>
      <c r="DB182" s="399"/>
      <c r="DC182" s="399"/>
      <c r="DD182" s="399"/>
      <c r="DE182" s="399"/>
      <c r="DF182" s="399"/>
      <c r="DG182" s="399"/>
      <c r="DH182" s="399"/>
      <c r="DI182" s="399"/>
      <c r="DJ182" s="399"/>
      <c r="DK182" s="399"/>
      <c r="DL182" s="399"/>
      <c r="DM182" s="399"/>
      <c r="DN182" s="399"/>
      <c r="DO182" s="399"/>
      <c r="DP182" s="399"/>
      <c r="DQ182" s="399"/>
      <c r="DR182" s="399"/>
      <c r="DS182" s="399"/>
      <c r="DT182" s="399"/>
      <c r="DU182" s="399"/>
      <c r="DV182" s="399"/>
      <c r="DW182" s="399"/>
      <c r="DX182" s="399"/>
      <c r="DY182" s="399"/>
      <c r="DZ182" s="399"/>
      <c r="EA182" s="399"/>
      <c r="EB182" s="399"/>
      <c r="EC182" s="399"/>
      <c r="ED182" s="399"/>
      <c r="EE182" s="399"/>
      <c r="EF182" s="399"/>
      <c r="EG182" s="399"/>
      <c r="EH182" s="399"/>
      <c r="EI182" s="399"/>
      <c r="EJ182" s="399"/>
      <c r="EK182" s="399"/>
      <c r="EL182" s="399"/>
      <c r="EM182" s="399"/>
      <c r="EN182" s="399"/>
      <c r="EO182" s="399"/>
      <c r="EP182" s="399"/>
      <c r="EQ182" s="399"/>
      <c r="ER182" s="399"/>
      <c r="ES182" s="399"/>
      <c r="ET182" s="399"/>
      <c r="EU182" s="399"/>
      <c r="EV182" s="399"/>
      <c r="EW182" s="399"/>
      <c r="EX182" s="399"/>
      <c r="EY182" s="399"/>
      <c r="EZ182" s="399"/>
      <c r="FA182" s="399"/>
      <c r="FB182" s="399"/>
      <c r="FC182" s="399"/>
      <c r="FD182" s="399"/>
      <c r="FE182" s="399"/>
      <c r="FF182" s="399"/>
      <c r="FG182" s="399"/>
      <c r="FH182" s="399"/>
      <c r="FI182" s="399"/>
      <c r="FJ182" s="399"/>
      <c r="FK182" s="399"/>
      <c r="FL182" s="399"/>
      <c r="FM182" s="399"/>
      <c r="FN182" s="399"/>
      <c r="FO182" s="399"/>
      <c r="FP182" s="399"/>
      <c r="FQ182" s="399"/>
      <c r="FR182" s="399"/>
      <c r="FS182" s="399"/>
      <c r="FT182" s="399"/>
      <c r="FU182" s="399"/>
      <c r="FV182" s="399"/>
      <c r="FW182" s="399"/>
      <c r="FX182" s="399"/>
      <c r="FY182" s="399"/>
      <c r="FZ182" s="399"/>
      <c r="GA182" s="399"/>
      <c r="GB182" s="399"/>
      <c r="GC182" s="399"/>
      <c r="GD182" s="399"/>
      <c r="GE182" s="399"/>
      <c r="GF182" s="399"/>
      <c r="GG182" s="399"/>
      <c r="GH182" s="399"/>
      <c r="GI182" s="399"/>
      <c r="GJ182" s="399"/>
      <c r="GK182" s="399"/>
      <c r="GL182" s="399"/>
      <c r="GM182" s="399"/>
      <c r="GN182" s="399"/>
      <c r="GO182" s="399"/>
      <c r="GP182" s="399"/>
      <c r="GQ182" s="399"/>
      <c r="GR182" s="399"/>
      <c r="GS182" s="399"/>
      <c r="GT182" s="399"/>
      <c r="GU182" s="399"/>
      <c r="GV182" s="399"/>
      <c r="GW182" s="399"/>
      <c r="GX182" s="399"/>
      <c r="GY182" s="399"/>
      <c r="GZ182" s="399"/>
      <c r="HA182" s="399"/>
      <c r="HB182" s="399"/>
      <c r="HC182" s="399"/>
      <c r="HD182" s="399"/>
      <c r="HE182" s="399"/>
      <c r="HF182" s="399"/>
      <c r="HG182" s="399"/>
      <c r="HH182" s="399"/>
      <c r="HI182" s="399"/>
      <c r="HJ182" s="399"/>
      <c r="HK182" s="399"/>
      <c r="HL182" s="399"/>
      <c r="HM182" s="399"/>
      <c r="HN182" s="399"/>
      <c r="HO182" s="399"/>
      <c r="HP182" s="399"/>
      <c r="HQ182" s="399"/>
      <c r="HR182" s="399"/>
      <c r="HS182" s="399"/>
      <c r="HT182" s="399"/>
      <c r="HU182" s="399"/>
      <c r="HV182" s="399"/>
      <c r="HW182" s="399"/>
    </row>
    <row r="183" spans="1:247" s="494" customFormat="1" ht="34.5" customHeight="1">
      <c r="A183" s="495" t="s">
        <v>851</v>
      </c>
      <c r="B183" s="495" t="s">
        <v>463</v>
      </c>
      <c r="C183" s="496" t="s">
        <v>778</v>
      </c>
      <c r="D183" s="497"/>
      <c r="E183" s="497" t="s">
        <v>648</v>
      </c>
      <c r="F183" s="497"/>
      <c r="G183" s="498" t="s">
        <v>653</v>
      </c>
      <c r="H183" s="499" t="s">
        <v>663</v>
      </c>
      <c r="I183" s="500">
        <v>3</v>
      </c>
      <c r="J183" s="499">
        <v>3</v>
      </c>
      <c r="K183" s="500"/>
      <c r="L183" s="565"/>
      <c r="M183" s="500"/>
      <c r="N183" s="911"/>
      <c r="O183" s="913"/>
      <c r="P183" s="887"/>
      <c r="Q183" s="887"/>
      <c r="R183" s="885"/>
      <c r="S183" s="1240"/>
      <c r="T183" s="1326"/>
      <c r="U183" s="1327"/>
      <c r="V183" s="1279"/>
      <c r="W183" s="502"/>
      <c r="X183" s="502"/>
      <c r="Y183" s="502"/>
      <c r="Z183" s="503"/>
      <c r="AA183" s="504"/>
      <c r="AB183" s="504"/>
      <c r="AC183" s="940"/>
      <c r="AD183" s="1177"/>
      <c r="AE183" s="1178"/>
      <c r="AF183" s="959"/>
      <c r="AG183" s="504"/>
      <c r="AH183" s="504"/>
      <c r="AI183" s="504"/>
      <c r="AJ183" s="505"/>
      <c r="AK183" s="504"/>
      <c r="AL183" s="504"/>
      <c r="AM183" s="504"/>
      <c r="AN183" s="506"/>
    </row>
    <row r="184" spans="1:247" s="400" customFormat="1" ht="49.5" customHeight="1">
      <c r="A184" s="430"/>
      <c r="B184" s="428" t="s">
        <v>473</v>
      </c>
      <c r="C184" s="426" t="s">
        <v>460</v>
      </c>
      <c r="D184" s="590" t="s">
        <v>904</v>
      </c>
      <c r="E184" s="402" t="s">
        <v>1042</v>
      </c>
      <c r="F184" s="402" t="s">
        <v>898</v>
      </c>
      <c r="G184" s="403" t="s">
        <v>653</v>
      </c>
      <c r="H184" s="401"/>
      <c r="I184" s="402" t="s">
        <v>30</v>
      </c>
      <c r="J184" s="402" t="s">
        <v>30</v>
      </c>
      <c r="K184" s="397" t="s">
        <v>763</v>
      </c>
      <c r="L184" s="600" t="s">
        <v>24</v>
      </c>
      <c r="M184" s="475"/>
      <c r="N184" s="895">
        <v>20</v>
      </c>
      <c r="O184" s="899"/>
      <c r="P184" s="900"/>
      <c r="Q184" s="900"/>
      <c r="R184" s="897"/>
      <c r="S184" s="1255"/>
      <c r="T184" s="1306" t="s">
        <v>1071</v>
      </c>
      <c r="U184" s="1307" t="s">
        <v>1208</v>
      </c>
      <c r="V184" s="1288" t="s">
        <v>660</v>
      </c>
      <c r="W184" s="597" t="s">
        <v>347</v>
      </c>
      <c r="X184" s="597" t="s">
        <v>348</v>
      </c>
      <c r="Y184" s="597" t="s">
        <v>682</v>
      </c>
      <c r="Z184" s="431">
        <v>1</v>
      </c>
      <c r="AA184" s="382" t="s">
        <v>314</v>
      </c>
      <c r="AB184" s="382" t="s">
        <v>312</v>
      </c>
      <c r="AC184" s="943" t="s">
        <v>350</v>
      </c>
      <c r="AD184" s="1227" t="s">
        <v>1263</v>
      </c>
      <c r="AE184" s="1171" t="s">
        <v>1263</v>
      </c>
      <c r="AF184" s="961">
        <v>1</v>
      </c>
      <c r="AG184" s="597" t="s">
        <v>314</v>
      </c>
      <c r="AH184" s="597" t="s">
        <v>312</v>
      </c>
      <c r="AI184" s="597" t="s">
        <v>350</v>
      </c>
      <c r="AJ184" s="431">
        <v>1</v>
      </c>
      <c r="AK184" s="382" t="s">
        <v>314</v>
      </c>
      <c r="AL184" s="382" t="s">
        <v>312</v>
      </c>
      <c r="AM184" s="440" t="s">
        <v>350</v>
      </c>
      <c r="AN184" s="445" t="s">
        <v>582</v>
      </c>
      <c r="AO184" s="399"/>
      <c r="AP184" s="399"/>
      <c r="AQ184" s="399"/>
      <c r="AR184" s="399"/>
      <c r="AS184" s="399"/>
      <c r="AT184" s="399"/>
      <c r="AU184" s="399"/>
      <c r="AV184" s="399"/>
      <c r="AW184" s="399"/>
      <c r="AX184" s="399"/>
      <c r="AY184" s="399"/>
      <c r="AZ184" s="399"/>
      <c r="BA184" s="399"/>
      <c r="BB184" s="399"/>
      <c r="BC184" s="399"/>
      <c r="BD184" s="399"/>
      <c r="BE184" s="399"/>
      <c r="BF184" s="399"/>
      <c r="BG184" s="399"/>
      <c r="BH184" s="475"/>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c r="CV184" s="399"/>
      <c r="CW184" s="399"/>
      <c r="CX184" s="399"/>
      <c r="CY184" s="399"/>
      <c r="CZ184" s="399"/>
      <c r="DA184" s="399"/>
      <c r="DB184" s="399"/>
      <c r="DC184" s="399"/>
      <c r="DD184" s="399"/>
      <c r="DE184" s="399"/>
      <c r="DF184" s="399"/>
      <c r="DG184" s="399"/>
      <c r="DH184" s="399"/>
      <c r="DI184" s="399"/>
      <c r="DJ184" s="399"/>
      <c r="DK184" s="399"/>
      <c r="DL184" s="399"/>
      <c r="DM184" s="399"/>
      <c r="DN184" s="399"/>
      <c r="DO184" s="399"/>
      <c r="DP184" s="399"/>
      <c r="DQ184" s="399"/>
      <c r="DR184" s="399"/>
      <c r="DS184" s="399"/>
      <c r="DT184" s="399"/>
      <c r="DU184" s="399"/>
      <c r="DV184" s="399"/>
      <c r="DW184" s="399"/>
      <c r="DX184" s="399"/>
      <c r="DY184" s="399"/>
      <c r="DZ184" s="399"/>
      <c r="EA184" s="399"/>
      <c r="EB184" s="399"/>
      <c r="EC184" s="399"/>
      <c r="ED184" s="399"/>
      <c r="EE184" s="399"/>
      <c r="EF184" s="399"/>
      <c r="EG184" s="399"/>
      <c r="EH184" s="399"/>
      <c r="EI184" s="399"/>
      <c r="EJ184" s="399"/>
      <c r="EK184" s="399"/>
      <c r="EL184" s="399"/>
      <c r="EM184" s="399"/>
      <c r="EN184" s="399"/>
      <c r="EO184" s="399"/>
      <c r="EP184" s="399"/>
      <c r="EQ184" s="399"/>
      <c r="ER184" s="399"/>
      <c r="ES184" s="399"/>
      <c r="ET184" s="399"/>
      <c r="EU184" s="399"/>
      <c r="EV184" s="399"/>
      <c r="EW184" s="399"/>
      <c r="EX184" s="399"/>
      <c r="EY184" s="399"/>
      <c r="EZ184" s="399"/>
      <c r="FA184" s="399"/>
      <c r="FB184" s="399"/>
      <c r="FC184" s="399"/>
      <c r="FD184" s="399"/>
      <c r="FE184" s="399"/>
      <c r="FF184" s="399"/>
      <c r="FG184" s="399"/>
      <c r="FH184" s="399"/>
      <c r="FI184" s="399"/>
      <c r="FJ184" s="399"/>
      <c r="FK184" s="399"/>
      <c r="FL184" s="399"/>
      <c r="FM184" s="399"/>
      <c r="FN184" s="399"/>
      <c r="FO184" s="399"/>
      <c r="FP184" s="399"/>
      <c r="FQ184" s="399"/>
      <c r="FR184" s="399"/>
      <c r="FS184" s="399"/>
      <c r="FT184" s="399"/>
      <c r="FU184" s="399"/>
      <c r="FV184" s="399"/>
      <c r="FW184" s="399"/>
      <c r="FX184" s="399"/>
      <c r="FY184" s="399"/>
      <c r="FZ184" s="399"/>
      <c r="GA184" s="399"/>
      <c r="GB184" s="399"/>
      <c r="GC184" s="399"/>
      <c r="GD184" s="399"/>
      <c r="GE184" s="399"/>
      <c r="GF184" s="399"/>
      <c r="GG184" s="399"/>
      <c r="GH184" s="399"/>
      <c r="GI184" s="399"/>
      <c r="GJ184" s="399"/>
      <c r="GK184" s="399"/>
      <c r="GL184" s="399"/>
      <c r="GM184" s="399"/>
      <c r="GN184" s="399"/>
      <c r="GO184" s="399"/>
      <c r="GP184" s="399"/>
      <c r="GQ184" s="399"/>
      <c r="GR184" s="399"/>
      <c r="GS184" s="399"/>
      <c r="GT184" s="399"/>
      <c r="GU184" s="399"/>
      <c r="GV184" s="399"/>
      <c r="GW184" s="399"/>
      <c r="GX184" s="399"/>
      <c r="GY184" s="399"/>
      <c r="GZ184" s="399"/>
      <c r="HA184" s="399"/>
      <c r="HB184" s="399"/>
      <c r="HC184" s="399"/>
      <c r="HD184" s="399"/>
      <c r="HE184" s="399"/>
      <c r="HF184" s="399"/>
      <c r="HG184" s="399"/>
      <c r="HH184" s="399"/>
      <c r="HI184" s="399"/>
      <c r="HJ184" s="399"/>
      <c r="HK184" s="399"/>
      <c r="HL184" s="399"/>
      <c r="HM184" s="399"/>
      <c r="HN184" s="399"/>
      <c r="HO184" s="399"/>
      <c r="HP184" s="399"/>
      <c r="HQ184" s="399"/>
      <c r="HR184" s="399"/>
      <c r="HS184" s="399"/>
      <c r="HT184" s="399"/>
      <c r="HU184" s="399"/>
      <c r="HV184" s="399"/>
      <c r="HW184" s="399"/>
    </row>
    <row r="185" spans="1:247" s="400" customFormat="1" ht="49.5" customHeight="1">
      <c r="A185" s="430"/>
      <c r="B185" s="428" t="s">
        <v>535</v>
      </c>
      <c r="C185" s="427" t="s">
        <v>508</v>
      </c>
      <c r="D185" s="590" t="s">
        <v>528</v>
      </c>
      <c r="E185" s="402" t="s">
        <v>1043</v>
      </c>
      <c r="F185" s="402"/>
      <c r="G185" s="403" t="s">
        <v>653</v>
      </c>
      <c r="H185" s="401"/>
      <c r="I185" s="402" t="s">
        <v>30</v>
      </c>
      <c r="J185" s="402" t="s">
        <v>30</v>
      </c>
      <c r="K185" s="397" t="s">
        <v>764</v>
      </c>
      <c r="L185" s="600" t="s">
        <v>31</v>
      </c>
      <c r="M185" s="475"/>
      <c r="N185" s="895">
        <v>20</v>
      </c>
      <c r="O185" s="899"/>
      <c r="P185" s="899"/>
      <c r="Q185" s="899"/>
      <c r="R185" s="897"/>
      <c r="S185" s="1255"/>
      <c r="T185" s="1306" t="s">
        <v>1127</v>
      </c>
      <c r="U185" s="1307" t="s">
        <v>1183</v>
      </c>
      <c r="V185" s="1289">
        <v>1</v>
      </c>
      <c r="W185" s="597" t="s">
        <v>311</v>
      </c>
      <c r="X185" s="597" t="s">
        <v>348</v>
      </c>
      <c r="Y185" s="597"/>
      <c r="Z185" s="431">
        <v>1</v>
      </c>
      <c r="AA185" s="382" t="s">
        <v>314</v>
      </c>
      <c r="AB185" s="382" t="s">
        <v>312</v>
      </c>
      <c r="AC185" s="943" t="s">
        <v>352</v>
      </c>
      <c r="AD185" s="1174" t="s">
        <v>1183</v>
      </c>
      <c r="AE185" s="1171" t="s">
        <v>1183</v>
      </c>
      <c r="AF185" s="961">
        <v>1</v>
      </c>
      <c r="AG185" s="597" t="s">
        <v>314</v>
      </c>
      <c r="AH185" s="597" t="s">
        <v>312</v>
      </c>
      <c r="AI185" s="597" t="s">
        <v>352</v>
      </c>
      <c r="AJ185" s="431">
        <v>1</v>
      </c>
      <c r="AK185" s="382" t="s">
        <v>314</v>
      </c>
      <c r="AL185" s="382" t="s">
        <v>312</v>
      </c>
      <c r="AM185" s="440" t="s">
        <v>352</v>
      </c>
      <c r="AN185" s="445" t="s">
        <v>583</v>
      </c>
      <c r="AO185" s="399"/>
      <c r="AP185" s="399"/>
      <c r="AQ185" s="399"/>
      <c r="AR185" s="399"/>
      <c r="AS185" s="399"/>
      <c r="AT185" s="399"/>
      <c r="AU185" s="399"/>
      <c r="AV185" s="399"/>
      <c r="AW185" s="399"/>
      <c r="AX185" s="399"/>
      <c r="AY185" s="399"/>
      <c r="AZ185" s="399"/>
      <c r="BA185" s="399"/>
      <c r="BB185" s="399"/>
      <c r="BC185" s="399"/>
      <c r="BD185" s="399"/>
      <c r="BE185" s="399"/>
      <c r="BF185" s="399"/>
      <c r="BG185" s="399"/>
      <c r="BH185" s="475"/>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c r="CV185" s="399"/>
      <c r="CW185" s="399"/>
      <c r="CX185" s="399"/>
      <c r="CY185" s="399"/>
      <c r="CZ185" s="399"/>
      <c r="DA185" s="399"/>
      <c r="DB185" s="399"/>
      <c r="DC185" s="399"/>
      <c r="DD185" s="399"/>
      <c r="DE185" s="399"/>
      <c r="DF185" s="399"/>
      <c r="DG185" s="399"/>
      <c r="DH185" s="399"/>
      <c r="DI185" s="399"/>
      <c r="DJ185" s="399"/>
      <c r="DK185" s="399"/>
      <c r="DL185" s="399"/>
      <c r="DM185" s="399"/>
      <c r="DN185" s="399"/>
      <c r="DO185" s="399"/>
      <c r="DP185" s="399"/>
      <c r="DQ185" s="399"/>
      <c r="DR185" s="399"/>
      <c r="DS185" s="399"/>
      <c r="DT185" s="399"/>
      <c r="DU185" s="399"/>
      <c r="DV185" s="399"/>
      <c r="DW185" s="399"/>
      <c r="DX185" s="399"/>
      <c r="DY185" s="399"/>
      <c r="DZ185" s="399"/>
      <c r="EA185" s="399"/>
      <c r="EB185" s="399"/>
      <c r="EC185" s="399"/>
      <c r="ED185" s="399"/>
      <c r="EE185" s="399"/>
      <c r="EF185" s="399"/>
      <c r="EG185" s="399"/>
      <c r="EH185" s="399"/>
      <c r="EI185" s="399"/>
      <c r="EJ185" s="399"/>
      <c r="EK185" s="399"/>
      <c r="EL185" s="399"/>
      <c r="EM185" s="399"/>
      <c r="EN185" s="399"/>
      <c r="EO185" s="399"/>
      <c r="EP185" s="399"/>
      <c r="EQ185" s="399"/>
      <c r="ER185" s="399"/>
      <c r="ES185" s="399"/>
      <c r="ET185" s="399"/>
      <c r="EU185" s="399"/>
      <c r="EV185" s="399"/>
      <c r="EW185" s="399"/>
      <c r="EX185" s="399"/>
      <c r="EY185" s="399"/>
      <c r="EZ185" s="399"/>
      <c r="FA185" s="399"/>
      <c r="FB185" s="399"/>
      <c r="FC185" s="399"/>
      <c r="FD185" s="399"/>
      <c r="FE185" s="399"/>
      <c r="FF185" s="399"/>
      <c r="FG185" s="399"/>
      <c r="FH185" s="399"/>
      <c r="FI185" s="399"/>
      <c r="FJ185" s="399"/>
      <c r="FK185" s="399"/>
      <c r="FL185" s="399"/>
      <c r="FM185" s="399"/>
      <c r="FN185" s="399"/>
      <c r="FO185" s="399"/>
      <c r="FP185" s="399"/>
      <c r="FQ185" s="399"/>
      <c r="FR185" s="399"/>
      <c r="FS185" s="399"/>
      <c r="FT185" s="399"/>
      <c r="FU185" s="399"/>
      <c r="FV185" s="399"/>
      <c r="FW185" s="399"/>
      <c r="FX185" s="399"/>
      <c r="FY185" s="399"/>
      <c r="FZ185" s="399"/>
      <c r="GA185" s="399"/>
      <c r="GB185" s="399"/>
      <c r="GC185" s="399"/>
      <c r="GD185" s="399"/>
      <c r="GE185" s="399"/>
      <c r="GF185" s="399"/>
      <c r="GG185" s="399"/>
      <c r="GH185" s="399"/>
      <c r="GI185" s="399"/>
      <c r="GJ185" s="399"/>
      <c r="GK185" s="399"/>
      <c r="GL185" s="399"/>
      <c r="GM185" s="399"/>
      <c r="GN185" s="399"/>
      <c r="GO185" s="399"/>
      <c r="GP185" s="399"/>
      <c r="GQ185" s="399"/>
      <c r="GR185" s="399"/>
      <c r="GS185" s="399"/>
      <c r="GT185" s="399"/>
      <c r="GU185" s="399"/>
      <c r="GV185" s="399"/>
      <c r="GW185" s="399"/>
      <c r="GX185" s="399"/>
      <c r="GY185" s="399"/>
      <c r="GZ185" s="399"/>
      <c r="HA185" s="399"/>
      <c r="HB185" s="399"/>
      <c r="HC185" s="399"/>
      <c r="HD185" s="399"/>
      <c r="HE185" s="399"/>
      <c r="HF185" s="399"/>
      <c r="HG185" s="399"/>
      <c r="HH185" s="399"/>
      <c r="HI185" s="399"/>
      <c r="HJ185" s="399"/>
      <c r="HK185" s="399"/>
      <c r="HL185" s="399"/>
      <c r="HM185" s="399"/>
      <c r="HN185" s="399"/>
      <c r="HO185" s="399"/>
      <c r="HP185" s="399"/>
      <c r="HQ185" s="399"/>
      <c r="HR185" s="399"/>
      <c r="HS185" s="399"/>
      <c r="HT185" s="399"/>
      <c r="HU185" s="399"/>
      <c r="HV185" s="399"/>
      <c r="HW185" s="399"/>
    </row>
    <row r="186" spans="1:247" s="494" customFormat="1" ht="34.5" customHeight="1">
      <c r="A186" s="517" t="s">
        <v>1044</v>
      </c>
      <c r="B186" s="517" t="s">
        <v>465</v>
      </c>
      <c r="C186" s="518" t="s">
        <v>691</v>
      </c>
      <c r="D186" s="519" t="s">
        <v>539</v>
      </c>
      <c r="E186" s="520" t="s">
        <v>654</v>
      </c>
      <c r="F186" s="520"/>
      <c r="G186" s="520"/>
      <c r="H186" s="521"/>
      <c r="I186" s="522">
        <v>30</v>
      </c>
      <c r="J186" s="522">
        <v>30</v>
      </c>
      <c r="K186" s="522"/>
      <c r="L186" s="603"/>
      <c r="M186" s="522"/>
      <c r="N186" s="914"/>
      <c r="O186" s="889"/>
      <c r="P186" s="889"/>
      <c r="Q186" s="889"/>
      <c r="R186" s="888"/>
      <c r="S186" s="1250"/>
      <c r="T186" s="1330"/>
      <c r="U186" s="1331"/>
      <c r="V186" s="1281"/>
      <c r="W186" s="524"/>
      <c r="X186" s="524"/>
      <c r="Y186" s="524"/>
      <c r="Z186" s="525"/>
      <c r="AA186" s="519"/>
      <c r="AB186" s="526"/>
      <c r="AC186" s="934"/>
      <c r="AD186" s="987"/>
      <c r="AE186" s="988"/>
      <c r="AF186" s="954"/>
      <c r="AG186" s="526"/>
      <c r="AH186" s="526"/>
      <c r="AI186" s="526"/>
      <c r="AJ186" s="527"/>
      <c r="AK186" s="526"/>
      <c r="AL186" s="526"/>
      <c r="AM186" s="526"/>
      <c r="AN186" s="528"/>
    </row>
    <row r="187" spans="1:247" s="494" customFormat="1" ht="34.5" customHeight="1">
      <c r="A187" s="495" t="s">
        <v>783</v>
      </c>
      <c r="B187" s="495" t="s">
        <v>466</v>
      </c>
      <c r="C187" s="496" t="s">
        <v>781</v>
      </c>
      <c r="D187" s="497"/>
      <c r="E187" s="497" t="s">
        <v>692</v>
      </c>
      <c r="F187" s="497"/>
      <c r="G187" s="498" t="s">
        <v>653</v>
      </c>
      <c r="H187" s="499"/>
      <c r="I187" s="500">
        <v>7</v>
      </c>
      <c r="J187" s="499">
        <v>7</v>
      </c>
      <c r="K187" s="500"/>
      <c r="L187" s="565"/>
      <c r="M187" s="500"/>
      <c r="N187" s="911"/>
      <c r="O187" s="913"/>
      <c r="P187" s="887"/>
      <c r="Q187" s="887"/>
      <c r="R187" s="915"/>
      <c r="S187" s="1253"/>
      <c r="T187" s="1326"/>
      <c r="U187" s="1327"/>
      <c r="V187" s="1279"/>
      <c r="W187" s="502"/>
      <c r="X187" s="502"/>
      <c r="Y187" s="502"/>
      <c r="Z187" s="503"/>
      <c r="AA187" s="504"/>
      <c r="AB187" s="504"/>
      <c r="AC187" s="940"/>
      <c r="AD187" s="989"/>
      <c r="AE187" s="990"/>
      <c r="AF187" s="959"/>
      <c r="AG187" s="504"/>
      <c r="AH187" s="504"/>
      <c r="AI187" s="504"/>
      <c r="AJ187" s="505"/>
      <c r="AK187" s="504"/>
      <c r="AL187" s="504"/>
      <c r="AM187" s="504"/>
      <c r="AN187" s="506"/>
    </row>
    <row r="188" spans="1:247" s="400" customFormat="1" ht="49.5" customHeight="1">
      <c r="A188" s="430"/>
      <c r="B188" s="428" t="s">
        <v>388</v>
      </c>
      <c r="C188" s="427" t="s">
        <v>224</v>
      </c>
      <c r="D188" s="590" t="s">
        <v>531</v>
      </c>
      <c r="E188" s="402" t="s">
        <v>120</v>
      </c>
      <c r="F188" s="402"/>
      <c r="G188" s="403" t="s">
        <v>653</v>
      </c>
      <c r="H188" s="401"/>
      <c r="I188" s="402" t="s">
        <v>56</v>
      </c>
      <c r="J188" s="402" t="s">
        <v>56</v>
      </c>
      <c r="K188" s="397" t="s">
        <v>763</v>
      </c>
      <c r="L188" s="600" t="s">
        <v>24</v>
      </c>
      <c r="M188" s="475"/>
      <c r="N188" s="895">
        <v>22</v>
      </c>
      <c r="O188" s="899"/>
      <c r="P188" s="900"/>
      <c r="Q188" s="900"/>
      <c r="R188" s="897"/>
      <c r="S188" s="1255"/>
      <c r="T188" s="1317" t="s">
        <v>1128</v>
      </c>
      <c r="U188" s="1301" t="s">
        <v>1225</v>
      </c>
      <c r="V188" s="1289" t="s">
        <v>660</v>
      </c>
      <c r="W188" s="597" t="s">
        <v>347</v>
      </c>
      <c r="X188" s="597" t="s">
        <v>315</v>
      </c>
      <c r="Y188" s="597" t="s">
        <v>369</v>
      </c>
      <c r="Z188" s="431">
        <v>1</v>
      </c>
      <c r="AA188" s="382" t="s">
        <v>314</v>
      </c>
      <c r="AB188" s="382" t="s">
        <v>315</v>
      </c>
      <c r="AC188" s="943" t="s">
        <v>369</v>
      </c>
      <c r="AD188" s="1174" t="s">
        <v>1226</v>
      </c>
      <c r="AE188" s="1171" t="s">
        <v>1227</v>
      </c>
      <c r="AF188" s="961">
        <v>1</v>
      </c>
      <c r="AG188" s="597" t="s">
        <v>314</v>
      </c>
      <c r="AH188" s="597" t="s">
        <v>315</v>
      </c>
      <c r="AI188" s="597" t="s">
        <v>369</v>
      </c>
      <c r="AJ188" s="431">
        <v>1</v>
      </c>
      <c r="AK188" s="382" t="s">
        <v>314</v>
      </c>
      <c r="AL188" s="382" t="s">
        <v>315</v>
      </c>
      <c r="AM188" s="440" t="s">
        <v>369</v>
      </c>
      <c r="AN188" s="445" t="s">
        <v>586</v>
      </c>
      <c r="AO188" s="399"/>
      <c r="AP188" s="399"/>
      <c r="AQ188" s="399"/>
      <c r="AR188" s="399"/>
      <c r="AS188" s="399"/>
      <c r="AT188" s="399"/>
      <c r="AU188" s="399"/>
      <c r="AV188" s="399"/>
      <c r="AW188" s="399"/>
      <c r="AX188" s="399"/>
      <c r="AY188" s="399"/>
      <c r="AZ188" s="399"/>
      <c r="BA188" s="399"/>
      <c r="BB188" s="399"/>
      <c r="BC188" s="399"/>
      <c r="BD188" s="399"/>
      <c r="BE188" s="399"/>
      <c r="BF188" s="399"/>
      <c r="BG188" s="399"/>
      <c r="BH188" s="475"/>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c r="CV188" s="399"/>
      <c r="CW188" s="399"/>
      <c r="CX188" s="399"/>
      <c r="CY188" s="399"/>
      <c r="CZ188" s="399"/>
      <c r="DA188" s="399"/>
      <c r="DB188" s="399"/>
      <c r="DC188" s="399"/>
      <c r="DD188" s="399"/>
      <c r="DE188" s="399"/>
      <c r="DF188" s="399"/>
      <c r="DG188" s="399"/>
      <c r="DH188" s="399"/>
      <c r="DI188" s="399"/>
      <c r="DJ188" s="399"/>
      <c r="DK188" s="399"/>
      <c r="DL188" s="399"/>
      <c r="DM188" s="399"/>
      <c r="DN188" s="399"/>
      <c r="DO188" s="399"/>
      <c r="DP188" s="399"/>
      <c r="DQ188" s="399"/>
      <c r="DR188" s="399"/>
      <c r="DS188" s="399"/>
      <c r="DT188" s="399"/>
      <c r="DU188" s="399"/>
      <c r="DV188" s="399"/>
      <c r="DW188" s="399"/>
      <c r="DX188" s="399"/>
      <c r="DY188" s="399"/>
      <c r="DZ188" s="399"/>
      <c r="EA188" s="399"/>
      <c r="EB188" s="399"/>
      <c r="EC188" s="399"/>
      <c r="ED188" s="399"/>
      <c r="EE188" s="399"/>
      <c r="EF188" s="399"/>
      <c r="EG188" s="399"/>
      <c r="EH188" s="399"/>
      <c r="EI188" s="399"/>
      <c r="EJ188" s="399"/>
      <c r="EK188" s="399"/>
      <c r="EL188" s="399"/>
      <c r="EM188" s="399"/>
      <c r="EN188" s="399"/>
      <c r="EO188" s="399"/>
      <c r="EP188" s="399"/>
      <c r="EQ188" s="399"/>
      <c r="ER188" s="399"/>
      <c r="ES188" s="399"/>
      <c r="ET188" s="399"/>
      <c r="EU188" s="399"/>
      <c r="EV188" s="399"/>
      <c r="EW188" s="399"/>
      <c r="EX188" s="399"/>
      <c r="EY188" s="399"/>
      <c r="EZ188" s="399"/>
      <c r="FA188" s="399"/>
      <c r="FB188" s="399"/>
      <c r="FC188" s="399"/>
      <c r="FD188" s="399"/>
      <c r="FE188" s="399"/>
      <c r="FF188" s="399"/>
      <c r="FG188" s="399"/>
      <c r="FH188" s="399"/>
      <c r="FI188" s="399"/>
      <c r="FJ188" s="399"/>
      <c r="FK188" s="399"/>
      <c r="FL188" s="399"/>
      <c r="FM188" s="399"/>
      <c r="FN188" s="399"/>
      <c r="FO188" s="399"/>
      <c r="FP188" s="399"/>
      <c r="FQ188" s="399"/>
      <c r="FR188" s="399"/>
      <c r="FS188" s="399"/>
      <c r="FT188" s="399"/>
      <c r="FU188" s="399"/>
      <c r="FV188" s="399"/>
      <c r="FW188" s="399"/>
      <c r="FX188" s="399"/>
      <c r="FY188" s="399"/>
      <c r="FZ188" s="399"/>
      <c r="GA188" s="399"/>
      <c r="GB188" s="399"/>
      <c r="GC188" s="399"/>
      <c r="GD188" s="399"/>
      <c r="GE188" s="399"/>
      <c r="GF188" s="399"/>
      <c r="GG188" s="399"/>
      <c r="GH188" s="399"/>
      <c r="GI188" s="399"/>
      <c r="GJ188" s="399"/>
      <c r="GK188" s="399"/>
      <c r="GL188" s="399"/>
      <c r="GM188" s="399"/>
      <c r="GN188" s="399"/>
      <c r="GO188" s="399"/>
      <c r="GP188" s="399"/>
      <c r="GQ188" s="399"/>
      <c r="GR188" s="399"/>
      <c r="GS188" s="399"/>
      <c r="GT188" s="399"/>
      <c r="GU188" s="399"/>
      <c r="GV188" s="399"/>
      <c r="GW188" s="399"/>
      <c r="GX188" s="399"/>
      <c r="GY188" s="399"/>
      <c r="GZ188" s="399"/>
      <c r="HA188" s="399"/>
      <c r="HB188" s="399"/>
      <c r="HC188" s="399"/>
      <c r="HD188" s="399"/>
      <c r="HE188" s="399"/>
      <c r="HF188" s="399"/>
      <c r="HG188" s="399"/>
      <c r="HH188" s="399"/>
      <c r="HI188" s="399"/>
      <c r="HJ188" s="399"/>
      <c r="HK188" s="399"/>
      <c r="HL188" s="399"/>
      <c r="HM188" s="399"/>
      <c r="HN188" s="399"/>
      <c r="HO188" s="399"/>
      <c r="HP188" s="399"/>
      <c r="HQ188" s="399"/>
      <c r="HR188" s="399"/>
      <c r="HS188" s="399"/>
      <c r="HT188" s="399"/>
      <c r="HU188" s="399"/>
      <c r="HV188" s="399"/>
      <c r="HW188" s="399"/>
    </row>
    <row r="189" spans="1:247" s="400" customFormat="1" ht="49.5" customHeight="1">
      <c r="A189" s="430"/>
      <c r="B189" s="428" t="s">
        <v>390</v>
      </c>
      <c r="C189" s="426" t="s">
        <v>1265</v>
      </c>
      <c r="D189" s="590"/>
      <c r="E189" s="402" t="s">
        <v>120</v>
      </c>
      <c r="F189" s="402" t="s">
        <v>29</v>
      </c>
      <c r="G189" s="403" t="s">
        <v>658</v>
      </c>
      <c r="H189" s="401"/>
      <c r="I189" s="402" t="s">
        <v>56</v>
      </c>
      <c r="J189" s="402" t="s">
        <v>56</v>
      </c>
      <c r="K189" s="397" t="s">
        <v>782</v>
      </c>
      <c r="L189" s="600" t="s">
        <v>42</v>
      </c>
      <c r="M189" s="475"/>
      <c r="N189" s="895">
        <v>15</v>
      </c>
      <c r="O189" s="899"/>
      <c r="P189" s="899"/>
      <c r="Q189" s="899"/>
      <c r="R189" s="897"/>
      <c r="S189" s="1255"/>
      <c r="T189" s="1317" t="s">
        <v>1201</v>
      </c>
      <c r="U189" s="1301" t="s">
        <v>1201</v>
      </c>
      <c r="V189" s="1289">
        <v>1</v>
      </c>
      <c r="W189" s="597" t="s">
        <v>314</v>
      </c>
      <c r="X189" s="597" t="s">
        <v>349</v>
      </c>
      <c r="Y189" s="597" t="s">
        <v>353</v>
      </c>
      <c r="Z189" s="431">
        <v>1</v>
      </c>
      <c r="AA189" s="382" t="s">
        <v>314</v>
      </c>
      <c r="AB189" s="382" t="s">
        <v>349</v>
      </c>
      <c r="AC189" s="943" t="s">
        <v>353</v>
      </c>
      <c r="AD189" s="1174" t="s">
        <v>1233</v>
      </c>
      <c r="AE189" s="1171" t="s">
        <v>1233</v>
      </c>
      <c r="AF189" s="961">
        <v>1</v>
      </c>
      <c r="AG189" s="597" t="s">
        <v>314</v>
      </c>
      <c r="AH189" s="597" t="s">
        <v>315</v>
      </c>
      <c r="AI189" s="597" t="s">
        <v>358</v>
      </c>
      <c r="AJ189" s="431">
        <v>1</v>
      </c>
      <c r="AK189" s="382" t="s">
        <v>314</v>
      </c>
      <c r="AL189" s="382" t="s">
        <v>357</v>
      </c>
      <c r="AM189" s="440" t="s">
        <v>358</v>
      </c>
      <c r="AN189" s="445" t="s">
        <v>590</v>
      </c>
      <c r="AO189" s="399"/>
      <c r="AP189" s="399"/>
      <c r="AQ189" s="399"/>
      <c r="AR189" s="399"/>
      <c r="AS189" s="399"/>
      <c r="AT189" s="399"/>
      <c r="AU189" s="399"/>
      <c r="AV189" s="399"/>
      <c r="AW189" s="399"/>
      <c r="AX189" s="399"/>
      <c r="AY189" s="399"/>
      <c r="AZ189" s="399"/>
      <c r="BA189" s="399"/>
      <c r="BB189" s="399"/>
      <c r="BC189" s="399"/>
      <c r="BD189" s="399"/>
      <c r="BE189" s="399"/>
      <c r="BF189" s="399"/>
      <c r="BG189" s="399"/>
      <c r="BH189" s="475"/>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c r="CV189" s="399"/>
      <c r="CW189" s="399"/>
      <c r="CX189" s="399"/>
      <c r="CY189" s="399"/>
      <c r="CZ189" s="399"/>
      <c r="DA189" s="399"/>
      <c r="DB189" s="399"/>
      <c r="DC189" s="399"/>
      <c r="DD189" s="399"/>
      <c r="DE189" s="399"/>
      <c r="DF189" s="399"/>
      <c r="DG189" s="399"/>
      <c r="DH189" s="399"/>
      <c r="DI189" s="399"/>
      <c r="DJ189" s="399"/>
      <c r="DK189" s="399"/>
      <c r="DL189" s="399"/>
      <c r="DM189" s="399"/>
      <c r="DN189" s="399"/>
      <c r="DO189" s="399"/>
      <c r="DP189" s="399"/>
      <c r="DQ189" s="399"/>
      <c r="DR189" s="399"/>
      <c r="DS189" s="399"/>
      <c r="DT189" s="399"/>
      <c r="DU189" s="399"/>
      <c r="DV189" s="399"/>
      <c r="DW189" s="399"/>
      <c r="DX189" s="399"/>
      <c r="DY189" s="399"/>
      <c r="DZ189" s="399"/>
      <c r="EA189" s="399"/>
      <c r="EB189" s="399"/>
      <c r="EC189" s="399"/>
      <c r="ED189" s="399"/>
      <c r="EE189" s="399"/>
      <c r="EF189" s="399"/>
      <c r="EG189" s="399"/>
      <c r="EH189" s="399"/>
      <c r="EI189" s="399"/>
      <c r="EJ189" s="399"/>
      <c r="EK189" s="399"/>
      <c r="EL189" s="399"/>
      <c r="EM189" s="399"/>
      <c r="EN189" s="399"/>
      <c r="EO189" s="399"/>
      <c r="EP189" s="399"/>
      <c r="EQ189" s="399"/>
      <c r="ER189" s="399"/>
      <c r="ES189" s="399"/>
      <c r="ET189" s="399"/>
      <c r="EU189" s="399"/>
      <c r="EV189" s="399"/>
      <c r="EW189" s="399"/>
      <c r="EX189" s="399"/>
      <c r="EY189" s="399"/>
      <c r="EZ189" s="399"/>
      <c r="FA189" s="399"/>
      <c r="FB189" s="399"/>
      <c r="FC189" s="399"/>
      <c r="FD189" s="399"/>
      <c r="FE189" s="399"/>
      <c r="FF189" s="399"/>
      <c r="FG189" s="399"/>
      <c r="FH189" s="399"/>
      <c r="FI189" s="399"/>
      <c r="FJ189" s="399"/>
      <c r="FK189" s="399"/>
      <c r="FL189" s="399"/>
      <c r="FM189" s="399"/>
      <c r="FN189" s="399"/>
      <c r="FO189" s="399"/>
      <c r="FP189" s="399"/>
      <c r="FQ189" s="399"/>
      <c r="FR189" s="399"/>
      <c r="FS189" s="399"/>
      <c r="FT189" s="399"/>
      <c r="FU189" s="399"/>
      <c r="FV189" s="399"/>
      <c r="FW189" s="399"/>
      <c r="FX189" s="399"/>
      <c r="FY189" s="399"/>
      <c r="FZ189" s="399"/>
      <c r="GA189" s="399"/>
      <c r="GB189" s="399"/>
      <c r="GC189" s="399"/>
      <c r="GD189" s="399"/>
      <c r="GE189" s="399"/>
      <c r="GF189" s="399"/>
      <c r="GG189" s="399"/>
      <c r="GH189" s="399"/>
      <c r="GI189" s="399"/>
      <c r="GJ189" s="399"/>
      <c r="GK189" s="399"/>
      <c r="GL189" s="399"/>
      <c r="GM189" s="399"/>
      <c r="GN189" s="399"/>
      <c r="GO189" s="399"/>
      <c r="GP189" s="399"/>
      <c r="GQ189" s="399"/>
      <c r="GR189" s="399"/>
      <c r="GS189" s="399"/>
      <c r="GT189" s="399"/>
      <c r="GU189" s="399"/>
      <c r="GV189" s="399"/>
      <c r="GW189" s="399"/>
      <c r="GX189" s="399"/>
      <c r="GY189" s="399"/>
      <c r="GZ189" s="399"/>
      <c r="HA189" s="399"/>
      <c r="HB189" s="399"/>
      <c r="HC189" s="399"/>
      <c r="HD189" s="399"/>
      <c r="HE189" s="399"/>
      <c r="HF189" s="399"/>
      <c r="HG189" s="399"/>
      <c r="HH189" s="399"/>
      <c r="HI189" s="399"/>
      <c r="HJ189" s="399"/>
      <c r="HK189" s="399"/>
      <c r="HL189" s="399"/>
      <c r="HM189" s="399"/>
      <c r="HN189" s="399"/>
      <c r="HO189" s="399"/>
      <c r="HP189" s="399"/>
      <c r="HQ189" s="399"/>
      <c r="HR189" s="399"/>
      <c r="HS189" s="399"/>
      <c r="HT189" s="399"/>
      <c r="HU189" s="399"/>
      <c r="HV189" s="399"/>
      <c r="HW189" s="399"/>
    </row>
    <row r="190" spans="1:247" s="1378" customFormat="1" ht="81" customHeight="1">
      <c r="A190" s="1367"/>
      <c r="B190" s="1418" t="s">
        <v>464</v>
      </c>
      <c r="C190" s="1419" t="s">
        <v>1272</v>
      </c>
      <c r="D190" s="1368" t="s">
        <v>779</v>
      </c>
      <c r="E190" s="1420" t="s">
        <v>120</v>
      </c>
      <c r="F190" s="1369" t="s">
        <v>1240</v>
      </c>
      <c r="G190" s="1370" t="s">
        <v>1035</v>
      </c>
      <c r="H190" s="1371"/>
      <c r="I190" s="1372" t="s">
        <v>30</v>
      </c>
      <c r="J190" s="1372" t="s">
        <v>30</v>
      </c>
      <c r="K190" s="1373" t="s">
        <v>780</v>
      </c>
      <c r="L190" s="1373">
        <v>70</v>
      </c>
      <c r="M190" s="1374">
        <v>15</v>
      </c>
      <c r="N190" s="1375">
        <v>22</v>
      </c>
      <c r="O190" s="1375"/>
      <c r="P190" s="1375"/>
      <c r="Q190" s="1375"/>
      <c r="R190" s="1375"/>
      <c r="S190" s="1375"/>
      <c r="T190" s="1317" t="s">
        <v>1273</v>
      </c>
      <c r="U190" s="1301" t="s">
        <v>1273</v>
      </c>
      <c r="V190" s="1289">
        <v>1</v>
      </c>
      <c r="W190" s="597" t="s">
        <v>314</v>
      </c>
      <c r="X190" s="597" t="s">
        <v>1041</v>
      </c>
      <c r="Y190" s="597"/>
      <c r="Z190" s="431">
        <v>1</v>
      </c>
      <c r="AA190" s="382" t="s">
        <v>314</v>
      </c>
      <c r="AB190" s="382" t="s">
        <v>1041</v>
      </c>
      <c r="AC190" s="943"/>
      <c r="AD190" s="1227" t="s">
        <v>1264</v>
      </c>
      <c r="AE190" s="1171" t="s">
        <v>1264</v>
      </c>
      <c r="AF190" s="961">
        <v>1</v>
      </c>
      <c r="AG190" s="597" t="s">
        <v>314</v>
      </c>
      <c r="AH190" s="597" t="s">
        <v>1041</v>
      </c>
      <c r="AI190" s="597"/>
      <c r="AJ190" s="431">
        <v>1</v>
      </c>
      <c r="AK190" s="382" t="s">
        <v>314</v>
      </c>
      <c r="AL190" s="382" t="s">
        <v>1041</v>
      </c>
      <c r="AM190" s="440"/>
      <c r="AN190" s="1376" t="s">
        <v>1241</v>
      </c>
      <c r="AO190" s="1377"/>
      <c r="AP190" s="1377"/>
      <c r="AQ190" s="1377"/>
      <c r="AR190" s="1377"/>
      <c r="AS190" s="1377"/>
      <c r="AT190" s="1377"/>
      <c r="AU190" s="1377"/>
      <c r="AV190" s="1377"/>
      <c r="AW190" s="1377"/>
      <c r="AX190" s="1377"/>
      <c r="AY190" s="1377"/>
      <c r="AZ190" s="1377"/>
      <c r="BA190" s="1377"/>
      <c r="BB190" s="1377"/>
      <c r="BC190" s="1377"/>
      <c r="BD190" s="1377"/>
      <c r="BE190" s="1377"/>
      <c r="BF190" s="1377"/>
      <c r="BG190" s="1377"/>
      <c r="BH190" s="1377"/>
      <c r="BI190" s="1377"/>
      <c r="BJ190" s="1377"/>
      <c r="BK190" s="1377"/>
      <c r="BL190" s="1377"/>
      <c r="BM190" s="1377"/>
      <c r="BN190" s="1377"/>
      <c r="BO190" s="1377"/>
      <c r="BP190" s="1377"/>
      <c r="BQ190" s="1377"/>
      <c r="BR190" s="1377"/>
      <c r="BS190" s="1377"/>
      <c r="BT190" s="1377"/>
      <c r="BU190" s="1377"/>
      <c r="BV190" s="1377"/>
      <c r="BW190" s="1377"/>
      <c r="BX190" s="1377"/>
      <c r="BY190" s="1377"/>
      <c r="BZ190" s="1377"/>
      <c r="CA190" s="1377"/>
      <c r="CB190" s="1377"/>
      <c r="CC190" s="1377"/>
      <c r="CD190" s="1377"/>
      <c r="CE190" s="1377"/>
      <c r="CF190" s="1377"/>
      <c r="CG190" s="1377"/>
      <c r="CH190" s="1377"/>
      <c r="CI190" s="1377"/>
      <c r="CJ190" s="1377"/>
      <c r="CK190" s="1377"/>
      <c r="CL190" s="1377"/>
      <c r="CM190" s="1377"/>
      <c r="CN190" s="1377"/>
      <c r="CO190" s="1377"/>
      <c r="CP190" s="1377"/>
      <c r="CQ190" s="1377"/>
      <c r="CR190" s="1377"/>
      <c r="CS190" s="1377"/>
      <c r="CT190" s="1377"/>
      <c r="CU190" s="1377"/>
      <c r="CV190" s="1377"/>
      <c r="CW190" s="1377"/>
      <c r="CX190" s="1377"/>
      <c r="CY190" s="1377"/>
      <c r="CZ190" s="1377"/>
      <c r="DA190" s="1377"/>
      <c r="DB190" s="1377"/>
      <c r="DC190" s="1377"/>
      <c r="DD190" s="1377"/>
      <c r="DE190" s="1377"/>
      <c r="DF190" s="1377"/>
      <c r="DG190" s="1377"/>
      <c r="DH190" s="1377"/>
      <c r="DI190" s="1377"/>
      <c r="DJ190" s="1377"/>
      <c r="DK190" s="1377"/>
      <c r="DL190" s="1377"/>
      <c r="DM190" s="1377"/>
      <c r="DN190" s="1377"/>
      <c r="DO190" s="1377"/>
      <c r="DP190" s="1377"/>
      <c r="DQ190" s="1377"/>
      <c r="DR190" s="1377"/>
      <c r="DS190" s="1377"/>
      <c r="DT190" s="1377"/>
      <c r="DU190" s="1377"/>
      <c r="DV190" s="1377"/>
      <c r="DW190" s="1377"/>
      <c r="DX190" s="1377"/>
      <c r="DY190" s="1377"/>
      <c r="DZ190" s="1377"/>
      <c r="EA190" s="1377"/>
      <c r="EB190" s="1377"/>
      <c r="EC190" s="1377"/>
      <c r="ED190" s="1377"/>
      <c r="EE190" s="1377"/>
      <c r="EF190" s="1377"/>
      <c r="EG190" s="1377"/>
      <c r="EH190" s="1377"/>
      <c r="EI190" s="1377"/>
      <c r="EJ190" s="1377"/>
      <c r="EK190" s="1377"/>
      <c r="EL190" s="1377"/>
      <c r="EM190" s="1377"/>
      <c r="EN190" s="1377"/>
      <c r="EO190" s="1377"/>
      <c r="EP190" s="1377"/>
      <c r="EQ190" s="1377"/>
      <c r="ER190" s="1377"/>
      <c r="ES190" s="1377"/>
      <c r="ET190" s="1377"/>
      <c r="EU190" s="1377"/>
      <c r="EV190" s="1377"/>
      <c r="EW190" s="1377"/>
      <c r="EX190" s="1377"/>
      <c r="EY190" s="1377"/>
      <c r="EZ190" s="1377"/>
      <c r="FA190" s="1377"/>
      <c r="FB190" s="1377"/>
      <c r="FC190" s="1377"/>
      <c r="FD190" s="1377"/>
      <c r="FE190" s="1377"/>
      <c r="FF190" s="1377"/>
      <c r="FG190" s="1377"/>
      <c r="FH190" s="1377"/>
      <c r="FI190" s="1377"/>
      <c r="FJ190" s="1377"/>
      <c r="FK190" s="1377"/>
      <c r="FL190" s="1377"/>
      <c r="FM190" s="1377"/>
      <c r="FN190" s="1377"/>
      <c r="FO190" s="1377"/>
      <c r="FP190" s="1377"/>
      <c r="FQ190" s="1377"/>
      <c r="FR190" s="1377"/>
      <c r="FS190" s="1377"/>
      <c r="FT190" s="1377"/>
      <c r="FU190" s="1377"/>
      <c r="FV190" s="1377"/>
      <c r="FW190" s="1377"/>
      <c r="FX190" s="1377"/>
      <c r="FY190" s="1377"/>
      <c r="FZ190" s="1377"/>
      <c r="GA190" s="1377"/>
      <c r="GB190" s="1377"/>
      <c r="GC190" s="1377"/>
      <c r="GD190" s="1377"/>
      <c r="GE190" s="1377"/>
      <c r="GF190" s="1377"/>
      <c r="GG190" s="1377"/>
      <c r="GH190" s="1377"/>
      <c r="GI190" s="1377"/>
      <c r="GJ190" s="1377"/>
      <c r="GK190" s="1377"/>
      <c r="GL190" s="1377"/>
      <c r="GM190" s="1377"/>
      <c r="GN190" s="1377"/>
      <c r="GO190" s="1377"/>
      <c r="GP190" s="1377"/>
      <c r="GQ190" s="1377"/>
      <c r="GR190" s="1377"/>
      <c r="GS190" s="1377"/>
      <c r="GT190" s="1377"/>
      <c r="GU190" s="1377"/>
      <c r="GV190" s="1377"/>
      <c r="GW190" s="1377"/>
      <c r="GX190" s="1377"/>
      <c r="GY190" s="1377"/>
      <c r="GZ190" s="1377"/>
      <c r="HA190" s="1377"/>
      <c r="HB190" s="1377"/>
      <c r="HC190" s="1377"/>
      <c r="HD190" s="1377"/>
      <c r="HE190" s="1377"/>
      <c r="HF190" s="1377"/>
      <c r="HG190" s="1377"/>
      <c r="HH190" s="1377"/>
      <c r="HI190" s="1377"/>
      <c r="HJ190" s="1377"/>
      <c r="HK190" s="1377"/>
      <c r="HL190" s="1377"/>
      <c r="HM190" s="1377"/>
      <c r="HN190" s="1377"/>
      <c r="HO190" s="1377"/>
      <c r="HP190" s="1377"/>
      <c r="HQ190" s="1377"/>
      <c r="HR190" s="1377"/>
      <c r="HS190" s="1377"/>
    </row>
    <row r="191" spans="1:247" s="494" customFormat="1" ht="34.5" customHeight="1">
      <c r="A191" s="517" t="s">
        <v>1045</v>
      </c>
      <c r="B191" s="517" t="s">
        <v>467</v>
      </c>
      <c r="C191" s="518" t="s">
        <v>188</v>
      </c>
      <c r="D191" s="519" t="s">
        <v>540</v>
      </c>
      <c r="E191" s="520" t="s">
        <v>654</v>
      </c>
      <c r="F191" s="520"/>
      <c r="G191" s="520"/>
      <c r="H191" s="521"/>
      <c r="I191" s="522">
        <v>30</v>
      </c>
      <c r="J191" s="522">
        <v>30</v>
      </c>
      <c r="K191" s="522"/>
      <c r="L191" s="603"/>
      <c r="M191" s="522"/>
      <c r="N191" s="523"/>
      <c r="O191" s="789"/>
      <c r="P191" s="523"/>
      <c r="Q191" s="789"/>
      <c r="R191" s="523"/>
      <c r="S191" s="1250"/>
      <c r="T191" s="1330"/>
      <c r="U191" s="1331"/>
      <c r="V191" s="1281"/>
      <c r="W191" s="524"/>
      <c r="X191" s="524"/>
      <c r="Y191" s="524"/>
      <c r="Z191" s="525"/>
      <c r="AA191" s="519"/>
      <c r="AB191" s="526"/>
      <c r="AC191" s="934"/>
      <c r="AD191" s="987"/>
      <c r="AE191" s="988"/>
      <c r="AF191" s="954"/>
      <c r="AG191" s="526"/>
      <c r="AH191" s="526"/>
      <c r="AI191" s="526"/>
      <c r="AJ191" s="527"/>
      <c r="AK191" s="526"/>
      <c r="AL191" s="526"/>
      <c r="AM191" s="526"/>
      <c r="AN191" s="528"/>
    </row>
    <row r="192" spans="1:247" s="494" customFormat="1" ht="34.5" customHeight="1">
      <c r="A192" s="495" t="s">
        <v>784</v>
      </c>
      <c r="B192" s="495" t="s">
        <v>468</v>
      </c>
      <c r="C192" s="496" t="s">
        <v>469</v>
      </c>
      <c r="D192" s="497"/>
      <c r="E192" s="497" t="s">
        <v>692</v>
      </c>
      <c r="F192" s="497"/>
      <c r="G192" s="498" t="s">
        <v>653</v>
      </c>
      <c r="H192" s="499"/>
      <c r="I192" s="500">
        <v>7</v>
      </c>
      <c r="J192" s="499">
        <v>7</v>
      </c>
      <c r="K192" s="500"/>
      <c r="L192" s="565"/>
      <c r="M192" s="500"/>
      <c r="N192" s="499"/>
      <c r="O192" s="783"/>
      <c r="P192" s="501"/>
      <c r="Q192" s="804"/>
      <c r="R192" s="501"/>
      <c r="S192" s="1253"/>
      <c r="T192" s="1326"/>
      <c r="U192" s="1327"/>
      <c r="V192" s="1279"/>
      <c r="W192" s="502"/>
      <c r="X192" s="502"/>
      <c r="Y192" s="502"/>
      <c r="Z192" s="503"/>
      <c r="AA192" s="504"/>
      <c r="AB192" s="504"/>
      <c r="AC192" s="940"/>
      <c r="AD192" s="989"/>
      <c r="AE192" s="990"/>
      <c r="AF192" s="959"/>
      <c r="AG192" s="504"/>
      <c r="AH192" s="504"/>
      <c r="AI192" s="504"/>
      <c r="AJ192" s="505"/>
      <c r="AK192" s="504"/>
      <c r="AL192" s="504"/>
      <c r="AM192" s="504"/>
      <c r="AN192" s="506"/>
    </row>
    <row r="193" spans="1:231" s="400" customFormat="1" ht="49.5" customHeight="1">
      <c r="A193" s="430"/>
      <c r="B193" s="428" t="s">
        <v>480</v>
      </c>
      <c r="C193" s="427" t="s">
        <v>206</v>
      </c>
      <c r="D193" s="590"/>
      <c r="E193" s="402" t="s">
        <v>120</v>
      </c>
      <c r="F193" s="402"/>
      <c r="G193" s="403" t="s">
        <v>653</v>
      </c>
      <c r="H193" s="401"/>
      <c r="I193" s="402" t="s">
        <v>56</v>
      </c>
      <c r="J193" s="402">
        <v>2</v>
      </c>
      <c r="K193" s="397" t="s">
        <v>771</v>
      </c>
      <c r="L193" s="600" t="s">
        <v>57</v>
      </c>
      <c r="M193" s="475"/>
      <c r="N193" s="403"/>
      <c r="O193" s="792"/>
      <c r="P193" s="403">
        <v>24</v>
      </c>
      <c r="Q193" s="806"/>
      <c r="R193" s="404"/>
      <c r="S193" s="1255"/>
      <c r="T193" s="1306" t="s">
        <v>1209</v>
      </c>
      <c r="U193" s="1307" t="s">
        <v>1210</v>
      </c>
      <c r="V193" s="1289" t="s">
        <v>720</v>
      </c>
      <c r="W193" s="597" t="s">
        <v>347</v>
      </c>
      <c r="X193" s="597" t="s">
        <v>348</v>
      </c>
      <c r="Y193" s="597" t="s">
        <v>434</v>
      </c>
      <c r="Z193" s="431">
        <v>1</v>
      </c>
      <c r="AA193" s="382" t="s">
        <v>314</v>
      </c>
      <c r="AB193" s="382" t="s">
        <v>312</v>
      </c>
      <c r="AC193" s="943" t="s">
        <v>352</v>
      </c>
      <c r="AD193" s="1174" t="s">
        <v>1184</v>
      </c>
      <c r="AE193" s="1171" t="s">
        <v>1184</v>
      </c>
      <c r="AF193" s="961">
        <v>1</v>
      </c>
      <c r="AG193" s="597" t="s">
        <v>314</v>
      </c>
      <c r="AH193" s="597" t="s">
        <v>312</v>
      </c>
      <c r="AI193" s="597" t="s">
        <v>352</v>
      </c>
      <c r="AJ193" s="431">
        <v>1</v>
      </c>
      <c r="AK193" s="382" t="s">
        <v>314</v>
      </c>
      <c r="AL193" s="382" t="s">
        <v>312</v>
      </c>
      <c r="AM193" s="440" t="s">
        <v>352</v>
      </c>
      <c r="AN193" s="445" t="s">
        <v>587</v>
      </c>
      <c r="AO193" s="399"/>
      <c r="AP193" s="399"/>
      <c r="AQ193" s="399"/>
      <c r="AR193" s="399"/>
      <c r="AS193" s="399"/>
      <c r="AT193" s="399"/>
      <c r="AU193" s="399"/>
      <c r="AV193" s="399"/>
      <c r="AW193" s="399"/>
      <c r="AX193" s="399"/>
      <c r="AY193" s="399"/>
      <c r="AZ193" s="399"/>
      <c r="BA193" s="399"/>
      <c r="BB193" s="399"/>
      <c r="BC193" s="399"/>
      <c r="BD193" s="399"/>
      <c r="BE193" s="399"/>
      <c r="BF193" s="399"/>
      <c r="BG193" s="399"/>
      <c r="BH193" s="475"/>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c r="CV193" s="399"/>
      <c r="CW193" s="399"/>
      <c r="CX193" s="399"/>
      <c r="CY193" s="399"/>
      <c r="CZ193" s="399"/>
      <c r="DA193" s="399"/>
      <c r="DB193" s="399"/>
      <c r="DC193" s="399"/>
      <c r="DD193" s="399"/>
      <c r="DE193" s="399"/>
      <c r="DF193" s="399"/>
      <c r="DG193" s="399"/>
      <c r="DH193" s="399"/>
      <c r="DI193" s="399"/>
      <c r="DJ193" s="399"/>
      <c r="DK193" s="399"/>
      <c r="DL193" s="399"/>
      <c r="DM193" s="399"/>
      <c r="DN193" s="399"/>
      <c r="DO193" s="399"/>
      <c r="DP193" s="399"/>
      <c r="DQ193" s="399"/>
      <c r="DR193" s="399"/>
      <c r="DS193" s="399"/>
      <c r="DT193" s="399"/>
      <c r="DU193" s="399"/>
      <c r="DV193" s="399"/>
      <c r="DW193" s="399"/>
      <c r="DX193" s="399"/>
      <c r="DY193" s="399"/>
      <c r="DZ193" s="399"/>
      <c r="EA193" s="399"/>
      <c r="EB193" s="399"/>
      <c r="EC193" s="399"/>
      <c r="ED193" s="399"/>
      <c r="EE193" s="399"/>
      <c r="EF193" s="399"/>
      <c r="EG193" s="399"/>
      <c r="EH193" s="399"/>
      <c r="EI193" s="399"/>
      <c r="EJ193" s="399"/>
      <c r="EK193" s="399"/>
      <c r="EL193" s="399"/>
      <c r="EM193" s="399"/>
      <c r="EN193" s="399"/>
      <c r="EO193" s="399"/>
      <c r="EP193" s="399"/>
      <c r="EQ193" s="399"/>
      <c r="ER193" s="399"/>
      <c r="ES193" s="399"/>
      <c r="ET193" s="399"/>
      <c r="EU193" s="399"/>
      <c r="EV193" s="399"/>
      <c r="EW193" s="399"/>
      <c r="EX193" s="399"/>
      <c r="EY193" s="399"/>
      <c r="EZ193" s="399"/>
      <c r="FA193" s="399"/>
      <c r="FB193" s="399"/>
      <c r="FC193" s="399"/>
      <c r="FD193" s="399"/>
      <c r="FE193" s="399"/>
      <c r="FF193" s="399"/>
      <c r="FG193" s="399"/>
      <c r="FH193" s="399"/>
      <c r="FI193" s="399"/>
      <c r="FJ193" s="399"/>
      <c r="FK193" s="399"/>
      <c r="FL193" s="399"/>
      <c r="FM193" s="399"/>
      <c r="FN193" s="399"/>
      <c r="FO193" s="399"/>
      <c r="FP193" s="399"/>
      <c r="FQ193" s="399"/>
      <c r="FR193" s="399"/>
      <c r="FS193" s="399"/>
      <c r="FT193" s="399"/>
      <c r="FU193" s="399"/>
      <c r="FV193" s="399"/>
      <c r="FW193" s="399"/>
      <c r="FX193" s="399"/>
      <c r="FY193" s="399"/>
      <c r="FZ193" s="399"/>
      <c r="GA193" s="399"/>
      <c r="GB193" s="399"/>
      <c r="GC193" s="399"/>
      <c r="GD193" s="399"/>
      <c r="GE193" s="399"/>
      <c r="GF193" s="399"/>
      <c r="GG193" s="399"/>
      <c r="GH193" s="399"/>
      <c r="GI193" s="399"/>
      <c r="GJ193" s="399"/>
      <c r="GK193" s="399"/>
      <c r="GL193" s="399"/>
      <c r="GM193" s="399"/>
      <c r="GN193" s="399"/>
      <c r="GO193" s="399"/>
      <c r="GP193" s="399"/>
      <c r="GQ193" s="399"/>
      <c r="GR193" s="399"/>
      <c r="GS193" s="399"/>
      <c r="GT193" s="399"/>
      <c r="GU193" s="399"/>
      <c r="GV193" s="399"/>
      <c r="GW193" s="399"/>
      <c r="GX193" s="399"/>
      <c r="GY193" s="399"/>
      <c r="GZ193" s="399"/>
      <c r="HA193" s="399"/>
      <c r="HB193" s="399"/>
      <c r="HC193" s="399"/>
      <c r="HD193" s="399"/>
      <c r="HE193" s="399"/>
      <c r="HF193" s="399"/>
      <c r="HG193" s="399"/>
      <c r="HH193" s="399"/>
      <c r="HI193" s="399"/>
      <c r="HJ193" s="399"/>
      <c r="HK193" s="399"/>
      <c r="HL193" s="399"/>
      <c r="HM193" s="399"/>
      <c r="HN193" s="399"/>
      <c r="HO193" s="399"/>
      <c r="HP193" s="399"/>
      <c r="HQ193" s="399"/>
      <c r="HR193" s="399"/>
      <c r="HS193" s="399"/>
      <c r="HT193" s="399"/>
      <c r="HU193" s="399"/>
      <c r="HV193" s="399"/>
      <c r="HW193" s="399"/>
    </row>
    <row r="194" spans="1:231" s="400" customFormat="1" ht="67.5" customHeight="1">
      <c r="A194" s="430"/>
      <c r="B194" s="428" t="s">
        <v>481</v>
      </c>
      <c r="C194" s="426" t="s">
        <v>225</v>
      </c>
      <c r="D194" s="590" t="s">
        <v>905</v>
      </c>
      <c r="E194" s="402" t="s">
        <v>120</v>
      </c>
      <c r="F194" s="420" t="s">
        <v>900</v>
      </c>
      <c r="G194" s="403" t="s">
        <v>653</v>
      </c>
      <c r="H194" s="401"/>
      <c r="I194" s="402" t="s">
        <v>30</v>
      </c>
      <c r="J194" s="402" t="s">
        <v>30</v>
      </c>
      <c r="K194" s="397" t="s">
        <v>869</v>
      </c>
      <c r="L194" s="600" t="s">
        <v>24</v>
      </c>
      <c r="M194" s="475"/>
      <c r="N194" s="403">
        <v>18</v>
      </c>
      <c r="O194" s="792"/>
      <c r="P194" s="403">
        <v>8</v>
      </c>
      <c r="Q194" s="806"/>
      <c r="R194" s="404"/>
      <c r="S194" s="1255"/>
      <c r="T194" s="1306" t="s">
        <v>1212</v>
      </c>
      <c r="U194" s="1307" t="s">
        <v>1211</v>
      </c>
      <c r="V194" s="1289">
        <v>1</v>
      </c>
      <c r="W194" s="597" t="s">
        <v>311</v>
      </c>
      <c r="X194" s="597" t="s">
        <v>391</v>
      </c>
      <c r="Y194" s="597"/>
      <c r="Z194" s="431">
        <v>1</v>
      </c>
      <c r="AA194" s="382" t="s">
        <v>314</v>
      </c>
      <c r="AB194" s="382" t="s">
        <v>357</v>
      </c>
      <c r="AC194" s="943" t="s">
        <v>358</v>
      </c>
      <c r="AD194" s="1174" t="s">
        <v>1185</v>
      </c>
      <c r="AE194" s="1171" t="s">
        <v>1185</v>
      </c>
      <c r="AF194" s="961">
        <v>1</v>
      </c>
      <c r="AG194" s="597" t="s">
        <v>314</v>
      </c>
      <c r="AH194" s="597" t="s">
        <v>357</v>
      </c>
      <c r="AI194" s="597" t="s">
        <v>358</v>
      </c>
      <c r="AJ194" s="431">
        <v>1</v>
      </c>
      <c r="AK194" s="382" t="s">
        <v>314</v>
      </c>
      <c r="AL194" s="382" t="s">
        <v>357</v>
      </c>
      <c r="AM194" s="440" t="s">
        <v>358</v>
      </c>
      <c r="AN194" s="445" t="s">
        <v>588</v>
      </c>
      <c r="AO194" s="399"/>
      <c r="AP194" s="399"/>
      <c r="AQ194" s="399"/>
      <c r="AR194" s="399"/>
      <c r="AS194" s="399"/>
      <c r="AT194" s="399"/>
      <c r="AU194" s="399"/>
      <c r="AV194" s="399"/>
      <c r="AW194" s="399"/>
      <c r="AX194" s="399"/>
      <c r="AY194" s="399"/>
      <c r="AZ194" s="399"/>
      <c r="BA194" s="399"/>
      <c r="BB194" s="399"/>
      <c r="BC194" s="399"/>
      <c r="BD194" s="399"/>
      <c r="BE194" s="399"/>
      <c r="BF194" s="399"/>
      <c r="BG194" s="399"/>
      <c r="BH194" s="475"/>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c r="CV194" s="399"/>
      <c r="CW194" s="399"/>
      <c r="CX194" s="399"/>
      <c r="CY194" s="399"/>
      <c r="CZ194" s="399"/>
      <c r="DA194" s="399"/>
      <c r="DB194" s="399"/>
      <c r="DC194" s="399"/>
      <c r="DD194" s="399"/>
      <c r="DE194" s="399"/>
      <c r="DF194" s="399"/>
      <c r="DG194" s="399"/>
      <c r="DH194" s="399"/>
      <c r="DI194" s="399"/>
      <c r="DJ194" s="399"/>
      <c r="DK194" s="399"/>
      <c r="DL194" s="399"/>
      <c r="DM194" s="399"/>
      <c r="DN194" s="399"/>
      <c r="DO194" s="399"/>
      <c r="DP194" s="399"/>
      <c r="DQ194" s="399"/>
      <c r="DR194" s="399"/>
      <c r="DS194" s="399"/>
      <c r="DT194" s="399"/>
      <c r="DU194" s="399"/>
      <c r="DV194" s="399"/>
      <c r="DW194" s="399"/>
      <c r="DX194" s="399"/>
      <c r="DY194" s="399"/>
      <c r="DZ194" s="399"/>
      <c r="EA194" s="399"/>
      <c r="EB194" s="399"/>
      <c r="EC194" s="399"/>
      <c r="ED194" s="399"/>
      <c r="EE194" s="399"/>
      <c r="EF194" s="399"/>
      <c r="EG194" s="399"/>
      <c r="EH194" s="399"/>
      <c r="EI194" s="399"/>
      <c r="EJ194" s="399"/>
      <c r="EK194" s="399"/>
      <c r="EL194" s="399"/>
      <c r="EM194" s="399"/>
      <c r="EN194" s="399"/>
      <c r="EO194" s="399"/>
      <c r="EP194" s="399"/>
      <c r="EQ194" s="399"/>
      <c r="ER194" s="399"/>
      <c r="ES194" s="399"/>
      <c r="ET194" s="399"/>
      <c r="EU194" s="399"/>
      <c r="EV194" s="399"/>
      <c r="EW194" s="399"/>
      <c r="EX194" s="399"/>
      <c r="EY194" s="399"/>
      <c r="EZ194" s="399"/>
      <c r="FA194" s="399"/>
      <c r="FB194" s="399"/>
      <c r="FC194" s="399"/>
      <c r="FD194" s="399"/>
      <c r="FE194" s="399"/>
      <c r="FF194" s="399"/>
      <c r="FG194" s="399"/>
      <c r="FH194" s="399"/>
      <c r="FI194" s="399"/>
      <c r="FJ194" s="399"/>
      <c r="FK194" s="399"/>
      <c r="FL194" s="399"/>
      <c r="FM194" s="399"/>
      <c r="FN194" s="399"/>
      <c r="FO194" s="399"/>
      <c r="FP194" s="399"/>
      <c r="FQ194" s="399"/>
      <c r="FR194" s="399"/>
      <c r="FS194" s="399"/>
      <c r="FT194" s="399"/>
      <c r="FU194" s="399"/>
      <c r="FV194" s="399"/>
      <c r="FW194" s="399"/>
      <c r="FX194" s="399"/>
      <c r="FY194" s="399"/>
      <c r="FZ194" s="399"/>
      <c r="GA194" s="399"/>
      <c r="GB194" s="399"/>
      <c r="GC194" s="399"/>
      <c r="GD194" s="399"/>
      <c r="GE194" s="399"/>
      <c r="GF194" s="399"/>
      <c r="GG194" s="399"/>
      <c r="GH194" s="399"/>
      <c r="GI194" s="399"/>
      <c r="GJ194" s="399"/>
      <c r="GK194" s="399"/>
      <c r="GL194" s="399"/>
      <c r="GM194" s="399"/>
      <c r="GN194" s="399"/>
      <c r="GO194" s="399"/>
      <c r="GP194" s="399"/>
      <c r="GQ194" s="399"/>
      <c r="GR194" s="399"/>
      <c r="GS194" s="399"/>
      <c r="GT194" s="399"/>
      <c r="GU194" s="399"/>
      <c r="GV194" s="399"/>
      <c r="GW194" s="399"/>
      <c r="GX194" s="399"/>
      <c r="GY194" s="399"/>
      <c r="GZ194" s="399"/>
      <c r="HA194" s="399"/>
      <c r="HB194" s="399"/>
      <c r="HC194" s="399"/>
      <c r="HD194" s="399"/>
      <c r="HE194" s="399"/>
      <c r="HF194" s="399"/>
      <c r="HG194" s="399"/>
      <c r="HH194" s="399"/>
      <c r="HI194" s="399"/>
      <c r="HJ194" s="399"/>
      <c r="HK194" s="399"/>
      <c r="HL194" s="399"/>
      <c r="HM194" s="399"/>
      <c r="HN194" s="399"/>
      <c r="HO194" s="399"/>
      <c r="HP194" s="399"/>
      <c r="HQ194" s="399"/>
      <c r="HR194" s="399"/>
      <c r="HS194" s="399"/>
      <c r="HT194" s="399"/>
      <c r="HU194" s="399"/>
      <c r="HV194" s="399"/>
      <c r="HW194" s="399"/>
    </row>
    <row r="195" spans="1:231" s="400" customFormat="1" ht="49.5" customHeight="1">
      <c r="A195" s="430"/>
      <c r="B195" s="428" t="s">
        <v>482</v>
      </c>
      <c r="C195" s="426" t="s">
        <v>506</v>
      </c>
      <c r="D195" s="590" t="s">
        <v>532</v>
      </c>
      <c r="E195" s="402" t="s">
        <v>120</v>
      </c>
      <c r="F195" s="402"/>
      <c r="G195" s="403" t="s">
        <v>653</v>
      </c>
      <c r="H195" s="401"/>
      <c r="I195" s="402" t="s">
        <v>56</v>
      </c>
      <c r="J195" s="402" t="s">
        <v>56</v>
      </c>
      <c r="K195" s="547" t="s">
        <v>764</v>
      </c>
      <c r="L195" s="600" t="s">
        <v>24</v>
      </c>
      <c r="M195" s="475"/>
      <c r="N195" s="403"/>
      <c r="O195" s="792"/>
      <c r="P195" s="403">
        <v>12</v>
      </c>
      <c r="Q195" s="806"/>
      <c r="R195" s="404"/>
      <c r="S195" s="1255"/>
      <c r="T195" s="1306" t="s">
        <v>1072</v>
      </c>
      <c r="U195" s="1307" t="s">
        <v>1213</v>
      </c>
      <c r="V195" s="1289">
        <v>1</v>
      </c>
      <c r="W195" s="597" t="s">
        <v>311</v>
      </c>
      <c r="X195" s="597"/>
      <c r="Y195" s="597"/>
      <c r="Z195" s="431">
        <v>1</v>
      </c>
      <c r="AA195" s="382" t="s">
        <v>314</v>
      </c>
      <c r="AB195" s="382" t="s">
        <v>357</v>
      </c>
      <c r="AC195" s="943" t="s">
        <v>369</v>
      </c>
      <c r="AD195" s="1174" t="s">
        <v>1180</v>
      </c>
      <c r="AE195" s="1171" t="s">
        <v>1180</v>
      </c>
      <c r="AF195" s="961">
        <v>1</v>
      </c>
      <c r="AG195" s="597" t="s">
        <v>314</v>
      </c>
      <c r="AH195" s="597" t="s">
        <v>357</v>
      </c>
      <c r="AI195" s="597" t="s">
        <v>369</v>
      </c>
      <c r="AJ195" s="431">
        <v>1</v>
      </c>
      <c r="AK195" s="382" t="s">
        <v>314</v>
      </c>
      <c r="AL195" s="382" t="s">
        <v>357</v>
      </c>
      <c r="AM195" s="440" t="s">
        <v>369</v>
      </c>
      <c r="AN195" s="445" t="s">
        <v>589</v>
      </c>
      <c r="AO195" s="399"/>
      <c r="AP195" s="399"/>
      <c r="AQ195" s="399"/>
      <c r="AR195" s="399"/>
      <c r="AS195" s="399"/>
      <c r="AT195" s="399"/>
      <c r="AU195" s="399"/>
      <c r="AV195" s="399"/>
      <c r="AW195" s="399"/>
      <c r="AX195" s="399"/>
      <c r="AY195" s="399"/>
      <c r="AZ195" s="399"/>
      <c r="BA195" s="399"/>
      <c r="BB195" s="399"/>
      <c r="BC195" s="399"/>
      <c r="BD195" s="399"/>
      <c r="BE195" s="399"/>
      <c r="BF195" s="399"/>
      <c r="BG195" s="399"/>
      <c r="BH195" s="475"/>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c r="CV195" s="399"/>
      <c r="CW195" s="399"/>
      <c r="CX195" s="399"/>
      <c r="CY195" s="399"/>
      <c r="CZ195" s="399"/>
      <c r="DA195" s="399"/>
      <c r="DB195" s="399"/>
      <c r="DC195" s="399"/>
      <c r="DD195" s="399"/>
      <c r="DE195" s="399"/>
      <c r="DF195" s="399"/>
      <c r="DG195" s="399"/>
      <c r="DH195" s="399"/>
      <c r="DI195" s="399"/>
      <c r="DJ195" s="399"/>
      <c r="DK195" s="399"/>
      <c r="DL195" s="399"/>
      <c r="DM195" s="399"/>
      <c r="DN195" s="399"/>
      <c r="DO195" s="399"/>
      <c r="DP195" s="399"/>
      <c r="DQ195" s="399"/>
      <c r="DR195" s="399"/>
      <c r="DS195" s="399"/>
      <c r="DT195" s="399"/>
      <c r="DU195" s="399"/>
      <c r="DV195" s="399"/>
      <c r="DW195" s="399"/>
      <c r="DX195" s="399"/>
      <c r="DY195" s="399"/>
      <c r="DZ195" s="399"/>
      <c r="EA195" s="399"/>
      <c r="EB195" s="399"/>
      <c r="EC195" s="399"/>
      <c r="ED195" s="399"/>
      <c r="EE195" s="399"/>
      <c r="EF195" s="399"/>
      <c r="EG195" s="399"/>
      <c r="EH195" s="399"/>
      <c r="EI195" s="399"/>
      <c r="EJ195" s="399"/>
      <c r="EK195" s="399"/>
      <c r="EL195" s="399"/>
      <c r="EM195" s="399"/>
      <c r="EN195" s="399"/>
      <c r="EO195" s="399"/>
      <c r="EP195" s="399"/>
      <c r="EQ195" s="399"/>
      <c r="ER195" s="399"/>
      <c r="ES195" s="399"/>
      <c r="ET195" s="399"/>
      <c r="EU195" s="399"/>
      <c r="EV195" s="399"/>
      <c r="EW195" s="399"/>
      <c r="EX195" s="399"/>
      <c r="EY195" s="399"/>
      <c r="EZ195" s="399"/>
      <c r="FA195" s="399"/>
      <c r="FB195" s="399"/>
      <c r="FC195" s="399"/>
      <c r="FD195" s="399"/>
      <c r="FE195" s="399"/>
      <c r="FF195" s="399"/>
      <c r="FG195" s="399"/>
      <c r="FH195" s="399"/>
      <c r="FI195" s="399"/>
      <c r="FJ195" s="399"/>
      <c r="FK195" s="399"/>
      <c r="FL195" s="399"/>
      <c r="FM195" s="399"/>
      <c r="FN195" s="399"/>
      <c r="FO195" s="399"/>
      <c r="FP195" s="399"/>
      <c r="FQ195" s="399"/>
      <c r="FR195" s="399"/>
      <c r="FS195" s="399"/>
      <c r="FT195" s="399"/>
      <c r="FU195" s="399"/>
      <c r="FV195" s="399"/>
      <c r="FW195" s="399"/>
      <c r="FX195" s="399"/>
      <c r="FY195" s="399"/>
      <c r="FZ195" s="399"/>
      <c r="GA195" s="399"/>
      <c r="GB195" s="399"/>
      <c r="GC195" s="399"/>
      <c r="GD195" s="399"/>
      <c r="GE195" s="399"/>
      <c r="GF195" s="399"/>
      <c r="GG195" s="399"/>
      <c r="GH195" s="399"/>
      <c r="GI195" s="399"/>
      <c r="GJ195" s="399"/>
      <c r="GK195" s="399"/>
      <c r="GL195" s="399"/>
      <c r="GM195" s="399"/>
      <c r="GN195" s="399"/>
      <c r="GO195" s="399"/>
      <c r="GP195" s="399"/>
      <c r="GQ195" s="399"/>
      <c r="GR195" s="399"/>
      <c r="GS195" s="399"/>
      <c r="GT195" s="399"/>
      <c r="GU195" s="399"/>
      <c r="GV195" s="399"/>
      <c r="GW195" s="399"/>
      <c r="GX195" s="399"/>
      <c r="GY195" s="399"/>
      <c r="GZ195" s="399"/>
      <c r="HA195" s="399"/>
      <c r="HB195" s="399"/>
      <c r="HC195" s="399"/>
      <c r="HD195" s="399"/>
      <c r="HE195" s="399"/>
      <c r="HF195" s="399"/>
      <c r="HG195" s="399"/>
      <c r="HH195" s="399"/>
      <c r="HI195" s="399"/>
      <c r="HJ195" s="399"/>
      <c r="HK195" s="399"/>
      <c r="HL195" s="399"/>
      <c r="HM195" s="399"/>
      <c r="HN195" s="399"/>
      <c r="HO195" s="399"/>
      <c r="HP195" s="399"/>
      <c r="HQ195" s="399"/>
      <c r="HR195" s="399"/>
      <c r="HS195" s="399"/>
      <c r="HT195" s="399"/>
      <c r="HU195" s="399"/>
      <c r="HV195" s="399"/>
      <c r="HW195" s="399"/>
    </row>
    <row r="196" spans="1:231" s="494" customFormat="1" ht="24" customHeight="1">
      <c r="A196" s="517" t="s">
        <v>785</v>
      </c>
      <c r="B196" s="517" t="s">
        <v>470</v>
      </c>
      <c r="C196" s="518" t="s">
        <v>471</v>
      </c>
      <c r="D196" s="519" t="s">
        <v>541</v>
      </c>
      <c r="E196" s="520" t="s">
        <v>654</v>
      </c>
      <c r="F196" s="520"/>
      <c r="G196" s="520"/>
      <c r="H196" s="521"/>
      <c r="I196" s="522">
        <v>30</v>
      </c>
      <c r="J196" s="522">
        <v>30</v>
      </c>
      <c r="K196" s="522"/>
      <c r="L196" s="603"/>
      <c r="M196" s="522"/>
      <c r="N196" s="523"/>
      <c r="O196" s="789"/>
      <c r="P196" s="523"/>
      <c r="Q196" s="789"/>
      <c r="R196" s="523"/>
      <c r="S196" s="1250"/>
      <c r="T196" s="1330"/>
      <c r="U196" s="1331"/>
      <c r="V196" s="1282"/>
      <c r="W196" s="524"/>
      <c r="X196" s="524"/>
      <c r="Y196" s="524"/>
      <c r="Z196" s="525"/>
      <c r="AA196" s="519"/>
      <c r="AB196" s="526"/>
      <c r="AC196" s="934"/>
      <c r="AD196" s="987"/>
      <c r="AE196" s="988"/>
      <c r="AF196" s="954"/>
      <c r="AG196" s="526"/>
      <c r="AH196" s="526"/>
      <c r="AI196" s="526"/>
      <c r="AJ196" s="527"/>
      <c r="AK196" s="526"/>
      <c r="AL196" s="526"/>
      <c r="AM196" s="526"/>
      <c r="AN196" s="528"/>
    </row>
    <row r="197" spans="1:231" s="400" customFormat="1" ht="49.5" customHeight="1">
      <c r="A197" s="430" t="s">
        <v>1016</v>
      </c>
      <c r="B197" s="428" t="s">
        <v>473</v>
      </c>
      <c r="C197" s="426" t="s">
        <v>460</v>
      </c>
      <c r="D197" s="590" t="s">
        <v>904</v>
      </c>
      <c r="E197" s="402" t="s">
        <v>1042</v>
      </c>
      <c r="F197" s="402" t="s">
        <v>898</v>
      </c>
      <c r="G197" s="403" t="s">
        <v>653</v>
      </c>
      <c r="H197" s="401"/>
      <c r="I197" s="402" t="s">
        <v>30</v>
      </c>
      <c r="J197" s="402" t="s">
        <v>30</v>
      </c>
      <c r="K197" s="397" t="s">
        <v>763</v>
      </c>
      <c r="L197" s="600" t="s">
        <v>24</v>
      </c>
      <c r="M197" s="475" t="s">
        <v>1016</v>
      </c>
      <c r="N197" s="403">
        <v>20</v>
      </c>
      <c r="O197" s="792"/>
      <c r="P197" s="403" t="s">
        <v>1016</v>
      </c>
      <c r="Q197" s="792"/>
      <c r="R197" s="403" t="s">
        <v>1016</v>
      </c>
      <c r="S197" s="1255" t="s">
        <v>1016</v>
      </c>
      <c r="T197" s="1306" t="s">
        <v>1129</v>
      </c>
      <c r="U197" s="1307" t="s">
        <v>1208</v>
      </c>
      <c r="V197" s="1289" t="s">
        <v>660</v>
      </c>
      <c r="W197" s="597" t="s">
        <v>347</v>
      </c>
      <c r="X197" s="597" t="s">
        <v>348</v>
      </c>
      <c r="Y197" s="597" t="s">
        <v>682</v>
      </c>
      <c r="Z197" s="431">
        <v>1</v>
      </c>
      <c r="AA197" s="382" t="s">
        <v>314</v>
      </c>
      <c r="AB197" s="382" t="s">
        <v>312</v>
      </c>
      <c r="AC197" s="943" t="s">
        <v>350</v>
      </c>
      <c r="AD197" s="1177" t="s">
        <v>1263</v>
      </c>
      <c r="AE197" s="1178" t="s">
        <v>1263</v>
      </c>
      <c r="AF197" s="961">
        <v>1</v>
      </c>
      <c r="AG197" s="597" t="s">
        <v>314</v>
      </c>
      <c r="AH197" s="597" t="s">
        <v>312</v>
      </c>
      <c r="AI197" s="597" t="s">
        <v>350</v>
      </c>
      <c r="AJ197" s="431">
        <v>1</v>
      </c>
      <c r="AK197" s="382" t="s">
        <v>314</v>
      </c>
      <c r="AL197" s="382" t="s">
        <v>312</v>
      </c>
      <c r="AM197" s="440" t="s">
        <v>350</v>
      </c>
      <c r="AN197" s="445" t="s">
        <v>582</v>
      </c>
      <c r="AO197" s="399"/>
      <c r="AP197" s="399"/>
      <c r="AQ197" s="399"/>
      <c r="AR197" s="399"/>
      <c r="AS197" s="399"/>
      <c r="AT197" s="399"/>
      <c r="AU197" s="399"/>
      <c r="AV197" s="399"/>
      <c r="AW197" s="399"/>
      <c r="AX197" s="399"/>
      <c r="AY197" s="399"/>
      <c r="AZ197" s="399"/>
      <c r="BA197" s="399"/>
      <c r="BB197" s="399"/>
      <c r="BC197" s="399"/>
      <c r="BD197" s="399"/>
      <c r="BE197" s="399"/>
      <c r="BF197" s="399"/>
      <c r="BG197" s="399"/>
      <c r="BH197" s="475"/>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c r="CV197" s="399"/>
      <c r="CW197" s="399"/>
      <c r="CX197" s="399"/>
      <c r="CY197" s="399"/>
      <c r="CZ197" s="399"/>
      <c r="DA197" s="399"/>
      <c r="DB197" s="399"/>
      <c r="DC197" s="399"/>
      <c r="DD197" s="399"/>
      <c r="DE197" s="399"/>
      <c r="DF197" s="399"/>
      <c r="DG197" s="399"/>
      <c r="DH197" s="399"/>
      <c r="DI197" s="399"/>
      <c r="DJ197" s="399"/>
      <c r="DK197" s="399"/>
      <c r="DL197" s="399"/>
      <c r="DM197" s="399"/>
      <c r="DN197" s="399"/>
      <c r="DO197" s="399"/>
      <c r="DP197" s="399"/>
      <c r="DQ197" s="399"/>
      <c r="DR197" s="399"/>
      <c r="DS197" s="399"/>
      <c r="DT197" s="399"/>
      <c r="DU197" s="399"/>
      <c r="DV197" s="399"/>
      <c r="DW197" s="399"/>
      <c r="DX197" s="399"/>
      <c r="DY197" s="399"/>
      <c r="DZ197" s="399"/>
      <c r="EA197" s="399"/>
      <c r="EB197" s="399"/>
      <c r="EC197" s="399"/>
      <c r="ED197" s="399"/>
      <c r="EE197" s="399"/>
      <c r="EF197" s="399"/>
      <c r="EG197" s="399"/>
      <c r="EH197" s="399"/>
      <c r="EI197" s="399"/>
      <c r="EJ197" s="399"/>
      <c r="EK197" s="399"/>
      <c r="EL197" s="399"/>
      <c r="EM197" s="399"/>
      <c r="EN197" s="399"/>
      <c r="EO197" s="399"/>
      <c r="EP197" s="399"/>
      <c r="EQ197" s="399"/>
      <c r="ER197" s="399"/>
      <c r="ES197" s="399"/>
      <c r="ET197" s="399"/>
      <c r="EU197" s="399"/>
      <c r="EV197" s="399"/>
      <c r="EW197" s="399"/>
      <c r="EX197" s="399"/>
      <c r="EY197" s="399"/>
      <c r="EZ197" s="399"/>
      <c r="FA197" s="399"/>
      <c r="FB197" s="399"/>
      <c r="FC197" s="399"/>
      <c r="FD197" s="399"/>
      <c r="FE197" s="399"/>
      <c r="FF197" s="399"/>
      <c r="FG197" s="399"/>
      <c r="FH197" s="399"/>
      <c r="FI197" s="399"/>
      <c r="FJ197" s="399"/>
      <c r="FK197" s="399"/>
      <c r="FL197" s="399"/>
      <c r="FM197" s="399"/>
      <c r="FN197" s="399"/>
      <c r="FO197" s="399"/>
      <c r="FP197" s="399"/>
      <c r="FQ197" s="399"/>
      <c r="FR197" s="399"/>
      <c r="FS197" s="399"/>
      <c r="FT197" s="399"/>
      <c r="FU197" s="399"/>
      <c r="FV197" s="399"/>
      <c r="FW197" s="399"/>
      <c r="FX197" s="399"/>
      <c r="FY197" s="399"/>
      <c r="FZ197" s="399"/>
      <c r="GA197" s="399"/>
      <c r="GB197" s="399"/>
      <c r="GC197" s="399"/>
      <c r="GD197" s="399"/>
      <c r="GE197" s="399"/>
      <c r="GF197" s="399"/>
      <c r="GG197" s="399"/>
      <c r="GH197" s="399"/>
      <c r="GI197" s="399"/>
      <c r="GJ197" s="399"/>
      <c r="GK197" s="399"/>
      <c r="GL197" s="399"/>
      <c r="GM197" s="399"/>
      <c r="GN197" s="399"/>
      <c r="GO197" s="399"/>
      <c r="GP197" s="399"/>
      <c r="GQ197" s="399"/>
      <c r="GR197" s="399"/>
      <c r="GS197" s="399"/>
      <c r="GT197" s="399"/>
      <c r="GU197" s="399"/>
      <c r="GV197" s="399"/>
      <c r="GW197" s="399"/>
      <c r="GX197" s="399"/>
      <c r="GY197" s="399"/>
      <c r="GZ197" s="399"/>
      <c r="HA197" s="399"/>
      <c r="HB197" s="399"/>
      <c r="HC197" s="399"/>
      <c r="HD197" s="399"/>
      <c r="HE197" s="399"/>
      <c r="HF197" s="399"/>
      <c r="HG197" s="399"/>
      <c r="HH197" s="399"/>
      <c r="HI197" s="399"/>
      <c r="HJ197" s="399"/>
      <c r="HK197" s="399"/>
      <c r="HL197" s="399"/>
      <c r="HM197" s="399"/>
      <c r="HN197" s="399"/>
      <c r="HO197" s="399"/>
      <c r="HP197" s="399"/>
      <c r="HQ197" s="399"/>
      <c r="HR197" s="399"/>
      <c r="HS197" s="399"/>
      <c r="HT197" s="399"/>
      <c r="HU197" s="399"/>
      <c r="HV197" s="399"/>
      <c r="HW197" s="399"/>
    </row>
    <row r="198" spans="1:231" s="494" customFormat="1" ht="34.5" customHeight="1">
      <c r="A198" s="495" t="s">
        <v>786</v>
      </c>
      <c r="B198" s="495" t="s">
        <v>472</v>
      </c>
      <c r="C198" s="496" t="s">
        <v>788</v>
      </c>
      <c r="D198" s="497"/>
      <c r="E198" s="497" t="s">
        <v>648</v>
      </c>
      <c r="F198" s="497"/>
      <c r="G198" s="498"/>
      <c r="H198" s="499" t="s">
        <v>479</v>
      </c>
      <c r="I198" s="500">
        <v>10</v>
      </c>
      <c r="J198" s="499">
        <v>10</v>
      </c>
      <c r="K198" s="500"/>
      <c r="L198" s="565"/>
      <c r="M198" s="500"/>
      <c r="N198" s="499"/>
      <c r="O198" s="783"/>
      <c r="P198" s="501"/>
      <c r="Q198" s="805"/>
      <c r="R198" s="501"/>
      <c r="S198" s="1240"/>
      <c r="T198" s="1326"/>
      <c r="U198" s="1327"/>
      <c r="V198" s="1279"/>
      <c r="W198" s="502"/>
      <c r="X198" s="502"/>
      <c r="Y198" s="502"/>
      <c r="Z198" s="503"/>
      <c r="AA198" s="504"/>
      <c r="AB198" s="504"/>
      <c r="AC198" s="940"/>
      <c r="AD198" s="1177"/>
      <c r="AE198" s="1178"/>
      <c r="AF198" s="959"/>
      <c r="AG198" s="504"/>
      <c r="AH198" s="504"/>
      <c r="AI198" s="504"/>
      <c r="AJ198" s="505"/>
      <c r="AK198" s="504"/>
      <c r="AL198" s="504"/>
      <c r="AM198" s="504"/>
      <c r="AN198" s="506"/>
    </row>
    <row r="199" spans="1:231" ht="34.5" customHeight="1">
      <c r="A199" s="430"/>
      <c r="B199" s="428" t="s">
        <v>475</v>
      </c>
      <c r="C199" s="425" t="s">
        <v>853</v>
      </c>
      <c r="D199" s="407" t="s">
        <v>906</v>
      </c>
      <c r="E199" s="402" t="s">
        <v>120</v>
      </c>
      <c r="F199" s="296" t="s">
        <v>102</v>
      </c>
      <c r="G199" s="296" t="s">
        <v>102</v>
      </c>
      <c r="H199" s="295"/>
      <c r="I199" s="432">
        <v>5</v>
      </c>
      <c r="J199" s="432">
        <v>5</v>
      </c>
      <c r="K199" s="463" t="s">
        <v>852</v>
      </c>
      <c r="L199" s="578" t="s">
        <v>675</v>
      </c>
      <c r="M199" s="466"/>
      <c r="N199" s="297">
        <v>30</v>
      </c>
      <c r="O199" s="770"/>
      <c r="P199" s="297">
        <v>15</v>
      </c>
      <c r="Q199" s="678"/>
      <c r="R199" s="298"/>
      <c r="S199" s="1230"/>
      <c r="T199" s="1333" t="s">
        <v>374</v>
      </c>
      <c r="U199" s="1334" t="s">
        <v>374</v>
      </c>
      <c r="V199" s="1288" t="s">
        <v>374</v>
      </c>
      <c r="W199" s="597" t="s">
        <v>374</v>
      </c>
      <c r="X199" s="597" t="s">
        <v>374</v>
      </c>
      <c r="Y199" s="597" t="s">
        <v>374</v>
      </c>
      <c r="Z199" s="382" t="s">
        <v>374</v>
      </c>
      <c r="AA199" s="382" t="s">
        <v>374</v>
      </c>
      <c r="AB199" s="382" t="s">
        <v>374</v>
      </c>
      <c r="AC199" s="943" t="s">
        <v>374</v>
      </c>
      <c r="AD199" s="1170" t="s">
        <v>374</v>
      </c>
      <c r="AE199" s="1171" t="s">
        <v>374</v>
      </c>
      <c r="AF199" s="963" t="s">
        <v>374</v>
      </c>
      <c r="AG199" s="597" t="s">
        <v>374</v>
      </c>
      <c r="AH199" s="597" t="s">
        <v>374</v>
      </c>
      <c r="AI199" s="597" t="s">
        <v>374</v>
      </c>
      <c r="AJ199" s="382" t="s">
        <v>374</v>
      </c>
      <c r="AK199" s="382" t="s">
        <v>374</v>
      </c>
      <c r="AL199" s="382" t="s">
        <v>374</v>
      </c>
      <c r="AM199" s="440" t="s">
        <v>374</v>
      </c>
      <c r="AN199" s="444"/>
      <c r="BH199" s="466"/>
    </row>
    <row r="200" spans="1:231" ht="34.5" customHeight="1">
      <c r="A200" s="430"/>
      <c r="B200" s="428" t="s">
        <v>476</v>
      </c>
      <c r="C200" s="307" t="s">
        <v>855</v>
      </c>
      <c r="D200" s="407" t="s">
        <v>907</v>
      </c>
      <c r="E200" s="402" t="s">
        <v>120</v>
      </c>
      <c r="F200" s="296" t="s">
        <v>102</v>
      </c>
      <c r="G200" s="296" t="s">
        <v>102</v>
      </c>
      <c r="H200" s="295"/>
      <c r="I200" s="432">
        <v>5</v>
      </c>
      <c r="J200" s="432">
        <v>5</v>
      </c>
      <c r="K200" s="463" t="s">
        <v>854</v>
      </c>
      <c r="L200" s="578" t="s">
        <v>675</v>
      </c>
      <c r="M200" s="466"/>
      <c r="N200" s="297">
        <v>30</v>
      </c>
      <c r="O200" s="770"/>
      <c r="P200" s="297">
        <v>15</v>
      </c>
      <c r="Q200" s="678"/>
      <c r="R200" s="298"/>
      <c r="S200" s="1230"/>
      <c r="T200" s="1333" t="s">
        <v>374</v>
      </c>
      <c r="U200" s="1334" t="s">
        <v>374</v>
      </c>
      <c r="V200" s="1288" t="s">
        <v>374</v>
      </c>
      <c r="W200" s="597" t="s">
        <v>374</v>
      </c>
      <c r="X200" s="597" t="s">
        <v>374</v>
      </c>
      <c r="Y200" s="597" t="s">
        <v>374</v>
      </c>
      <c r="Z200" s="382" t="s">
        <v>374</v>
      </c>
      <c r="AA200" s="382" t="s">
        <v>374</v>
      </c>
      <c r="AB200" s="382" t="s">
        <v>374</v>
      </c>
      <c r="AC200" s="943" t="s">
        <v>374</v>
      </c>
      <c r="AD200" s="1170" t="s">
        <v>374</v>
      </c>
      <c r="AE200" s="1171" t="s">
        <v>374</v>
      </c>
      <c r="AF200" s="963" t="s">
        <v>374</v>
      </c>
      <c r="AG200" s="597" t="s">
        <v>374</v>
      </c>
      <c r="AH200" s="597" t="s">
        <v>374</v>
      </c>
      <c r="AI200" s="597" t="s">
        <v>374</v>
      </c>
      <c r="AJ200" s="382" t="s">
        <v>374</v>
      </c>
      <c r="AK200" s="382" t="s">
        <v>374</v>
      </c>
      <c r="AL200" s="382" t="s">
        <v>374</v>
      </c>
      <c r="AM200" s="440" t="s">
        <v>374</v>
      </c>
      <c r="AN200" s="444"/>
      <c r="BH200" s="466"/>
    </row>
    <row r="201" spans="1:231" ht="34.5" customHeight="1">
      <c r="A201" s="430"/>
      <c r="B201" s="428" t="s">
        <v>478</v>
      </c>
      <c r="C201" s="307" t="s">
        <v>856</v>
      </c>
      <c r="D201" s="407" t="s">
        <v>908</v>
      </c>
      <c r="E201" s="402" t="s">
        <v>120</v>
      </c>
      <c r="F201" s="296" t="s">
        <v>102</v>
      </c>
      <c r="G201" s="296" t="s">
        <v>102</v>
      </c>
      <c r="H201" s="295"/>
      <c r="I201" s="432">
        <v>5</v>
      </c>
      <c r="J201" s="432">
        <v>5</v>
      </c>
      <c r="K201" s="463" t="s">
        <v>859</v>
      </c>
      <c r="L201" s="578" t="s">
        <v>676</v>
      </c>
      <c r="M201" s="466"/>
      <c r="N201" s="297">
        <v>30</v>
      </c>
      <c r="O201" s="770"/>
      <c r="P201" s="297">
        <v>15</v>
      </c>
      <c r="Q201" s="678"/>
      <c r="R201" s="298"/>
      <c r="S201" s="1230"/>
      <c r="T201" s="1333" t="s">
        <v>374</v>
      </c>
      <c r="U201" s="1334" t="s">
        <v>374</v>
      </c>
      <c r="V201" s="1288" t="s">
        <v>374</v>
      </c>
      <c r="W201" s="597" t="s">
        <v>374</v>
      </c>
      <c r="X201" s="597" t="s">
        <v>374</v>
      </c>
      <c r="Y201" s="597" t="s">
        <v>374</v>
      </c>
      <c r="Z201" s="382" t="s">
        <v>374</v>
      </c>
      <c r="AA201" s="382" t="s">
        <v>374</v>
      </c>
      <c r="AB201" s="382" t="s">
        <v>374</v>
      </c>
      <c r="AC201" s="943" t="s">
        <v>374</v>
      </c>
      <c r="AD201" s="1170" t="s">
        <v>374</v>
      </c>
      <c r="AE201" s="1171" t="s">
        <v>374</v>
      </c>
      <c r="AF201" s="963" t="s">
        <v>374</v>
      </c>
      <c r="AG201" s="597" t="s">
        <v>374</v>
      </c>
      <c r="AH201" s="597" t="s">
        <v>374</v>
      </c>
      <c r="AI201" s="597" t="s">
        <v>374</v>
      </c>
      <c r="AJ201" s="382" t="s">
        <v>374</v>
      </c>
      <c r="AK201" s="382" t="s">
        <v>374</v>
      </c>
      <c r="AL201" s="382" t="s">
        <v>374</v>
      </c>
      <c r="AM201" s="440" t="s">
        <v>374</v>
      </c>
      <c r="AN201" s="444"/>
      <c r="BH201" s="466"/>
    </row>
    <row r="202" spans="1:231" ht="34.5" customHeight="1">
      <c r="A202" s="430"/>
      <c r="B202" s="428" t="s">
        <v>477</v>
      </c>
      <c r="C202" s="425" t="s">
        <v>857</v>
      </c>
      <c r="D202" s="407" t="s">
        <v>909</v>
      </c>
      <c r="E202" s="402" t="s">
        <v>120</v>
      </c>
      <c r="F202" s="296" t="s">
        <v>102</v>
      </c>
      <c r="G202" s="296" t="s">
        <v>102</v>
      </c>
      <c r="H202" s="295"/>
      <c r="I202" s="432">
        <v>5</v>
      </c>
      <c r="J202" s="432">
        <v>5</v>
      </c>
      <c r="K202" s="463" t="s">
        <v>860</v>
      </c>
      <c r="L202" s="578" t="s">
        <v>676</v>
      </c>
      <c r="M202" s="466"/>
      <c r="N202" s="297">
        <v>30</v>
      </c>
      <c r="O202" s="770"/>
      <c r="P202" s="297">
        <v>15</v>
      </c>
      <c r="Q202" s="678"/>
      <c r="R202" s="298"/>
      <c r="S202" s="1230"/>
      <c r="T202" s="1333" t="s">
        <v>374</v>
      </c>
      <c r="U202" s="1334" t="s">
        <v>374</v>
      </c>
      <c r="V202" s="1288" t="s">
        <v>374</v>
      </c>
      <c r="W202" s="597" t="s">
        <v>374</v>
      </c>
      <c r="X202" s="597" t="s">
        <v>374</v>
      </c>
      <c r="Y202" s="597" t="s">
        <v>374</v>
      </c>
      <c r="Z202" s="382" t="s">
        <v>374</v>
      </c>
      <c r="AA202" s="382" t="s">
        <v>374</v>
      </c>
      <c r="AB202" s="382" t="s">
        <v>374</v>
      </c>
      <c r="AC202" s="943" t="s">
        <v>374</v>
      </c>
      <c r="AD202" s="1170" t="s">
        <v>374</v>
      </c>
      <c r="AE202" s="1171" t="s">
        <v>374</v>
      </c>
      <c r="AF202" s="963" t="s">
        <v>374</v>
      </c>
      <c r="AG202" s="597" t="s">
        <v>374</v>
      </c>
      <c r="AH202" s="597" t="s">
        <v>374</v>
      </c>
      <c r="AI202" s="597" t="s">
        <v>374</v>
      </c>
      <c r="AJ202" s="382" t="s">
        <v>374</v>
      </c>
      <c r="AK202" s="382" t="s">
        <v>374</v>
      </c>
      <c r="AL202" s="382" t="s">
        <v>374</v>
      </c>
      <c r="AM202" s="440" t="s">
        <v>374</v>
      </c>
      <c r="AN202" s="444"/>
      <c r="BH202" s="466"/>
    </row>
    <row r="203" spans="1:231" ht="34.5" customHeight="1">
      <c r="A203" s="430"/>
      <c r="B203" s="428" t="s">
        <v>474</v>
      </c>
      <c r="C203" s="307" t="s">
        <v>858</v>
      </c>
      <c r="D203" s="407" t="s">
        <v>910</v>
      </c>
      <c r="E203" s="402" t="s">
        <v>120</v>
      </c>
      <c r="F203" s="296" t="s">
        <v>102</v>
      </c>
      <c r="G203" s="296" t="s">
        <v>102</v>
      </c>
      <c r="H203" s="295"/>
      <c r="I203" s="432">
        <v>5</v>
      </c>
      <c r="J203" s="432">
        <v>5</v>
      </c>
      <c r="K203" s="463" t="s">
        <v>861</v>
      </c>
      <c r="L203" s="578" t="s">
        <v>675</v>
      </c>
      <c r="M203" s="466"/>
      <c r="N203" s="297">
        <v>30</v>
      </c>
      <c r="O203" s="770"/>
      <c r="P203" s="297">
        <v>15</v>
      </c>
      <c r="Q203" s="678"/>
      <c r="R203" s="298"/>
      <c r="S203" s="1230"/>
      <c r="T203" s="1333" t="s">
        <v>374</v>
      </c>
      <c r="U203" s="1334" t="s">
        <v>374</v>
      </c>
      <c r="V203" s="1288" t="s">
        <v>374</v>
      </c>
      <c r="W203" s="597" t="s">
        <v>374</v>
      </c>
      <c r="X203" s="597" t="s">
        <v>374</v>
      </c>
      <c r="Y203" s="597" t="s">
        <v>374</v>
      </c>
      <c r="Z203" s="382" t="s">
        <v>374</v>
      </c>
      <c r="AA203" s="382" t="s">
        <v>374</v>
      </c>
      <c r="AB203" s="382" t="s">
        <v>374</v>
      </c>
      <c r="AC203" s="943" t="s">
        <v>374</v>
      </c>
      <c r="AD203" s="1170" t="s">
        <v>374</v>
      </c>
      <c r="AE203" s="1171" t="s">
        <v>374</v>
      </c>
      <c r="AF203" s="963" t="s">
        <v>374</v>
      </c>
      <c r="AG203" s="597" t="s">
        <v>374</v>
      </c>
      <c r="AH203" s="597" t="s">
        <v>374</v>
      </c>
      <c r="AI203" s="597" t="s">
        <v>374</v>
      </c>
      <c r="AJ203" s="382" t="s">
        <v>374</v>
      </c>
      <c r="AK203" s="382" t="s">
        <v>374</v>
      </c>
      <c r="AL203" s="382" t="s">
        <v>374</v>
      </c>
      <c r="AM203" s="440" t="s">
        <v>374</v>
      </c>
      <c r="AN203" s="444"/>
      <c r="BH203" s="466"/>
    </row>
    <row r="204" spans="1:231" s="494" customFormat="1" ht="34.5" customHeight="1">
      <c r="A204" s="495" t="s">
        <v>787</v>
      </c>
      <c r="B204" s="495" t="s">
        <v>393</v>
      </c>
      <c r="C204" s="496" t="s">
        <v>789</v>
      </c>
      <c r="D204" s="497"/>
      <c r="E204" s="497" t="s">
        <v>648</v>
      </c>
      <c r="F204" s="497"/>
      <c r="G204" s="498"/>
      <c r="H204" s="499" t="s">
        <v>663</v>
      </c>
      <c r="I204" s="500">
        <v>3</v>
      </c>
      <c r="J204" s="499">
        <v>3</v>
      </c>
      <c r="K204" s="615"/>
      <c r="L204" s="565"/>
      <c r="M204" s="500"/>
      <c r="N204" s="499"/>
      <c r="O204" s="783"/>
      <c r="P204" s="501"/>
      <c r="Q204" s="805"/>
      <c r="R204" s="501"/>
      <c r="S204" s="1240"/>
      <c r="T204" s="1326"/>
      <c r="U204" s="1327"/>
      <c r="V204" s="1279"/>
      <c r="W204" s="502"/>
      <c r="X204" s="502"/>
      <c r="Y204" s="502"/>
      <c r="Z204" s="503"/>
      <c r="AA204" s="504"/>
      <c r="AB204" s="504"/>
      <c r="AC204" s="940"/>
      <c r="AD204" s="1177"/>
      <c r="AE204" s="1178"/>
      <c r="AF204" s="959"/>
      <c r="AG204" s="504"/>
      <c r="AH204" s="504"/>
      <c r="AI204" s="504"/>
      <c r="AJ204" s="505"/>
      <c r="AK204" s="504"/>
      <c r="AL204" s="504"/>
      <c r="AM204" s="504"/>
      <c r="AN204" s="506"/>
    </row>
    <row r="205" spans="1:231" ht="34.5" customHeight="1">
      <c r="A205" s="430"/>
      <c r="B205" s="428" t="s">
        <v>1046</v>
      </c>
      <c r="C205" s="324" t="s">
        <v>862</v>
      </c>
      <c r="D205" s="410" t="s">
        <v>533</v>
      </c>
      <c r="E205" s="402" t="s">
        <v>120</v>
      </c>
      <c r="F205" s="296" t="s">
        <v>102</v>
      </c>
      <c r="G205" s="296" t="s">
        <v>102</v>
      </c>
      <c r="H205" s="327"/>
      <c r="I205" s="419">
        <v>3</v>
      </c>
      <c r="J205" s="588">
        <v>3</v>
      </c>
      <c r="K205" s="582" t="s">
        <v>932</v>
      </c>
      <c r="L205" s="613" t="s">
        <v>742</v>
      </c>
      <c r="M205" s="474"/>
      <c r="N205" s="328">
        <v>30</v>
      </c>
      <c r="O205" s="772"/>
      <c r="P205" s="328"/>
      <c r="Q205" s="798"/>
      <c r="R205" s="329"/>
      <c r="S205" s="1232"/>
      <c r="T205" s="1333" t="s">
        <v>374</v>
      </c>
      <c r="U205" s="1334" t="s">
        <v>374</v>
      </c>
      <c r="V205" s="1288" t="s">
        <v>374</v>
      </c>
      <c r="W205" s="597" t="s">
        <v>374</v>
      </c>
      <c r="X205" s="597" t="s">
        <v>374</v>
      </c>
      <c r="Y205" s="597" t="s">
        <v>374</v>
      </c>
      <c r="Z205" s="382" t="s">
        <v>374</v>
      </c>
      <c r="AA205" s="382" t="s">
        <v>374</v>
      </c>
      <c r="AB205" s="382" t="s">
        <v>374</v>
      </c>
      <c r="AC205" s="943" t="s">
        <v>374</v>
      </c>
      <c r="AD205" s="1170" t="s">
        <v>374</v>
      </c>
      <c r="AE205" s="1171" t="s">
        <v>374</v>
      </c>
      <c r="AF205" s="963" t="s">
        <v>374</v>
      </c>
      <c r="AG205" s="597" t="s">
        <v>374</v>
      </c>
      <c r="AH205" s="597" t="s">
        <v>374</v>
      </c>
      <c r="AI205" s="597" t="s">
        <v>374</v>
      </c>
      <c r="AJ205" s="382" t="s">
        <v>374</v>
      </c>
      <c r="AK205" s="382" t="s">
        <v>374</v>
      </c>
      <c r="AL205" s="382" t="s">
        <v>374</v>
      </c>
      <c r="AM205" s="440" t="s">
        <v>374</v>
      </c>
      <c r="AN205" s="444"/>
      <c r="BH205" s="474"/>
    </row>
    <row r="206" spans="1:231" ht="34.5" customHeight="1">
      <c r="A206" s="430"/>
      <c r="B206" s="428" t="s">
        <v>1047</v>
      </c>
      <c r="C206" s="390" t="s">
        <v>863</v>
      </c>
      <c r="D206" s="617" t="s">
        <v>534</v>
      </c>
      <c r="E206" s="402" t="s">
        <v>120</v>
      </c>
      <c r="F206" s="296" t="s">
        <v>102</v>
      </c>
      <c r="G206" s="296" t="s">
        <v>102</v>
      </c>
      <c r="H206" s="391"/>
      <c r="I206" s="419">
        <v>3</v>
      </c>
      <c r="J206" s="588">
        <v>3</v>
      </c>
      <c r="K206" s="582" t="s">
        <v>933</v>
      </c>
      <c r="L206" s="613" t="s">
        <v>742</v>
      </c>
      <c r="M206" s="477"/>
      <c r="N206" s="392">
        <v>30</v>
      </c>
      <c r="O206" s="696"/>
      <c r="P206" s="392"/>
      <c r="Q206" s="696"/>
      <c r="R206" s="392"/>
      <c r="S206" s="1258"/>
      <c r="T206" s="1333" t="s">
        <v>374</v>
      </c>
      <c r="U206" s="1334" t="s">
        <v>374</v>
      </c>
      <c r="V206" s="1288" t="s">
        <v>374</v>
      </c>
      <c r="W206" s="597" t="s">
        <v>374</v>
      </c>
      <c r="X206" s="597" t="s">
        <v>374</v>
      </c>
      <c r="Y206" s="597" t="s">
        <v>374</v>
      </c>
      <c r="Z206" s="382" t="s">
        <v>374</v>
      </c>
      <c r="AA206" s="382" t="s">
        <v>374</v>
      </c>
      <c r="AB206" s="382" t="s">
        <v>374</v>
      </c>
      <c r="AC206" s="943" t="s">
        <v>374</v>
      </c>
      <c r="AD206" s="1170" t="s">
        <v>374</v>
      </c>
      <c r="AE206" s="1171" t="s">
        <v>374</v>
      </c>
      <c r="AF206" s="963" t="s">
        <v>374</v>
      </c>
      <c r="AG206" s="597" t="s">
        <v>374</v>
      </c>
      <c r="AH206" s="597" t="s">
        <v>374</v>
      </c>
      <c r="AI206" s="597" t="s">
        <v>374</v>
      </c>
      <c r="AJ206" s="382" t="s">
        <v>374</v>
      </c>
      <c r="AK206" s="382" t="s">
        <v>374</v>
      </c>
      <c r="AL206" s="382" t="s">
        <v>374</v>
      </c>
      <c r="AM206" s="440" t="s">
        <v>374</v>
      </c>
      <c r="AN206" s="444"/>
      <c r="BH206" s="477"/>
    </row>
    <row r="207" spans="1:231">
      <c r="A207" s="333"/>
      <c r="B207" s="333"/>
      <c r="C207" s="368"/>
      <c r="D207" s="415"/>
      <c r="E207" s="768"/>
      <c r="F207" s="765"/>
      <c r="G207" s="765"/>
      <c r="H207" s="765"/>
      <c r="I207" s="765"/>
      <c r="J207" s="765"/>
      <c r="K207" s="765"/>
      <c r="L207" s="765"/>
      <c r="M207" s="765"/>
      <c r="N207" s="765"/>
      <c r="O207" s="765"/>
      <c r="P207" s="765"/>
      <c r="Q207" s="765"/>
      <c r="R207" s="765"/>
      <c r="S207" s="765"/>
      <c r="T207" s="1347"/>
      <c r="U207" s="1348"/>
      <c r="V207" s="333"/>
      <c r="W207" s="367"/>
      <c r="X207" s="367"/>
      <c r="Y207" s="758"/>
      <c r="Z207" s="758"/>
      <c r="AA207" s="758"/>
      <c r="AB207" s="758"/>
      <c r="AC207" s="758"/>
      <c r="AD207" s="1015"/>
      <c r="AE207" s="1016"/>
      <c r="AF207" s="758"/>
      <c r="AG207" s="758"/>
      <c r="AH207" s="758"/>
      <c r="AI207" s="758"/>
      <c r="AJ207" s="758"/>
      <c r="AK207" s="758"/>
      <c r="AL207" s="758"/>
      <c r="AM207" s="758"/>
      <c r="AN207" s="444"/>
    </row>
    <row r="208" spans="1:231">
      <c r="A208" s="379"/>
      <c r="B208" s="379"/>
      <c r="C208" s="380"/>
      <c r="D208" s="417"/>
      <c r="E208" s="389"/>
      <c r="F208" s="389"/>
      <c r="G208" s="380"/>
      <c r="H208" s="380"/>
      <c r="I208" s="380"/>
      <c r="J208" s="380"/>
      <c r="K208" s="462"/>
      <c r="L208" s="620"/>
      <c r="M208" s="462"/>
      <c r="N208" s="389"/>
      <c r="O208" s="443"/>
      <c r="P208" s="389"/>
      <c r="Q208" s="443"/>
      <c r="R208" s="389"/>
      <c r="S208" s="443"/>
      <c r="T208" s="1341"/>
      <c r="U208" s="1342"/>
      <c r="V208" s="443"/>
      <c r="W208" s="389"/>
      <c r="X208" s="389"/>
      <c r="Y208" s="389"/>
      <c r="Z208" s="389"/>
      <c r="AA208" s="389"/>
      <c r="AB208" s="389"/>
      <c r="AC208" s="443"/>
      <c r="AD208" s="1009"/>
      <c r="AE208" s="1010"/>
      <c r="AF208" s="443"/>
      <c r="AG208" s="389"/>
      <c r="AH208" s="389"/>
      <c r="AI208" s="389"/>
      <c r="AJ208" s="389"/>
      <c r="AK208" s="389"/>
      <c r="AL208" s="389"/>
      <c r="AM208" s="443"/>
      <c r="AN208" s="444"/>
      <c r="BH208" s="462"/>
    </row>
    <row r="209" spans="1:247" s="487" customFormat="1" ht="34.5" customHeight="1">
      <c r="A209" s="479" t="s">
        <v>625</v>
      </c>
      <c r="B209" s="480" t="s">
        <v>624</v>
      </c>
      <c r="C209" s="481" t="s">
        <v>626</v>
      </c>
      <c r="D209" s="482" t="s">
        <v>728</v>
      </c>
      <c r="E209" s="480" t="s">
        <v>655</v>
      </c>
      <c r="F209" s="480"/>
      <c r="G209" s="483"/>
      <c r="H209" s="480"/>
      <c r="I209" s="480"/>
      <c r="J209" s="480"/>
      <c r="K209" s="480"/>
      <c r="L209" s="614"/>
      <c r="M209" s="480"/>
      <c r="N209" s="484"/>
      <c r="O209" s="793"/>
      <c r="P209" s="484"/>
      <c r="Q209" s="793"/>
      <c r="R209" s="484"/>
      <c r="S209" s="1259"/>
      <c r="T209" s="1322"/>
      <c r="U209" s="1323"/>
      <c r="V209" s="1290"/>
      <c r="W209" s="480"/>
      <c r="X209" s="480"/>
      <c r="Y209" s="480"/>
      <c r="Z209" s="480"/>
      <c r="AA209" s="480"/>
      <c r="AB209" s="480"/>
      <c r="AC209" s="937"/>
      <c r="AD209" s="975"/>
      <c r="AE209" s="976"/>
      <c r="AF209" s="956"/>
      <c r="AG209" s="480"/>
      <c r="AH209" s="480"/>
      <c r="AI209" s="480"/>
      <c r="AJ209" s="480"/>
      <c r="AK209" s="480"/>
      <c r="AL209" s="480"/>
      <c r="AM209" s="480"/>
      <c r="AN209" s="485"/>
      <c r="AO209" s="486"/>
      <c r="AP209" s="486"/>
      <c r="AQ209" s="486"/>
      <c r="AR209" s="486"/>
      <c r="AS209" s="486"/>
      <c r="AT209" s="486"/>
      <c r="AU209" s="486"/>
      <c r="AV209" s="486"/>
      <c r="AW209" s="486"/>
      <c r="AX209" s="486"/>
      <c r="AY209" s="486"/>
      <c r="AZ209" s="486"/>
      <c r="BA209" s="486"/>
      <c r="BB209" s="486"/>
      <c r="BC209" s="486"/>
      <c r="BD209" s="486"/>
      <c r="BE209" s="486"/>
      <c r="BF209" s="486"/>
      <c r="BG209" s="486"/>
      <c r="BH209" s="480"/>
      <c r="BI209" s="486"/>
      <c r="BJ209" s="486"/>
      <c r="BK209" s="486"/>
      <c r="BL209" s="486"/>
      <c r="BM209" s="486"/>
      <c r="BN209" s="486"/>
      <c r="BO209" s="486"/>
      <c r="BP209" s="486"/>
      <c r="BQ209" s="486"/>
      <c r="BR209" s="486"/>
      <c r="BS209" s="486"/>
      <c r="BT209" s="486"/>
      <c r="BU209" s="486"/>
      <c r="BV209" s="486"/>
      <c r="BW209" s="486"/>
      <c r="BX209" s="486"/>
      <c r="BY209" s="486"/>
      <c r="BZ209" s="486"/>
      <c r="CA209" s="486"/>
      <c r="CB209" s="486"/>
      <c r="CC209" s="486"/>
      <c r="CD209" s="486"/>
      <c r="CE209" s="486"/>
      <c r="CF209" s="486"/>
      <c r="CG209" s="486"/>
      <c r="CH209" s="486"/>
      <c r="CI209" s="486"/>
      <c r="CJ209" s="486"/>
      <c r="CK209" s="486"/>
      <c r="CL209" s="486"/>
      <c r="CM209" s="486"/>
      <c r="CN209" s="486"/>
      <c r="CO209" s="486"/>
      <c r="CP209" s="486"/>
      <c r="CQ209" s="486"/>
      <c r="CR209" s="486"/>
      <c r="CS209" s="486"/>
      <c r="CT209" s="486"/>
      <c r="CU209" s="486"/>
      <c r="CV209" s="486"/>
      <c r="CW209" s="486"/>
      <c r="CX209" s="486"/>
      <c r="CY209" s="486"/>
      <c r="CZ209" s="486"/>
      <c r="DA209" s="486"/>
      <c r="DB209" s="486"/>
      <c r="DC209" s="486"/>
      <c r="DD209" s="486"/>
      <c r="DE209" s="486"/>
      <c r="DF209" s="486"/>
      <c r="DG209" s="486"/>
      <c r="DH209" s="486"/>
      <c r="DI209" s="486"/>
      <c r="DJ209" s="486"/>
      <c r="DK209" s="486"/>
      <c r="DL209" s="486"/>
      <c r="DM209" s="486"/>
      <c r="DN209" s="486"/>
      <c r="DO209" s="486"/>
      <c r="DP209" s="486"/>
      <c r="DQ209" s="486"/>
      <c r="DR209" s="486"/>
      <c r="DS209" s="486"/>
      <c r="DT209" s="486"/>
      <c r="DU209" s="486"/>
      <c r="DV209" s="486"/>
      <c r="DW209" s="486"/>
      <c r="DX209" s="486"/>
      <c r="DY209" s="486"/>
      <c r="DZ209" s="486"/>
      <c r="EA209" s="486"/>
      <c r="EB209" s="486"/>
      <c r="EC209" s="486"/>
      <c r="ED209" s="486"/>
      <c r="EE209" s="486"/>
      <c r="EF209" s="486"/>
      <c r="EG209" s="486"/>
      <c r="EH209" s="486"/>
      <c r="EI209" s="486"/>
      <c r="EJ209" s="486"/>
      <c r="EK209" s="486"/>
      <c r="EL209" s="486"/>
      <c r="EM209" s="486"/>
      <c r="EN209" s="486"/>
      <c r="EO209" s="486"/>
      <c r="EP209" s="486"/>
      <c r="EQ209" s="486"/>
      <c r="ER209" s="486"/>
      <c r="ES209" s="486"/>
      <c r="ET209" s="486"/>
      <c r="EU209" s="486"/>
      <c r="EV209" s="486"/>
      <c r="EW209" s="486"/>
      <c r="EX209" s="486"/>
      <c r="EY209" s="486"/>
      <c r="EZ209" s="486"/>
      <c r="FA209" s="486"/>
      <c r="FB209" s="486"/>
      <c r="FC209" s="486"/>
      <c r="FD209" s="486"/>
      <c r="FE209" s="486"/>
      <c r="FF209" s="486"/>
      <c r="FG209" s="486"/>
      <c r="FH209" s="486"/>
      <c r="FI209" s="486"/>
      <c r="FJ209" s="486"/>
      <c r="FK209" s="486"/>
      <c r="FL209" s="486"/>
      <c r="FM209" s="486"/>
      <c r="FN209" s="486"/>
      <c r="FO209" s="486"/>
      <c r="FP209" s="486"/>
      <c r="FQ209" s="486"/>
      <c r="FR209" s="486"/>
      <c r="FS209" s="486"/>
      <c r="FT209" s="486"/>
      <c r="FU209" s="486"/>
      <c r="FV209" s="486"/>
      <c r="FW209" s="486"/>
      <c r="FX209" s="486"/>
      <c r="FY209" s="486"/>
      <c r="FZ209" s="486"/>
      <c r="GA209" s="486"/>
      <c r="GB209" s="486"/>
      <c r="GC209" s="486"/>
      <c r="GD209" s="486"/>
      <c r="GE209" s="486"/>
      <c r="GF209" s="486"/>
      <c r="GG209" s="486"/>
      <c r="GH209" s="486"/>
      <c r="GI209" s="486"/>
      <c r="GJ209" s="486"/>
      <c r="GK209" s="486"/>
      <c r="GL209" s="486"/>
      <c r="GM209" s="486"/>
      <c r="GN209" s="486"/>
      <c r="GO209" s="486"/>
      <c r="GP209" s="486"/>
      <c r="GQ209" s="486"/>
      <c r="GR209" s="486"/>
      <c r="GS209" s="486"/>
      <c r="GT209" s="486"/>
      <c r="GU209" s="486"/>
      <c r="GV209" s="486"/>
      <c r="GW209" s="486"/>
      <c r="GX209" s="486"/>
      <c r="GY209" s="486"/>
      <c r="GZ209" s="486"/>
      <c r="HA209" s="486"/>
      <c r="HB209" s="486"/>
      <c r="HC209" s="486"/>
      <c r="HD209" s="486"/>
      <c r="HE209" s="486"/>
      <c r="HF209" s="486"/>
      <c r="HG209" s="486"/>
      <c r="HH209" s="486"/>
      <c r="HI209" s="486"/>
      <c r="HJ209" s="486"/>
      <c r="HK209" s="486"/>
      <c r="HL209" s="486"/>
      <c r="HM209" s="486"/>
      <c r="HN209" s="486"/>
      <c r="HO209" s="486"/>
      <c r="HP209" s="486"/>
      <c r="HQ209" s="486"/>
      <c r="HR209" s="486"/>
      <c r="HS209" s="486"/>
      <c r="HT209" s="486"/>
      <c r="HU209" s="486"/>
      <c r="HV209" s="486"/>
      <c r="HW209" s="486"/>
      <c r="HX209" s="486"/>
      <c r="HY209" s="486"/>
      <c r="HZ209" s="486"/>
      <c r="IA209" s="486"/>
      <c r="IB209" s="486"/>
      <c r="IC209" s="486"/>
      <c r="ID209" s="486"/>
      <c r="IE209" s="486"/>
      <c r="IF209" s="486"/>
      <c r="IG209" s="486"/>
      <c r="IH209" s="486"/>
      <c r="II209" s="486"/>
      <c r="IJ209" s="486"/>
      <c r="IK209" s="486"/>
      <c r="IL209" s="486"/>
    </row>
    <row r="210" spans="1:247" s="494" customFormat="1" ht="34.5" customHeight="1">
      <c r="A210" s="488"/>
      <c r="B210" s="488"/>
      <c r="C210" s="489" t="s">
        <v>790</v>
      </c>
      <c r="D210" s="490"/>
      <c r="E210" s="491"/>
      <c r="F210" s="491"/>
      <c r="G210" s="491"/>
      <c r="H210" s="492"/>
      <c r="I210" s="492">
        <v>16</v>
      </c>
      <c r="J210" s="492">
        <v>16</v>
      </c>
      <c r="K210" s="492"/>
      <c r="L210" s="616"/>
      <c r="M210" s="492"/>
      <c r="N210" s="492"/>
      <c r="O210" s="794"/>
      <c r="P210" s="492"/>
      <c r="Q210" s="794"/>
      <c r="R210" s="492"/>
      <c r="S210" s="1257"/>
      <c r="T210" s="1324"/>
      <c r="U210" s="1325"/>
      <c r="V210" s="1291"/>
      <c r="W210" s="492"/>
      <c r="X210" s="492"/>
      <c r="Y210" s="492"/>
      <c r="Z210" s="493"/>
      <c r="AA210" s="492"/>
      <c r="AB210" s="492"/>
      <c r="AC210" s="938"/>
      <c r="AD210" s="995"/>
      <c r="AE210" s="996"/>
      <c r="AF210" s="957"/>
      <c r="AG210" s="492"/>
      <c r="AH210" s="492"/>
      <c r="AI210" s="492"/>
      <c r="AJ210" s="493"/>
      <c r="AK210" s="492"/>
      <c r="AL210" s="492"/>
      <c r="AM210" s="492"/>
      <c r="AN210" s="492"/>
      <c r="BH210" s="492"/>
    </row>
    <row r="211" spans="1:247" s="619" customFormat="1" ht="86.25" customHeight="1">
      <c r="A211" s="293"/>
      <c r="B211" s="293" t="s">
        <v>394</v>
      </c>
      <c r="C211" s="307" t="s">
        <v>227</v>
      </c>
      <c r="D211" s="407" t="s">
        <v>911</v>
      </c>
      <c r="E211" s="402" t="s">
        <v>130</v>
      </c>
      <c r="F211" s="297"/>
      <c r="G211" s="296" t="s">
        <v>653</v>
      </c>
      <c r="H211" s="295"/>
      <c r="I211" s="296" t="s">
        <v>84</v>
      </c>
      <c r="J211" s="296" t="s">
        <v>84</v>
      </c>
      <c r="K211" s="450" t="s">
        <v>764</v>
      </c>
      <c r="L211" s="578" t="s">
        <v>31</v>
      </c>
      <c r="M211" s="466"/>
      <c r="N211" s="297">
        <v>24</v>
      </c>
      <c r="O211" s="770"/>
      <c r="P211" s="297">
        <v>24</v>
      </c>
      <c r="Q211" s="922"/>
      <c r="R211" s="298"/>
      <c r="S211" s="1230"/>
      <c r="T211" s="1304" t="s">
        <v>1258</v>
      </c>
      <c r="U211" s="1305" t="s">
        <v>1214</v>
      </c>
      <c r="V211" s="1288" t="s">
        <v>660</v>
      </c>
      <c r="W211" s="597" t="s">
        <v>347</v>
      </c>
      <c r="X211" s="597" t="s">
        <v>312</v>
      </c>
      <c r="Y211" s="597" t="s">
        <v>682</v>
      </c>
      <c r="Z211" s="573">
        <v>1</v>
      </c>
      <c r="AA211" s="382" t="s">
        <v>314</v>
      </c>
      <c r="AB211" s="382" t="s">
        <v>312</v>
      </c>
      <c r="AC211" s="943" t="s">
        <v>350</v>
      </c>
      <c r="AD211" s="1174" t="s">
        <v>1186</v>
      </c>
      <c r="AE211" s="1171" t="s">
        <v>1186</v>
      </c>
      <c r="AF211" s="961">
        <v>1</v>
      </c>
      <c r="AG211" s="597" t="s">
        <v>314</v>
      </c>
      <c r="AH211" s="597" t="s">
        <v>312</v>
      </c>
      <c r="AI211" s="597" t="s">
        <v>350</v>
      </c>
      <c r="AJ211" s="573">
        <v>1</v>
      </c>
      <c r="AK211" s="382" t="s">
        <v>314</v>
      </c>
      <c r="AL211" s="382" t="s">
        <v>312</v>
      </c>
      <c r="AM211" s="448" t="s">
        <v>350</v>
      </c>
      <c r="AN211" s="444" t="s">
        <v>591</v>
      </c>
      <c r="AO211" s="282"/>
      <c r="AP211" s="282"/>
      <c r="AQ211" s="282"/>
      <c r="AR211" s="282"/>
      <c r="AS211" s="282"/>
      <c r="AT211" s="282"/>
      <c r="AU211" s="282"/>
      <c r="AV211" s="282"/>
      <c r="AW211" s="282"/>
      <c r="AX211" s="282"/>
      <c r="AY211" s="282"/>
      <c r="AZ211" s="282"/>
      <c r="BA211" s="282"/>
      <c r="BB211" s="282"/>
      <c r="BC211" s="282"/>
      <c r="BD211" s="282"/>
      <c r="BE211" s="282"/>
      <c r="BF211" s="282"/>
      <c r="BG211" s="282"/>
      <c r="BH211" s="466"/>
      <c r="BI211" s="282"/>
      <c r="BJ211" s="282"/>
      <c r="BK211" s="282"/>
      <c r="BL211" s="282"/>
      <c r="BM211" s="282"/>
      <c r="BN211" s="282"/>
      <c r="BO211" s="282"/>
      <c r="BP211" s="282"/>
      <c r="BQ211" s="282"/>
      <c r="BR211" s="282"/>
      <c r="BS211" s="282"/>
      <c r="BT211" s="282"/>
      <c r="BU211" s="282"/>
      <c r="BV211" s="282"/>
      <c r="BW211" s="282"/>
      <c r="BX211" s="282"/>
      <c r="BY211" s="282"/>
      <c r="BZ211" s="282"/>
      <c r="CA211" s="282"/>
      <c r="CB211" s="282"/>
      <c r="CC211" s="282"/>
      <c r="CD211" s="282"/>
      <c r="CE211" s="282"/>
      <c r="CF211" s="282"/>
      <c r="CG211" s="282"/>
      <c r="CH211" s="282"/>
      <c r="CI211" s="282"/>
      <c r="CJ211" s="282"/>
      <c r="CK211" s="282"/>
      <c r="CL211" s="282"/>
      <c r="CM211" s="282"/>
      <c r="CN211" s="282"/>
      <c r="CO211" s="282"/>
      <c r="CP211" s="282"/>
      <c r="CQ211" s="282"/>
      <c r="CR211" s="282"/>
      <c r="CS211" s="282"/>
      <c r="CT211" s="282"/>
      <c r="CU211" s="282"/>
      <c r="CV211" s="282"/>
      <c r="CW211" s="282"/>
      <c r="CX211" s="282"/>
      <c r="CY211" s="282"/>
      <c r="CZ211" s="282"/>
      <c r="DA211" s="282"/>
      <c r="DB211" s="282"/>
      <c r="DC211" s="282"/>
      <c r="DD211" s="282"/>
      <c r="DE211" s="282"/>
      <c r="DF211" s="282"/>
      <c r="DG211" s="282"/>
      <c r="DH211" s="282"/>
      <c r="DI211" s="282"/>
      <c r="DJ211" s="282"/>
      <c r="DK211" s="282"/>
      <c r="DL211" s="282"/>
      <c r="DM211" s="282"/>
      <c r="DN211" s="282"/>
      <c r="DO211" s="282"/>
      <c r="DP211" s="282"/>
      <c r="DQ211" s="282"/>
      <c r="DR211" s="282"/>
      <c r="DS211" s="282"/>
      <c r="DT211" s="282"/>
      <c r="DU211" s="282"/>
      <c r="DV211" s="282"/>
      <c r="DW211" s="282"/>
      <c r="DX211" s="282"/>
      <c r="DY211" s="282"/>
      <c r="DZ211" s="282"/>
      <c r="EA211" s="282"/>
      <c r="EB211" s="282"/>
      <c r="EC211" s="282"/>
      <c r="ED211" s="282"/>
      <c r="EE211" s="282"/>
      <c r="EF211" s="282"/>
      <c r="EG211" s="282"/>
      <c r="EH211" s="282"/>
      <c r="EI211" s="282"/>
      <c r="EJ211" s="282"/>
      <c r="EK211" s="282"/>
      <c r="EL211" s="282"/>
      <c r="EM211" s="282"/>
      <c r="EN211" s="282"/>
      <c r="EO211" s="282"/>
      <c r="EP211" s="282"/>
      <c r="EQ211" s="282"/>
      <c r="ER211" s="282"/>
      <c r="ES211" s="282"/>
      <c r="ET211" s="282"/>
      <c r="EU211" s="282"/>
      <c r="EV211" s="282"/>
      <c r="EW211" s="282"/>
      <c r="EX211" s="282"/>
      <c r="EY211" s="282"/>
      <c r="EZ211" s="282"/>
      <c r="FA211" s="282"/>
      <c r="FB211" s="282"/>
      <c r="FC211" s="282"/>
      <c r="FD211" s="282"/>
      <c r="FE211" s="282"/>
      <c r="FF211" s="282"/>
      <c r="FG211" s="282"/>
      <c r="FH211" s="282"/>
      <c r="FI211" s="282"/>
      <c r="FJ211" s="282"/>
      <c r="FK211" s="282"/>
      <c r="FL211" s="282"/>
      <c r="FM211" s="282"/>
      <c r="FN211" s="282"/>
      <c r="FO211" s="282"/>
      <c r="FP211" s="282"/>
      <c r="FQ211" s="282"/>
      <c r="FR211" s="282"/>
      <c r="FS211" s="282"/>
      <c r="FT211" s="282"/>
      <c r="FU211" s="282"/>
      <c r="FV211" s="282"/>
      <c r="FW211" s="282"/>
      <c r="FX211" s="282"/>
      <c r="FY211" s="282"/>
      <c r="FZ211" s="282"/>
      <c r="GA211" s="282"/>
      <c r="GB211" s="282"/>
      <c r="GC211" s="282"/>
      <c r="GD211" s="282"/>
      <c r="GE211" s="282"/>
      <c r="GF211" s="282"/>
      <c r="GG211" s="282"/>
      <c r="GH211" s="282"/>
      <c r="GI211" s="282"/>
      <c r="GJ211" s="282"/>
      <c r="GK211" s="282"/>
      <c r="GL211" s="282"/>
      <c r="GM211" s="282"/>
      <c r="GN211" s="282"/>
      <c r="GO211" s="282"/>
      <c r="GP211" s="282"/>
      <c r="GQ211" s="282"/>
      <c r="GR211" s="282"/>
      <c r="GS211" s="282"/>
      <c r="GT211" s="282"/>
      <c r="GU211" s="282"/>
      <c r="GV211" s="282"/>
      <c r="GW211" s="282"/>
      <c r="GX211" s="282"/>
      <c r="GY211" s="282"/>
      <c r="GZ211" s="282"/>
      <c r="HA211" s="282"/>
      <c r="HB211" s="282"/>
      <c r="HC211" s="282"/>
      <c r="HD211" s="282"/>
      <c r="HE211" s="282"/>
      <c r="HF211" s="282"/>
      <c r="HG211" s="282"/>
      <c r="HH211" s="282"/>
      <c r="HI211" s="282"/>
      <c r="HJ211" s="282"/>
      <c r="HK211" s="282"/>
      <c r="HL211" s="282"/>
      <c r="HM211" s="282"/>
      <c r="HN211" s="282"/>
      <c r="HO211" s="282"/>
      <c r="HP211" s="282"/>
      <c r="HQ211" s="282"/>
      <c r="HR211" s="282"/>
      <c r="HS211" s="282"/>
      <c r="HT211" s="282"/>
      <c r="HU211" s="282"/>
      <c r="HV211" s="282"/>
      <c r="HW211" s="282"/>
    </row>
    <row r="212" spans="1:247" s="424" customFormat="1" ht="76.5">
      <c r="A212" s="293"/>
      <c r="B212" s="293" t="s">
        <v>395</v>
      </c>
      <c r="C212" s="586" t="s">
        <v>1266</v>
      </c>
      <c r="D212" s="407" t="s">
        <v>912</v>
      </c>
      <c r="E212" s="402" t="s">
        <v>130</v>
      </c>
      <c r="F212" s="297" t="s">
        <v>1257</v>
      </c>
      <c r="G212" s="296" t="s">
        <v>653</v>
      </c>
      <c r="H212" s="295"/>
      <c r="I212" s="296" t="s">
        <v>84</v>
      </c>
      <c r="J212" s="296" t="s">
        <v>84</v>
      </c>
      <c r="K212" s="450" t="s">
        <v>763</v>
      </c>
      <c r="L212" s="578" t="s">
        <v>24</v>
      </c>
      <c r="M212" s="466"/>
      <c r="N212" s="297">
        <v>24</v>
      </c>
      <c r="O212" s="770"/>
      <c r="P212" s="297">
        <v>24</v>
      </c>
      <c r="Q212" s="922"/>
      <c r="R212" s="919"/>
      <c r="S212" s="1260"/>
      <c r="T212" s="1304" t="s">
        <v>1259</v>
      </c>
      <c r="U212" s="1305" t="s">
        <v>1214</v>
      </c>
      <c r="V212" s="1288" t="s">
        <v>660</v>
      </c>
      <c r="W212" s="597" t="s">
        <v>347</v>
      </c>
      <c r="X212" s="597" t="s">
        <v>320</v>
      </c>
      <c r="Y212" s="597" t="s">
        <v>682</v>
      </c>
      <c r="Z212" s="573">
        <v>1</v>
      </c>
      <c r="AA212" s="382" t="s">
        <v>314</v>
      </c>
      <c r="AB212" s="382" t="s">
        <v>349</v>
      </c>
      <c r="AC212" s="943" t="s">
        <v>350</v>
      </c>
      <c r="AD212" s="1174" t="s">
        <v>1267</v>
      </c>
      <c r="AE212" s="1171" t="s">
        <v>1267</v>
      </c>
      <c r="AF212" s="961">
        <v>1</v>
      </c>
      <c r="AG212" s="597" t="s">
        <v>314</v>
      </c>
      <c r="AH212" s="597" t="s">
        <v>349</v>
      </c>
      <c r="AI212" s="597" t="s">
        <v>350</v>
      </c>
      <c r="AJ212" s="573">
        <v>1</v>
      </c>
      <c r="AK212" s="382" t="s">
        <v>314</v>
      </c>
      <c r="AL212" s="382" t="s">
        <v>349</v>
      </c>
      <c r="AM212" s="448" t="s">
        <v>350</v>
      </c>
      <c r="AN212" s="444" t="s">
        <v>1228</v>
      </c>
      <c r="AO212" s="423"/>
      <c r="AP212" s="423"/>
      <c r="AQ212" s="423"/>
      <c r="AR212" s="423"/>
      <c r="AS212" s="423"/>
      <c r="AT212" s="423"/>
      <c r="AU212" s="423"/>
      <c r="AV212" s="423"/>
      <c r="AW212" s="423"/>
      <c r="AX212" s="423"/>
      <c r="AY212" s="423"/>
      <c r="AZ212" s="423"/>
      <c r="BA212" s="423"/>
      <c r="BB212" s="423"/>
      <c r="BC212" s="423"/>
      <c r="BD212" s="423"/>
      <c r="BE212" s="423"/>
      <c r="BF212" s="423"/>
      <c r="BG212" s="423"/>
      <c r="BH212" s="473"/>
      <c r="BI212" s="423"/>
      <c r="BJ212" s="423"/>
      <c r="BK212" s="423"/>
      <c r="BL212" s="423"/>
      <c r="BM212" s="423"/>
      <c r="BN212" s="423"/>
      <c r="BO212" s="423"/>
      <c r="BP212" s="423"/>
      <c r="BQ212" s="423"/>
      <c r="BR212" s="423"/>
      <c r="BS212" s="423"/>
      <c r="BT212" s="423"/>
      <c r="BU212" s="423"/>
      <c r="BV212" s="423"/>
      <c r="BW212" s="423"/>
      <c r="BX212" s="423"/>
      <c r="BY212" s="423"/>
      <c r="BZ212" s="423"/>
      <c r="CA212" s="423"/>
      <c r="CB212" s="423"/>
      <c r="CC212" s="423"/>
      <c r="CD212" s="423"/>
      <c r="CE212" s="423"/>
      <c r="CF212" s="423"/>
      <c r="CG212" s="423"/>
      <c r="CH212" s="423"/>
      <c r="CI212" s="423"/>
      <c r="CJ212" s="423"/>
      <c r="CK212" s="423"/>
      <c r="CL212" s="423"/>
      <c r="CM212" s="423"/>
      <c r="CN212" s="423"/>
      <c r="CO212" s="423"/>
      <c r="CP212" s="423"/>
      <c r="CQ212" s="423"/>
      <c r="CR212" s="423"/>
      <c r="CS212" s="423"/>
      <c r="CT212" s="423"/>
      <c r="CU212" s="423"/>
      <c r="CV212" s="423"/>
      <c r="CW212" s="423"/>
      <c r="CX212" s="423"/>
      <c r="CY212" s="423"/>
      <c r="CZ212" s="423"/>
      <c r="DA212" s="423"/>
      <c r="DB212" s="423"/>
      <c r="DC212" s="423"/>
      <c r="DD212" s="423"/>
      <c r="DE212" s="423"/>
      <c r="DF212" s="423"/>
      <c r="DG212" s="423"/>
      <c r="DH212" s="423"/>
      <c r="DI212" s="423"/>
      <c r="DJ212" s="423"/>
      <c r="DK212" s="423"/>
      <c r="DL212" s="423"/>
      <c r="DM212" s="423"/>
      <c r="DN212" s="423"/>
      <c r="DO212" s="423"/>
      <c r="DP212" s="423"/>
      <c r="DQ212" s="423"/>
      <c r="DR212" s="423"/>
      <c r="DS212" s="423"/>
      <c r="DT212" s="423"/>
      <c r="DU212" s="423"/>
      <c r="DV212" s="423"/>
      <c r="DW212" s="423"/>
      <c r="DX212" s="423"/>
      <c r="DY212" s="423"/>
      <c r="DZ212" s="423"/>
      <c r="EA212" s="423"/>
      <c r="EB212" s="423"/>
      <c r="EC212" s="423"/>
      <c r="ED212" s="423"/>
      <c r="EE212" s="423"/>
      <c r="EF212" s="423"/>
      <c r="EG212" s="423"/>
      <c r="EH212" s="423"/>
      <c r="EI212" s="423"/>
      <c r="EJ212" s="423"/>
      <c r="EK212" s="423"/>
      <c r="EL212" s="423"/>
      <c r="EM212" s="423"/>
      <c r="EN212" s="423"/>
      <c r="EO212" s="423"/>
      <c r="EP212" s="423"/>
      <c r="EQ212" s="423"/>
      <c r="ER212" s="423"/>
      <c r="ES212" s="423"/>
      <c r="ET212" s="423"/>
      <c r="EU212" s="423"/>
      <c r="EV212" s="423"/>
      <c r="EW212" s="423"/>
      <c r="EX212" s="423"/>
      <c r="EY212" s="423"/>
      <c r="EZ212" s="423"/>
      <c r="FA212" s="423"/>
      <c r="FB212" s="423"/>
      <c r="FC212" s="423"/>
      <c r="FD212" s="423"/>
      <c r="FE212" s="423"/>
      <c r="FF212" s="423"/>
      <c r="FG212" s="423"/>
      <c r="FH212" s="423"/>
      <c r="FI212" s="423"/>
      <c r="FJ212" s="423"/>
      <c r="FK212" s="423"/>
      <c r="FL212" s="423"/>
      <c r="FM212" s="423"/>
      <c r="FN212" s="423"/>
      <c r="FO212" s="423"/>
      <c r="FP212" s="423"/>
      <c r="FQ212" s="423"/>
      <c r="FR212" s="423"/>
      <c r="FS212" s="423"/>
      <c r="FT212" s="423"/>
      <c r="FU212" s="423"/>
      <c r="FV212" s="423"/>
      <c r="FW212" s="423"/>
      <c r="FX212" s="423"/>
      <c r="FY212" s="423"/>
      <c r="FZ212" s="423"/>
      <c r="GA212" s="423"/>
      <c r="GB212" s="423"/>
      <c r="GC212" s="423"/>
      <c r="GD212" s="423"/>
      <c r="GE212" s="423"/>
      <c r="GF212" s="423"/>
      <c r="GG212" s="423"/>
      <c r="GH212" s="423"/>
      <c r="GI212" s="423"/>
      <c r="GJ212" s="423"/>
      <c r="GK212" s="423"/>
      <c r="GL212" s="423"/>
      <c r="GM212" s="423"/>
      <c r="GN212" s="423"/>
      <c r="GO212" s="423"/>
      <c r="GP212" s="423"/>
      <c r="GQ212" s="423"/>
      <c r="GR212" s="423"/>
      <c r="GS212" s="423"/>
      <c r="GT212" s="423"/>
      <c r="GU212" s="423"/>
      <c r="GV212" s="423"/>
      <c r="GW212" s="423"/>
      <c r="GX212" s="423"/>
      <c r="GY212" s="423"/>
      <c r="GZ212" s="423"/>
      <c r="HA212" s="423"/>
      <c r="HB212" s="423"/>
      <c r="HC212" s="423"/>
      <c r="HD212" s="423"/>
      <c r="HE212" s="423"/>
      <c r="HF212" s="423"/>
      <c r="HG212" s="423"/>
      <c r="HH212" s="423"/>
      <c r="HI212" s="423"/>
      <c r="HJ212" s="423"/>
      <c r="HK212" s="423"/>
      <c r="HL212" s="423"/>
      <c r="HM212" s="423"/>
      <c r="HN212" s="423"/>
      <c r="HO212" s="423"/>
      <c r="HP212" s="423"/>
      <c r="HQ212" s="423"/>
      <c r="HR212" s="423"/>
      <c r="HS212" s="423"/>
      <c r="HT212" s="423"/>
      <c r="HU212" s="423"/>
      <c r="HV212" s="423"/>
      <c r="HW212" s="423"/>
    </row>
    <row r="213" spans="1:247" s="619" customFormat="1" ht="34.5" customHeight="1">
      <c r="A213" s="293"/>
      <c r="B213" s="293" t="s">
        <v>791</v>
      </c>
      <c r="C213" s="307" t="s">
        <v>884</v>
      </c>
      <c r="D213" s="407" t="s">
        <v>917</v>
      </c>
      <c r="E213" s="402" t="s">
        <v>130</v>
      </c>
      <c r="F213" s="297"/>
      <c r="G213" s="296" t="s">
        <v>653</v>
      </c>
      <c r="H213" s="295"/>
      <c r="I213" s="296" t="s">
        <v>36</v>
      </c>
      <c r="J213" s="296" t="s">
        <v>36</v>
      </c>
      <c r="K213" s="450" t="s">
        <v>764</v>
      </c>
      <c r="L213" s="578" t="s">
        <v>740</v>
      </c>
      <c r="M213" s="466"/>
      <c r="N213" s="297"/>
      <c r="O213" s="770"/>
      <c r="P213" s="297" t="s">
        <v>1260</v>
      </c>
      <c r="Q213" s="922"/>
      <c r="R213" s="896"/>
      <c r="S213" s="1230"/>
      <c r="T213" s="1315" t="s">
        <v>1055</v>
      </c>
      <c r="U213" s="1316" t="s">
        <v>1055</v>
      </c>
      <c r="V213" s="1289">
        <v>1</v>
      </c>
      <c r="W213" s="597" t="s">
        <v>314</v>
      </c>
      <c r="X213" s="597" t="s">
        <v>317</v>
      </c>
      <c r="Y213" s="597"/>
      <c r="Z213" s="573">
        <v>1</v>
      </c>
      <c r="AA213" s="382" t="s">
        <v>314</v>
      </c>
      <c r="AB213" s="382" t="s">
        <v>317</v>
      </c>
      <c r="AC213" s="943"/>
      <c r="AD213" s="1175" t="s">
        <v>1055</v>
      </c>
      <c r="AE213" s="1171" t="s">
        <v>1055</v>
      </c>
      <c r="AF213" s="961">
        <v>1</v>
      </c>
      <c r="AG213" s="597" t="s">
        <v>314</v>
      </c>
      <c r="AH213" s="597" t="s">
        <v>317</v>
      </c>
      <c r="AI213" s="597"/>
      <c r="AJ213" s="573">
        <v>1</v>
      </c>
      <c r="AK213" s="382" t="s">
        <v>314</v>
      </c>
      <c r="AL213" s="382" t="s">
        <v>317</v>
      </c>
      <c r="AM213" s="440"/>
      <c r="AN213" s="444" t="s">
        <v>595</v>
      </c>
      <c r="AO213" s="282"/>
      <c r="AP213" s="282"/>
      <c r="AQ213" s="282"/>
      <c r="AR213" s="282"/>
      <c r="AS213" s="282"/>
      <c r="AT213" s="282"/>
      <c r="AU213" s="282"/>
      <c r="AV213" s="282"/>
      <c r="AW213" s="282"/>
      <c r="AX213" s="282"/>
      <c r="AY213" s="282"/>
      <c r="AZ213" s="282"/>
      <c r="BA213" s="282"/>
      <c r="BB213" s="282"/>
      <c r="BC213" s="282"/>
      <c r="BD213" s="282"/>
      <c r="BE213" s="282"/>
      <c r="BF213" s="282"/>
      <c r="BG213" s="282"/>
      <c r="BH213" s="469"/>
      <c r="BI213" s="282"/>
      <c r="BJ213" s="282"/>
      <c r="BK213" s="282"/>
      <c r="BL213" s="282"/>
      <c r="BM213" s="282"/>
      <c r="BN213" s="282"/>
      <c r="BO213" s="282"/>
      <c r="BP213" s="282"/>
      <c r="BQ213" s="282"/>
      <c r="BR213" s="282"/>
      <c r="BS213" s="282"/>
      <c r="BT213" s="282"/>
      <c r="BU213" s="282"/>
      <c r="BV213" s="282"/>
      <c r="BW213" s="282"/>
      <c r="BX213" s="282"/>
      <c r="BY213" s="282"/>
      <c r="BZ213" s="282"/>
      <c r="CA213" s="282"/>
      <c r="CB213" s="282"/>
      <c r="CC213" s="282"/>
      <c r="CD213" s="282"/>
      <c r="CE213" s="282"/>
      <c r="CF213" s="282"/>
      <c r="CG213" s="282"/>
      <c r="CH213" s="282"/>
      <c r="CI213" s="282"/>
      <c r="CJ213" s="282"/>
      <c r="CK213" s="282"/>
      <c r="CL213" s="282"/>
      <c r="CM213" s="282"/>
      <c r="CN213" s="282"/>
      <c r="CO213" s="282"/>
      <c r="CP213" s="282"/>
      <c r="CQ213" s="282"/>
      <c r="CR213" s="282"/>
      <c r="CS213" s="282"/>
      <c r="CT213" s="282"/>
      <c r="CU213" s="282"/>
      <c r="CV213" s="282"/>
      <c r="CW213" s="282"/>
      <c r="CX213" s="282"/>
      <c r="CY213" s="282"/>
      <c r="CZ213" s="282"/>
      <c r="DA213" s="282"/>
      <c r="DB213" s="282"/>
      <c r="DC213" s="282"/>
      <c r="DD213" s="282"/>
      <c r="DE213" s="282"/>
      <c r="DF213" s="282"/>
      <c r="DG213" s="282"/>
      <c r="DH213" s="282"/>
      <c r="DI213" s="282"/>
      <c r="DJ213" s="282"/>
      <c r="DK213" s="282"/>
      <c r="DL213" s="282"/>
      <c r="DM213" s="282"/>
      <c r="DN213" s="282"/>
      <c r="DO213" s="282"/>
      <c r="DP213" s="282"/>
      <c r="DQ213" s="282"/>
      <c r="DR213" s="282"/>
      <c r="DS213" s="282"/>
      <c r="DT213" s="282"/>
      <c r="DU213" s="282"/>
      <c r="DV213" s="282"/>
      <c r="DW213" s="282"/>
      <c r="DX213" s="282"/>
      <c r="DY213" s="282"/>
      <c r="DZ213" s="282"/>
      <c r="EA213" s="282"/>
      <c r="EB213" s="282"/>
      <c r="EC213" s="282"/>
      <c r="ED213" s="282"/>
      <c r="EE213" s="282"/>
      <c r="EF213" s="282"/>
      <c r="EG213" s="282"/>
      <c r="EH213" s="282"/>
      <c r="EI213" s="282"/>
      <c r="EJ213" s="282"/>
      <c r="EK213" s="282"/>
      <c r="EL213" s="282"/>
      <c r="EM213" s="282"/>
      <c r="EN213" s="282"/>
      <c r="EO213" s="282"/>
      <c r="EP213" s="282"/>
      <c r="EQ213" s="282"/>
      <c r="ER213" s="282"/>
      <c r="ES213" s="282"/>
      <c r="ET213" s="282"/>
      <c r="EU213" s="282"/>
      <c r="EV213" s="282"/>
      <c r="EW213" s="282"/>
      <c r="EX213" s="282"/>
      <c r="EY213" s="282"/>
      <c r="EZ213" s="282"/>
      <c r="FA213" s="282"/>
      <c r="FB213" s="282"/>
      <c r="FC213" s="282"/>
      <c r="FD213" s="282"/>
      <c r="FE213" s="282"/>
      <c r="FF213" s="282"/>
      <c r="FG213" s="282"/>
      <c r="FH213" s="282"/>
      <c r="FI213" s="282"/>
      <c r="FJ213" s="282"/>
      <c r="FK213" s="282"/>
      <c r="FL213" s="282"/>
      <c r="FM213" s="282"/>
      <c r="FN213" s="282"/>
      <c r="FO213" s="282"/>
      <c r="FP213" s="282"/>
      <c r="FQ213" s="282"/>
      <c r="FR213" s="282"/>
      <c r="FS213" s="282"/>
      <c r="FT213" s="282"/>
      <c r="FU213" s="282"/>
      <c r="FV213" s="282"/>
      <c r="FW213" s="282"/>
      <c r="FX213" s="282"/>
      <c r="FY213" s="282"/>
      <c r="FZ213" s="282"/>
      <c r="GA213" s="282"/>
      <c r="GB213" s="282"/>
      <c r="GC213" s="282"/>
      <c r="GD213" s="282"/>
      <c r="GE213" s="282"/>
      <c r="GF213" s="282"/>
      <c r="GG213" s="282"/>
      <c r="GH213" s="282"/>
      <c r="GI213" s="282"/>
      <c r="GJ213" s="282"/>
      <c r="GK213" s="282"/>
      <c r="GL213" s="282"/>
      <c r="GM213" s="282"/>
      <c r="GN213" s="282"/>
      <c r="GO213" s="282"/>
      <c r="GP213" s="282"/>
      <c r="GQ213" s="282"/>
      <c r="GR213" s="282"/>
      <c r="GS213" s="282"/>
      <c r="GT213" s="282"/>
      <c r="GU213" s="282"/>
      <c r="GV213" s="282"/>
      <c r="GW213" s="282"/>
      <c r="GX213" s="282"/>
      <c r="GY213" s="282"/>
      <c r="GZ213" s="282"/>
      <c r="HA213" s="282"/>
      <c r="HB213" s="282"/>
      <c r="HC213" s="282"/>
      <c r="HD213" s="282"/>
      <c r="HE213" s="282"/>
      <c r="HF213" s="282"/>
      <c r="HG213" s="282"/>
      <c r="HH213" s="282"/>
      <c r="HI213" s="282"/>
      <c r="HJ213" s="282"/>
      <c r="HK213" s="282"/>
      <c r="HL213" s="282"/>
      <c r="HM213" s="282"/>
      <c r="HN213" s="282"/>
      <c r="HO213" s="282"/>
      <c r="HP213" s="282"/>
      <c r="HQ213" s="282"/>
      <c r="HR213" s="282"/>
      <c r="HS213" s="282"/>
      <c r="HT213" s="282"/>
      <c r="HU213" s="282"/>
      <c r="HV213" s="282"/>
      <c r="HW213" s="282"/>
    </row>
    <row r="214" spans="1:247" s="535" customFormat="1" ht="34.5" customHeight="1">
      <c r="A214" s="495" t="s">
        <v>729</v>
      </c>
      <c r="B214" s="495" t="s">
        <v>344</v>
      </c>
      <c r="C214" s="496" t="s">
        <v>730</v>
      </c>
      <c r="D214" s="497"/>
      <c r="E214" s="497" t="s">
        <v>648</v>
      </c>
      <c r="F214" s="1358" t="s">
        <v>1223</v>
      </c>
      <c r="G214" s="498"/>
      <c r="H214" s="499" t="s">
        <v>641</v>
      </c>
      <c r="I214" s="500">
        <v>2</v>
      </c>
      <c r="J214" s="499">
        <v>2</v>
      </c>
      <c r="K214" s="500"/>
      <c r="L214" s="565"/>
      <c r="M214" s="500"/>
      <c r="N214" s="499"/>
      <c r="O214" s="783"/>
      <c r="P214" s="918">
        <v>18</v>
      </c>
      <c r="Q214" s="925"/>
      <c r="R214" s="920"/>
      <c r="S214" s="1238"/>
      <c r="T214" s="1349"/>
      <c r="U214" s="1350"/>
      <c r="V214" s="1267"/>
      <c r="W214" s="530"/>
      <c r="X214" s="530"/>
      <c r="Y214" s="530"/>
      <c r="Z214" s="531"/>
      <c r="AA214" s="532"/>
      <c r="AB214" s="532"/>
      <c r="AC214" s="945"/>
      <c r="AD214" s="1017"/>
      <c r="AE214" s="1018"/>
      <c r="AF214" s="964"/>
      <c r="AG214" s="532"/>
      <c r="AH214" s="532"/>
      <c r="AI214" s="532"/>
      <c r="AJ214" s="533"/>
      <c r="AK214" s="532"/>
      <c r="AL214" s="532"/>
      <c r="AM214" s="532"/>
      <c r="AN214" s="534"/>
    </row>
    <row r="215" spans="1:247" ht="76.5">
      <c r="A215" s="637"/>
      <c r="B215" s="635" t="s">
        <v>345</v>
      </c>
      <c r="C215" s="636" t="s">
        <v>553</v>
      </c>
      <c r="D215" s="594" t="s">
        <v>731</v>
      </c>
      <c r="E215" s="644" t="s">
        <v>775</v>
      </c>
      <c r="F215" s="644" t="s">
        <v>649</v>
      </c>
      <c r="G215" s="644" t="s">
        <v>646</v>
      </c>
      <c r="H215" s="638"/>
      <c r="I215" s="626" t="s">
        <v>56</v>
      </c>
      <c r="J215" s="626" t="s">
        <v>56</v>
      </c>
      <c r="K215" s="640" t="s">
        <v>644</v>
      </c>
      <c r="L215" s="755">
        <v>11</v>
      </c>
      <c r="M215" s="627">
        <v>23</v>
      </c>
      <c r="N215" s="628"/>
      <c r="O215" s="791"/>
      <c r="P215" s="903">
        <v>18</v>
      </c>
      <c r="Q215" s="926"/>
      <c r="R215" s="906"/>
      <c r="S215" s="1256"/>
      <c r="T215" s="1315" t="s">
        <v>1117</v>
      </c>
      <c r="U215" s="1316" t="s">
        <v>1118</v>
      </c>
      <c r="V215" s="1286">
        <v>1</v>
      </c>
      <c r="W215" s="583" t="s">
        <v>311</v>
      </c>
      <c r="X215" s="585"/>
      <c r="Y215" s="585"/>
      <c r="Z215" s="634">
        <v>1</v>
      </c>
      <c r="AA215" s="633" t="s">
        <v>314</v>
      </c>
      <c r="AB215" s="633" t="s">
        <v>349</v>
      </c>
      <c r="AC215" s="944" t="s">
        <v>352</v>
      </c>
      <c r="AD215" s="1176" t="s">
        <v>1187</v>
      </c>
      <c r="AE215" s="1171" t="s">
        <v>1187</v>
      </c>
      <c r="AF215" s="962">
        <v>1</v>
      </c>
      <c r="AG215" s="585" t="s">
        <v>314</v>
      </c>
      <c r="AH215" s="585" t="s">
        <v>349</v>
      </c>
      <c r="AI215" s="585" t="s">
        <v>352</v>
      </c>
      <c r="AJ215" s="634">
        <v>1</v>
      </c>
      <c r="AK215" s="633" t="s">
        <v>314</v>
      </c>
      <c r="AL215" s="633" t="s">
        <v>349</v>
      </c>
      <c r="AM215" s="639" t="s">
        <v>352</v>
      </c>
      <c r="AN215" s="641" t="s">
        <v>560</v>
      </c>
      <c r="AO215" s="656"/>
      <c r="AP215" s="656"/>
      <c r="AQ215" s="656"/>
      <c r="AR215" s="656"/>
      <c r="AS215" s="656"/>
      <c r="AT215" s="656"/>
      <c r="AU215" s="656"/>
      <c r="AV215" s="656"/>
      <c r="AW215" s="656"/>
      <c r="AX215" s="656"/>
      <c r="AY215" s="656"/>
      <c r="AZ215" s="656"/>
      <c r="BA215" s="656"/>
      <c r="BB215" s="656"/>
      <c r="BC215" s="656"/>
      <c r="BD215" s="656"/>
      <c r="BE215" s="656"/>
      <c r="BF215" s="656"/>
      <c r="BG215" s="656"/>
      <c r="BH215" s="656"/>
      <c r="BI215" s="656"/>
      <c r="BJ215" s="656"/>
      <c r="BK215" s="656"/>
      <c r="BL215" s="656"/>
      <c r="BM215" s="656"/>
      <c r="BN215" s="656"/>
      <c r="BO215" s="656"/>
      <c r="BP215" s="656"/>
      <c r="BQ215" s="656"/>
      <c r="BR215" s="656"/>
      <c r="BS215" s="656"/>
      <c r="BT215" s="656"/>
      <c r="BU215" s="656"/>
      <c r="BV215" s="656"/>
      <c r="BW215" s="656"/>
      <c r="BX215" s="656"/>
      <c r="BY215" s="656"/>
      <c r="BZ215" s="656"/>
      <c r="CA215" s="656"/>
      <c r="CB215" s="656"/>
      <c r="CC215" s="656"/>
      <c r="CD215" s="656"/>
      <c r="CE215" s="656"/>
      <c r="CF215" s="656"/>
      <c r="CG215" s="656"/>
      <c r="CH215" s="656"/>
      <c r="CI215" s="656"/>
      <c r="CJ215" s="656"/>
      <c r="CK215" s="656"/>
      <c r="CL215" s="656"/>
      <c r="CM215" s="656"/>
      <c r="CN215" s="656"/>
      <c r="CO215" s="656"/>
      <c r="CP215" s="656"/>
      <c r="CQ215" s="656"/>
      <c r="CR215" s="656"/>
      <c r="CS215" s="656"/>
      <c r="CT215" s="656"/>
      <c r="CU215" s="656"/>
      <c r="CV215" s="656"/>
      <c r="CW215" s="656"/>
      <c r="CX215" s="656"/>
      <c r="CY215" s="656"/>
      <c r="CZ215" s="656"/>
      <c r="DA215" s="656"/>
      <c r="DB215" s="656"/>
      <c r="DC215" s="656"/>
      <c r="DD215" s="656"/>
      <c r="DE215" s="656"/>
      <c r="DF215" s="656"/>
      <c r="DG215" s="656"/>
      <c r="DH215" s="656"/>
      <c r="DI215" s="656"/>
      <c r="DJ215" s="656"/>
      <c r="DK215" s="656"/>
      <c r="DL215" s="656"/>
      <c r="DM215" s="656"/>
      <c r="DN215" s="656"/>
      <c r="DO215" s="656"/>
      <c r="DP215" s="656"/>
      <c r="DQ215" s="656"/>
      <c r="DR215" s="656"/>
      <c r="DS215" s="656"/>
      <c r="DT215" s="656"/>
      <c r="DU215" s="656"/>
      <c r="DV215" s="656"/>
      <c r="DW215" s="656"/>
      <c r="DX215" s="656"/>
      <c r="DY215" s="656"/>
      <c r="DZ215" s="656"/>
      <c r="EA215" s="656"/>
      <c r="EB215" s="656"/>
      <c r="EC215" s="656"/>
      <c r="ED215" s="656"/>
      <c r="EE215" s="656"/>
      <c r="EF215" s="656"/>
      <c r="EG215" s="656"/>
      <c r="EH215" s="656"/>
      <c r="EI215" s="656"/>
      <c r="EJ215" s="656"/>
      <c r="EK215" s="656"/>
      <c r="EL215" s="656"/>
      <c r="EM215" s="656"/>
      <c r="EN215" s="656"/>
      <c r="EO215" s="656"/>
      <c r="EP215" s="656"/>
      <c r="EQ215" s="656"/>
      <c r="ER215" s="656"/>
      <c r="ES215" s="656"/>
      <c r="ET215" s="656"/>
      <c r="EU215" s="656"/>
      <c r="EV215" s="656"/>
      <c r="EW215" s="656"/>
      <c r="EX215" s="656"/>
      <c r="EY215" s="656"/>
      <c r="EZ215" s="656"/>
      <c r="FA215" s="656"/>
      <c r="FB215" s="656"/>
      <c r="FC215" s="656"/>
      <c r="FD215" s="656"/>
      <c r="FE215" s="656"/>
      <c r="FF215" s="656"/>
      <c r="FG215" s="656"/>
      <c r="FH215" s="656"/>
      <c r="FI215" s="656"/>
      <c r="FJ215" s="656"/>
      <c r="FK215" s="656"/>
      <c r="FL215" s="656"/>
      <c r="FM215" s="656"/>
      <c r="FN215" s="656"/>
      <c r="FO215" s="656"/>
      <c r="FP215" s="656"/>
      <c r="FQ215" s="656"/>
      <c r="FR215" s="656"/>
      <c r="FS215" s="656"/>
      <c r="FT215" s="656"/>
      <c r="FU215" s="656"/>
      <c r="FV215" s="656"/>
      <c r="FW215" s="656"/>
      <c r="FX215" s="656"/>
      <c r="FY215" s="656"/>
      <c r="FZ215" s="656"/>
      <c r="GA215" s="656"/>
      <c r="GB215" s="656"/>
      <c r="GC215" s="656"/>
      <c r="GD215" s="656"/>
      <c r="GE215" s="656"/>
      <c r="GF215" s="656"/>
      <c r="GG215" s="656"/>
      <c r="GH215" s="656"/>
      <c r="GI215" s="656"/>
      <c r="GJ215" s="656"/>
      <c r="GK215" s="656"/>
      <c r="GL215" s="656"/>
      <c r="GM215" s="656"/>
      <c r="GN215" s="656"/>
      <c r="GO215" s="656"/>
      <c r="GP215" s="656"/>
      <c r="GQ215" s="656"/>
      <c r="GR215" s="656"/>
      <c r="GS215" s="656"/>
      <c r="GT215" s="656"/>
      <c r="GU215" s="656"/>
      <c r="GV215" s="656"/>
      <c r="GW215" s="656"/>
      <c r="GX215" s="656"/>
      <c r="GY215" s="656"/>
      <c r="GZ215" s="656"/>
      <c r="HA215" s="656"/>
      <c r="HB215" s="656"/>
      <c r="HC215" s="656"/>
      <c r="HD215" s="656"/>
      <c r="HE215" s="656"/>
      <c r="HF215" s="656"/>
      <c r="HG215" s="656"/>
      <c r="HH215" s="656"/>
      <c r="HI215" s="656"/>
      <c r="HJ215" s="656"/>
      <c r="HK215" s="656"/>
      <c r="HL215" s="656"/>
      <c r="HM215" s="656"/>
      <c r="HN215" s="656"/>
      <c r="HO215" s="656"/>
      <c r="HP215" s="656"/>
      <c r="HQ215" s="656"/>
      <c r="HR215" s="656"/>
      <c r="HS215" s="656"/>
      <c r="HT215" s="656"/>
      <c r="HU215" s="656"/>
      <c r="HV215" s="656"/>
      <c r="HW215" s="656"/>
      <c r="HX215" s="656"/>
      <c r="HY215" s="656"/>
      <c r="HZ215" s="656"/>
      <c r="IA215" s="656"/>
      <c r="IB215" s="656"/>
      <c r="IC215" s="656"/>
      <c r="ID215" s="656"/>
      <c r="IE215" s="656"/>
      <c r="IF215" s="656"/>
      <c r="IG215" s="656"/>
      <c r="IH215" s="656"/>
      <c r="II215" s="656"/>
      <c r="IJ215" s="656"/>
      <c r="IK215" s="656"/>
      <c r="IL215" s="656"/>
    </row>
    <row r="216" spans="1:247" ht="89.25">
      <c r="A216" s="637"/>
      <c r="B216" s="635" t="s">
        <v>346</v>
      </c>
      <c r="C216" s="636" t="s">
        <v>554</v>
      </c>
      <c r="D216" s="594" t="s">
        <v>732</v>
      </c>
      <c r="E216" s="644" t="s">
        <v>775</v>
      </c>
      <c r="F216" s="644" t="s">
        <v>649</v>
      </c>
      <c r="G216" s="642" t="s">
        <v>646</v>
      </c>
      <c r="H216" s="632"/>
      <c r="I216" s="629" t="s">
        <v>56</v>
      </c>
      <c r="J216" s="629" t="s">
        <v>56</v>
      </c>
      <c r="K216" s="640" t="s">
        <v>1048</v>
      </c>
      <c r="L216" s="755">
        <v>14</v>
      </c>
      <c r="M216" s="631">
        <v>6</v>
      </c>
      <c r="N216" s="630"/>
      <c r="O216" s="795"/>
      <c r="P216" s="903">
        <v>18</v>
      </c>
      <c r="Q216" s="926"/>
      <c r="R216" s="921"/>
      <c r="S216" s="1261"/>
      <c r="T216" s="1328" t="s">
        <v>1113</v>
      </c>
      <c r="U216" s="1329" t="s">
        <v>1114</v>
      </c>
      <c r="V216" s="1286">
        <v>1</v>
      </c>
      <c r="W216" s="583" t="s">
        <v>311</v>
      </c>
      <c r="X216" s="585"/>
      <c r="Y216" s="585"/>
      <c r="Z216" s="634">
        <v>1</v>
      </c>
      <c r="AA216" s="633" t="s">
        <v>314</v>
      </c>
      <c r="AB216" s="633" t="s">
        <v>349</v>
      </c>
      <c r="AC216" s="944" t="s">
        <v>352</v>
      </c>
      <c r="AD216" s="1169" t="s">
        <v>1114</v>
      </c>
      <c r="AE216" s="1171" t="s">
        <v>1114</v>
      </c>
      <c r="AF216" s="962">
        <v>1</v>
      </c>
      <c r="AG216" s="585" t="s">
        <v>314</v>
      </c>
      <c r="AH216" s="585" t="s">
        <v>349</v>
      </c>
      <c r="AI216" s="585" t="s">
        <v>352</v>
      </c>
      <c r="AJ216" s="634">
        <v>1</v>
      </c>
      <c r="AK216" s="633" t="s">
        <v>314</v>
      </c>
      <c r="AL216" s="633" t="s">
        <v>349</v>
      </c>
      <c r="AM216" s="639" t="s">
        <v>352</v>
      </c>
      <c r="AN216" s="641" t="s">
        <v>560</v>
      </c>
      <c r="AO216" s="656"/>
      <c r="AP216" s="656"/>
      <c r="AQ216" s="656"/>
      <c r="AR216" s="656"/>
      <c r="AS216" s="656"/>
      <c r="AT216" s="656"/>
      <c r="AU216" s="656"/>
      <c r="AV216" s="656"/>
      <c r="AW216" s="656"/>
      <c r="AX216" s="656"/>
      <c r="AY216" s="656"/>
      <c r="AZ216" s="656"/>
      <c r="BA216" s="656"/>
      <c r="BB216" s="656"/>
      <c r="BC216" s="656"/>
      <c r="BD216" s="656"/>
      <c r="BE216" s="656"/>
      <c r="BF216" s="656"/>
      <c r="BG216" s="656"/>
      <c r="BH216" s="656"/>
      <c r="BI216" s="656"/>
      <c r="BJ216" s="656"/>
      <c r="BK216" s="656"/>
      <c r="BL216" s="656"/>
      <c r="BM216" s="656"/>
      <c r="BN216" s="656"/>
      <c r="BO216" s="656"/>
      <c r="BP216" s="656"/>
      <c r="BQ216" s="656"/>
      <c r="BR216" s="656"/>
      <c r="BS216" s="656"/>
      <c r="BT216" s="656"/>
      <c r="BU216" s="656"/>
      <c r="BV216" s="656"/>
      <c r="BW216" s="656"/>
      <c r="BX216" s="656"/>
      <c r="BY216" s="656"/>
      <c r="BZ216" s="656"/>
      <c r="CA216" s="656"/>
      <c r="CB216" s="656"/>
      <c r="CC216" s="656"/>
      <c r="CD216" s="656"/>
      <c r="CE216" s="656"/>
      <c r="CF216" s="656"/>
      <c r="CG216" s="656"/>
      <c r="CH216" s="656"/>
      <c r="CI216" s="656"/>
      <c r="CJ216" s="656"/>
      <c r="CK216" s="656"/>
      <c r="CL216" s="656"/>
      <c r="CM216" s="656"/>
      <c r="CN216" s="656"/>
      <c r="CO216" s="656"/>
      <c r="CP216" s="656"/>
      <c r="CQ216" s="656"/>
      <c r="CR216" s="656"/>
      <c r="CS216" s="656"/>
      <c r="CT216" s="656"/>
      <c r="CU216" s="656"/>
      <c r="CV216" s="656"/>
      <c r="CW216" s="656"/>
      <c r="CX216" s="656"/>
      <c r="CY216" s="656"/>
      <c r="CZ216" s="656"/>
      <c r="DA216" s="656"/>
      <c r="DB216" s="656"/>
      <c r="DC216" s="656"/>
      <c r="DD216" s="656"/>
      <c r="DE216" s="656"/>
      <c r="DF216" s="656"/>
      <c r="DG216" s="656"/>
      <c r="DH216" s="656"/>
      <c r="DI216" s="656"/>
      <c r="DJ216" s="656"/>
      <c r="DK216" s="656"/>
      <c r="DL216" s="656"/>
      <c r="DM216" s="656"/>
      <c r="DN216" s="656"/>
      <c r="DO216" s="656"/>
      <c r="DP216" s="656"/>
      <c r="DQ216" s="656"/>
      <c r="DR216" s="656"/>
      <c r="DS216" s="656"/>
      <c r="DT216" s="656"/>
      <c r="DU216" s="656"/>
      <c r="DV216" s="656"/>
      <c r="DW216" s="656"/>
      <c r="DX216" s="656"/>
      <c r="DY216" s="656"/>
      <c r="DZ216" s="656"/>
      <c r="EA216" s="656"/>
      <c r="EB216" s="656"/>
      <c r="EC216" s="656"/>
      <c r="ED216" s="656"/>
      <c r="EE216" s="656"/>
      <c r="EF216" s="656"/>
      <c r="EG216" s="656"/>
      <c r="EH216" s="656"/>
      <c r="EI216" s="656"/>
      <c r="EJ216" s="656"/>
      <c r="EK216" s="656"/>
      <c r="EL216" s="656"/>
      <c r="EM216" s="656"/>
      <c r="EN216" s="656"/>
      <c r="EO216" s="656"/>
      <c r="EP216" s="656"/>
      <c r="EQ216" s="656"/>
      <c r="ER216" s="656"/>
      <c r="ES216" s="656"/>
      <c r="ET216" s="656"/>
      <c r="EU216" s="656"/>
      <c r="EV216" s="656"/>
      <c r="EW216" s="656"/>
      <c r="EX216" s="656"/>
      <c r="EY216" s="656"/>
      <c r="EZ216" s="656"/>
      <c r="FA216" s="656"/>
      <c r="FB216" s="656"/>
      <c r="FC216" s="656"/>
      <c r="FD216" s="656"/>
      <c r="FE216" s="656"/>
      <c r="FF216" s="656"/>
      <c r="FG216" s="656"/>
      <c r="FH216" s="656"/>
      <c r="FI216" s="656"/>
      <c r="FJ216" s="656"/>
      <c r="FK216" s="656"/>
      <c r="FL216" s="656"/>
      <c r="FM216" s="656"/>
      <c r="FN216" s="656"/>
      <c r="FO216" s="656"/>
      <c r="FP216" s="656"/>
      <c r="FQ216" s="656"/>
      <c r="FR216" s="656"/>
      <c r="FS216" s="656"/>
      <c r="FT216" s="656"/>
      <c r="FU216" s="656"/>
      <c r="FV216" s="656"/>
      <c r="FW216" s="656"/>
      <c r="FX216" s="656"/>
      <c r="FY216" s="656"/>
      <c r="FZ216" s="656"/>
      <c r="GA216" s="656"/>
      <c r="GB216" s="656"/>
      <c r="GC216" s="656"/>
      <c r="GD216" s="656"/>
      <c r="GE216" s="656"/>
      <c r="GF216" s="656"/>
      <c r="GG216" s="656"/>
      <c r="GH216" s="656"/>
      <c r="GI216" s="656"/>
      <c r="GJ216" s="656"/>
      <c r="GK216" s="656"/>
      <c r="GL216" s="656"/>
      <c r="GM216" s="656"/>
      <c r="GN216" s="656"/>
      <c r="GO216" s="656"/>
      <c r="GP216" s="656"/>
      <c r="GQ216" s="656"/>
      <c r="GR216" s="656"/>
      <c r="GS216" s="656"/>
      <c r="GT216" s="656"/>
      <c r="GU216" s="656"/>
      <c r="GV216" s="656"/>
      <c r="GW216" s="656"/>
      <c r="GX216" s="656"/>
      <c r="GY216" s="656"/>
      <c r="GZ216" s="656"/>
      <c r="HA216" s="656"/>
      <c r="HB216" s="656"/>
      <c r="HC216" s="656"/>
      <c r="HD216" s="656"/>
      <c r="HE216" s="656"/>
      <c r="HF216" s="656"/>
      <c r="HG216" s="656"/>
      <c r="HH216" s="656"/>
      <c r="HI216" s="656"/>
      <c r="HJ216" s="656"/>
      <c r="HK216" s="656"/>
      <c r="HL216" s="656"/>
      <c r="HM216" s="656"/>
      <c r="HN216" s="656"/>
      <c r="HO216" s="656"/>
      <c r="HP216" s="656"/>
      <c r="HQ216" s="656"/>
      <c r="HR216" s="656"/>
      <c r="HS216" s="656"/>
      <c r="HT216" s="656"/>
      <c r="HU216" s="656"/>
      <c r="HV216" s="656"/>
      <c r="HW216" s="656"/>
      <c r="HX216" s="656"/>
      <c r="HY216" s="656"/>
      <c r="HZ216" s="656"/>
      <c r="IA216" s="656"/>
      <c r="IB216" s="656"/>
      <c r="IC216" s="656"/>
      <c r="ID216" s="656"/>
      <c r="IE216" s="656"/>
      <c r="IF216" s="656"/>
      <c r="IG216" s="656"/>
      <c r="IH216" s="656"/>
      <c r="II216" s="656"/>
      <c r="IJ216" s="656"/>
      <c r="IK216" s="656"/>
      <c r="IL216" s="656"/>
    </row>
    <row r="217" spans="1:247" s="400" customFormat="1" ht="11.25" customHeight="1">
      <c r="A217" s="649"/>
      <c r="B217" s="649"/>
      <c r="C217" s="651"/>
      <c r="D217" s="598"/>
      <c r="E217" s="644"/>
      <c r="F217" s="644"/>
      <c r="G217" s="642"/>
      <c r="H217" s="647"/>
      <c r="I217" s="644"/>
      <c r="J217" s="644"/>
      <c r="K217" s="652"/>
      <c r="L217" s="579"/>
      <c r="M217" s="643"/>
      <c r="N217" s="644"/>
      <c r="O217" s="791"/>
      <c r="P217" s="903"/>
      <c r="Q217" s="926"/>
      <c r="R217" s="906"/>
      <c r="S217" s="1256"/>
      <c r="T217" s="1351"/>
      <c r="U217" s="1352"/>
      <c r="V217" s="1286"/>
      <c r="W217" s="581"/>
      <c r="X217" s="581"/>
      <c r="Y217" s="581"/>
      <c r="Z217" s="646"/>
      <c r="AA217" s="645"/>
      <c r="AB217" s="645"/>
      <c r="AC217" s="944"/>
      <c r="AD217" s="1013"/>
      <c r="AE217" s="1014"/>
      <c r="AF217" s="962"/>
      <c r="AG217" s="581"/>
      <c r="AH217" s="581"/>
      <c r="AI217" s="581"/>
      <c r="AJ217" s="646"/>
      <c r="AK217" s="645"/>
      <c r="AL217" s="645"/>
      <c r="AM217" s="650"/>
      <c r="AN217" s="653"/>
      <c r="AO217" s="656"/>
      <c r="AP217" s="656"/>
      <c r="AQ217" s="656"/>
      <c r="AR217" s="656"/>
      <c r="AS217" s="656"/>
      <c r="AT217" s="656"/>
      <c r="AU217" s="656"/>
      <c r="AV217" s="656"/>
      <c r="AW217" s="656"/>
      <c r="AX217" s="656"/>
      <c r="AY217" s="656"/>
      <c r="AZ217" s="656"/>
      <c r="BA217" s="656"/>
      <c r="BB217" s="656"/>
      <c r="BC217" s="656"/>
      <c r="BD217" s="656"/>
      <c r="BE217" s="656"/>
      <c r="BF217" s="656"/>
      <c r="BG217" s="656"/>
      <c r="BH217" s="656"/>
      <c r="BI217" s="656"/>
      <c r="BJ217" s="656"/>
      <c r="BK217" s="656"/>
      <c r="BL217" s="656"/>
      <c r="BM217" s="656"/>
      <c r="BN217" s="656"/>
      <c r="BO217" s="656"/>
      <c r="BP217" s="656"/>
      <c r="BQ217" s="656"/>
      <c r="BR217" s="656"/>
      <c r="BS217" s="656"/>
      <c r="BT217" s="656"/>
      <c r="BU217" s="656"/>
      <c r="BV217" s="656"/>
      <c r="BW217" s="656"/>
      <c r="BX217" s="656"/>
      <c r="BY217" s="656"/>
      <c r="BZ217" s="656"/>
      <c r="CA217" s="656"/>
      <c r="CB217" s="656"/>
      <c r="CC217" s="656"/>
      <c r="CD217" s="656"/>
      <c r="CE217" s="656"/>
      <c r="CF217" s="656"/>
      <c r="CG217" s="656"/>
      <c r="CH217" s="656"/>
      <c r="CI217" s="656"/>
      <c r="CJ217" s="656"/>
      <c r="CK217" s="656"/>
      <c r="CL217" s="656"/>
      <c r="CM217" s="656"/>
      <c r="CN217" s="656"/>
      <c r="CO217" s="656"/>
      <c r="CP217" s="656"/>
      <c r="CQ217" s="656"/>
      <c r="CR217" s="656"/>
      <c r="CS217" s="656"/>
      <c r="CT217" s="656"/>
      <c r="CU217" s="656"/>
      <c r="CV217" s="656"/>
      <c r="CW217" s="656"/>
      <c r="CX217" s="656"/>
      <c r="CY217" s="656"/>
      <c r="CZ217" s="656"/>
      <c r="DA217" s="656"/>
      <c r="DB217" s="656"/>
      <c r="DC217" s="656"/>
      <c r="DD217" s="656"/>
      <c r="DE217" s="656"/>
      <c r="DF217" s="656"/>
      <c r="DG217" s="656"/>
      <c r="DH217" s="656"/>
      <c r="DI217" s="656"/>
      <c r="DJ217" s="656"/>
      <c r="DK217" s="656"/>
      <c r="DL217" s="656"/>
      <c r="DM217" s="656"/>
      <c r="DN217" s="656"/>
      <c r="DO217" s="656"/>
      <c r="DP217" s="656"/>
      <c r="DQ217" s="656"/>
      <c r="DR217" s="656"/>
      <c r="DS217" s="656"/>
      <c r="DT217" s="656"/>
      <c r="DU217" s="656"/>
      <c r="DV217" s="656"/>
      <c r="DW217" s="656"/>
      <c r="DX217" s="656"/>
      <c r="DY217" s="656"/>
      <c r="DZ217" s="656"/>
      <c r="EA217" s="656"/>
      <c r="EB217" s="656"/>
      <c r="EC217" s="656"/>
      <c r="ED217" s="656"/>
      <c r="EE217" s="656"/>
      <c r="EF217" s="656"/>
      <c r="EG217" s="656"/>
      <c r="EH217" s="656"/>
      <c r="EI217" s="656"/>
      <c r="EJ217" s="656"/>
      <c r="EK217" s="656"/>
      <c r="EL217" s="656"/>
      <c r="EM217" s="656"/>
      <c r="EN217" s="656"/>
      <c r="EO217" s="656"/>
      <c r="EP217" s="656"/>
      <c r="EQ217" s="656"/>
      <c r="ER217" s="656"/>
      <c r="ES217" s="656"/>
      <c r="ET217" s="656"/>
      <c r="EU217" s="656"/>
      <c r="EV217" s="656"/>
      <c r="EW217" s="656"/>
      <c r="EX217" s="656"/>
      <c r="EY217" s="656"/>
      <c r="EZ217" s="656"/>
      <c r="FA217" s="656"/>
      <c r="FB217" s="656"/>
      <c r="FC217" s="656"/>
      <c r="FD217" s="656"/>
      <c r="FE217" s="656"/>
      <c r="FF217" s="656"/>
      <c r="FG217" s="656"/>
      <c r="FH217" s="656"/>
      <c r="FI217" s="656"/>
      <c r="FJ217" s="656"/>
      <c r="FK217" s="656"/>
      <c r="FL217" s="656"/>
      <c r="FM217" s="656"/>
      <c r="FN217" s="656"/>
      <c r="FO217" s="656"/>
      <c r="FP217" s="656"/>
      <c r="FQ217" s="656"/>
      <c r="FR217" s="656"/>
      <c r="FS217" s="656"/>
      <c r="FT217" s="656"/>
      <c r="FU217" s="656"/>
      <c r="FV217" s="656"/>
      <c r="FW217" s="656"/>
      <c r="FX217" s="656"/>
      <c r="FY217" s="656"/>
      <c r="FZ217" s="656"/>
      <c r="GA217" s="656"/>
      <c r="GB217" s="656"/>
      <c r="GC217" s="656"/>
      <c r="GD217" s="656"/>
      <c r="GE217" s="656"/>
      <c r="GF217" s="656"/>
      <c r="GG217" s="656"/>
      <c r="GH217" s="656"/>
      <c r="GI217" s="656"/>
      <c r="GJ217" s="656"/>
      <c r="GK217" s="656"/>
      <c r="GL217" s="656"/>
      <c r="GM217" s="656"/>
      <c r="GN217" s="656"/>
      <c r="GO217" s="656"/>
      <c r="GP217" s="656"/>
      <c r="GQ217" s="656"/>
      <c r="GR217" s="656"/>
      <c r="GS217" s="656"/>
      <c r="GT217" s="656"/>
      <c r="GU217" s="656"/>
      <c r="GV217" s="656"/>
      <c r="GW217" s="656"/>
      <c r="GX217" s="656"/>
      <c r="GY217" s="656"/>
      <c r="GZ217" s="656"/>
      <c r="HA217" s="656"/>
      <c r="HB217" s="656"/>
      <c r="HC217" s="656"/>
      <c r="HD217" s="656"/>
      <c r="HE217" s="656"/>
      <c r="HF217" s="656"/>
      <c r="HG217" s="656"/>
      <c r="HH217" s="656"/>
      <c r="HI217" s="656"/>
      <c r="HJ217" s="656"/>
      <c r="HK217" s="656"/>
      <c r="HL217" s="656"/>
      <c r="HM217" s="656"/>
      <c r="HN217" s="656"/>
      <c r="HO217" s="656"/>
      <c r="HP217" s="656"/>
      <c r="HQ217" s="656"/>
      <c r="HR217" s="656"/>
      <c r="HS217" s="656"/>
      <c r="HT217" s="656"/>
      <c r="HU217" s="656"/>
      <c r="HV217" s="656"/>
      <c r="HW217" s="656"/>
      <c r="HX217" s="656"/>
      <c r="HY217" s="656"/>
      <c r="HZ217" s="656"/>
      <c r="IA217" s="656"/>
      <c r="IB217" s="656"/>
      <c r="IC217" s="656"/>
      <c r="ID217" s="656"/>
      <c r="IE217" s="656"/>
      <c r="IF217" s="656"/>
      <c r="IG217" s="656"/>
      <c r="IH217" s="656"/>
      <c r="II217" s="656"/>
      <c r="IJ217" s="656"/>
      <c r="IK217" s="656"/>
      <c r="IL217" s="656"/>
      <c r="IM217" s="656"/>
    </row>
    <row r="218" spans="1:247" s="494" customFormat="1" ht="34.5" customHeight="1">
      <c r="A218" s="488"/>
      <c r="B218" s="488"/>
      <c r="C218" s="489" t="s">
        <v>631</v>
      </c>
      <c r="D218" s="490"/>
      <c r="E218" s="491"/>
      <c r="F218" s="491"/>
      <c r="G218" s="491"/>
      <c r="H218" s="492"/>
      <c r="I218" s="492">
        <v>7</v>
      </c>
      <c r="J218" s="492">
        <v>7</v>
      </c>
      <c r="K218" s="492"/>
      <c r="L218" s="616"/>
      <c r="M218" s="492"/>
      <c r="N218" s="492"/>
      <c r="O218" s="787"/>
      <c r="P218" s="492"/>
      <c r="Q218" s="794"/>
      <c r="R218" s="492"/>
      <c r="S218" s="1257"/>
      <c r="T218" s="1324"/>
      <c r="U218" s="1325"/>
      <c r="V218" s="1291"/>
      <c r="W218" s="492"/>
      <c r="X218" s="492"/>
      <c r="Y218" s="492"/>
      <c r="Z218" s="493"/>
      <c r="AA218" s="492"/>
      <c r="AB218" s="492"/>
      <c r="AC218" s="938"/>
      <c r="AD218" s="995"/>
      <c r="AE218" s="996"/>
      <c r="AF218" s="957"/>
      <c r="AG218" s="492"/>
      <c r="AH218" s="492"/>
      <c r="AI218" s="492"/>
      <c r="AJ218" s="493"/>
      <c r="AK218" s="492"/>
      <c r="AL218" s="492"/>
      <c r="AM218" s="492"/>
      <c r="AN218" s="492"/>
      <c r="BH218" s="492"/>
    </row>
    <row r="219" spans="1:247" s="535" customFormat="1" ht="34.5" customHeight="1">
      <c r="A219" s="495" t="s">
        <v>802</v>
      </c>
      <c r="B219" s="495" t="s">
        <v>397</v>
      </c>
      <c r="C219" s="496" t="s">
        <v>792</v>
      </c>
      <c r="D219" s="497" t="s">
        <v>913</v>
      </c>
      <c r="E219" s="497" t="s">
        <v>648</v>
      </c>
      <c r="F219" s="497"/>
      <c r="G219" s="498" t="s">
        <v>653</v>
      </c>
      <c r="H219" s="499" t="s">
        <v>442</v>
      </c>
      <c r="I219" s="500">
        <v>4</v>
      </c>
      <c r="J219" s="499">
        <v>4</v>
      </c>
      <c r="K219" s="500"/>
      <c r="L219" s="565"/>
      <c r="M219" s="500"/>
      <c r="N219" s="499"/>
      <c r="O219" s="783"/>
      <c r="P219" s="529"/>
      <c r="Q219" s="807"/>
      <c r="R219" s="529"/>
      <c r="S219" s="1238"/>
      <c r="T219" s="1353"/>
      <c r="U219" s="1354"/>
      <c r="V219" s="1267"/>
      <c r="W219" s="530"/>
      <c r="X219" s="530"/>
      <c r="Y219" s="530"/>
      <c r="Z219" s="531"/>
      <c r="AA219" s="532"/>
      <c r="AB219" s="532"/>
      <c r="AC219" s="945"/>
      <c r="AD219" s="1017"/>
      <c r="AE219" s="1018"/>
      <c r="AF219" s="964"/>
      <c r="AG219" s="532"/>
      <c r="AH219" s="532"/>
      <c r="AI219" s="532"/>
      <c r="AJ219" s="533"/>
      <c r="AK219" s="532"/>
      <c r="AL219" s="532"/>
      <c r="AM219" s="532"/>
      <c r="AN219" s="534"/>
    </row>
    <row r="220" spans="1:247" ht="77.25" customHeight="1">
      <c r="A220" s="420"/>
      <c r="B220" s="420" t="s">
        <v>398</v>
      </c>
      <c r="C220" s="425" t="s">
        <v>232</v>
      </c>
      <c r="D220" s="419" t="s">
        <v>914</v>
      </c>
      <c r="E220" s="420" t="s">
        <v>130</v>
      </c>
      <c r="F220" s="422"/>
      <c r="G220" s="420" t="s">
        <v>653</v>
      </c>
      <c r="H220" s="421"/>
      <c r="I220" s="422" t="s">
        <v>56</v>
      </c>
      <c r="J220" s="422" t="s">
        <v>56</v>
      </c>
      <c r="K220" s="640" t="s">
        <v>1130</v>
      </c>
      <c r="L220" s="578" t="s">
        <v>31</v>
      </c>
      <c r="M220" s="466"/>
      <c r="N220" s="297"/>
      <c r="O220" s="770"/>
      <c r="P220" s="297">
        <v>24</v>
      </c>
      <c r="Q220" s="678"/>
      <c r="R220" s="298"/>
      <c r="S220" s="1230"/>
      <c r="T220" s="1304" t="s">
        <v>1125</v>
      </c>
      <c r="U220" s="1305" t="s">
        <v>1215</v>
      </c>
      <c r="V220" s="1285" t="s">
        <v>660</v>
      </c>
      <c r="W220" s="597" t="s">
        <v>347</v>
      </c>
      <c r="X220" s="597" t="s">
        <v>312</v>
      </c>
      <c r="Y220" s="610" t="s">
        <v>441</v>
      </c>
      <c r="Z220" s="573">
        <v>1</v>
      </c>
      <c r="AA220" s="382" t="s">
        <v>314</v>
      </c>
      <c r="AB220" s="382" t="s">
        <v>312</v>
      </c>
      <c r="AC220" s="943" t="s">
        <v>352</v>
      </c>
      <c r="AD220" s="1174" t="s">
        <v>1168</v>
      </c>
      <c r="AE220" s="1171" t="s">
        <v>1168</v>
      </c>
      <c r="AF220" s="961">
        <v>1</v>
      </c>
      <c r="AG220" s="597" t="s">
        <v>314</v>
      </c>
      <c r="AH220" s="597" t="s">
        <v>312</v>
      </c>
      <c r="AI220" s="597" t="s">
        <v>352</v>
      </c>
      <c r="AJ220" s="573">
        <v>1</v>
      </c>
      <c r="AK220" s="382" t="s">
        <v>314</v>
      </c>
      <c r="AL220" s="382" t="s">
        <v>312</v>
      </c>
      <c r="AM220" s="440" t="s">
        <v>352</v>
      </c>
      <c r="AN220" s="444" t="s">
        <v>593</v>
      </c>
      <c r="BH220" s="466"/>
    </row>
    <row r="221" spans="1:247" ht="77.25" customHeight="1">
      <c r="A221" s="420"/>
      <c r="B221" s="419" t="s">
        <v>399</v>
      </c>
      <c r="C221" s="1421" t="s">
        <v>233</v>
      </c>
      <c r="D221" s="419" t="s">
        <v>915</v>
      </c>
      <c r="E221" s="420" t="s">
        <v>130</v>
      </c>
      <c r="F221" s="420" t="s">
        <v>896</v>
      </c>
      <c r="G221" s="420" t="s">
        <v>653</v>
      </c>
      <c r="H221" s="421"/>
      <c r="I221" s="422" t="s">
        <v>56</v>
      </c>
      <c r="J221" s="422" t="s">
        <v>56</v>
      </c>
      <c r="K221" s="640" t="s">
        <v>1102</v>
      </c>
      <c r="L221" s="578" t="s">
        <v>24</v>
      </c>
      <c r="M221" s="466"/>
      <c r="N221" s="297"/>
      <c r="O221" s="770"/>
      <c r="P221" s="297">
        <v>24</v>
      </c>
      <c r="Q221" s="678"/>
      <c r="R221" s="298"/>
      <c r="S221" s="1230"/>
      <c r="T221" s="1304" t="s">
        <v>1131</v>
      </c>
      <c r="U221" s="1305" t="s">
        <v>1215</v>
      </c>
      <c r="V221" s="1292">
        <v>1</v>
      </c>
      <c r="W221" s="597" t="s">
        <v>311</v>
      </c>
      <c r="X221" s="597"/>
      <c r="Y221" s="597"/>
      <c r="Z221" s="573">
        <v>1</v>
      </c>
      <c r="AA221" s="382" t="s">
        <v>314</v>
      </c>
      <c r="AB221" s="382" t="s">
        <v>312</v>
      </c>
      <c r="AC221" s="943" t="s">
        <v>352</v>
      </c>
      <c r="AD221" s="1174" t="s">
        <v>1168</v>
      </c>
      <c r="AE221" s="1171" t="s">
        <v>1168</v>
      </c>
      <c r="AF221" s="961">
        <v>1</v>
      </c>
      <c r="AG221" s="597" t="s">
        <v>314</v>
      </c>
      <c r="AH221" s="597" t="s">
        <v>312</v>
      </c>
      <c r="AI221" s="597" t="s">
        <v>352</v>
      </c>
      <c r="AJ221" s="573">
        <v>1</v>
      </c>
      <c r="AK221" s="382" t="s">
        <v>314</v>
      </c>
      <c r="AL221" s="382" t="s">
        <v>312</v>
      </c>
      <c r="AM221" s="382" t="s">
        <v>352</v>
      </c>
      <c r="AN221" s="1434" t="s">
        <v>1229</v>
      </c>
      <c r="BH221" s="466"/>
    </row>
    <row r="222" spans="1:247" ht="77.25" customHeight="1">
      <c r="A222" s="420"/>
      <c r="B222" s="420" t="s">
        <v>512</v>
      </c>
      <c r="C222" s="425" t="s">
        <v>234</v>
      </c>
      <c r="D222" s="419" t="s">
        <v>916</v>
      </c>
      <c r="E222" s="420" t="s">
        <v>130</v>
      </c>
      <c r="F222" s="422" t="s">
        <v>899</v>
      </c>
      <c r="G222" s="420" t="s">
        <v>653</v>
      </c>
      <c r="H222" s="421"/>
      <c r="I222" s="422" t="s">
        <v>56</v>
      </c>
      <c r="J222" s="422" t="s">
        <v>56</v>
      </c>
      <c r="K222" s="640" t="s">
        <v>1101</v>
      </c>
      <c r="L222" s="578" t="s">
        <v>737</v>
      </c>
      <c r="M222" s="469"/>
      <c r="N222" s="297"/>
      <c r="O222" s="770"/>
      <c r="P222" s="297">
        <v>24</v>
      </c>
      <c r="Q222" s="678"/>
      <c r="R222" s="298"/>
      <c r="S222" s="1230"/>
      <c r="T222" s="1315" t="s">
        <v>1086</v>
      </c>
      <c r="U222" s="1305" t="s">
        <v>1216</v>
      </c>
      <c r="V222" s="1292">
        <v>1</v>
      </c>
      <c r="W222" s="597" t="s">
        <v>311</v>
      </c>
      <c r="X222" s="597"/>
      <c r="Y222" s="597"/>
      <c r="Z222" s="431">
        <v>1</v>
      </c>
      <c r="AA222" s="382" t="s">
        <v>314</v>
      </c>
      <c r="AB222" s="382" t="s">
        <v>400</v>
      </c>
      <c r="AC222" s="943" t="s">
        <v>352</v>
      </c>
      <c r="AD222" s="1174" t="s">
        <v>1177</v>
      </c>
      <c r="AE222" s="1171" t="s">
        <v>1177</v>
      </c>
      <c r="AF222" s="961">
        <v>1</v>
      </c>
      <c r="AG222" s="597" t="s">
        <v>314</v>
      </c>
      <c r="AH222" s="597" t="s">
        <v>312</v>
      </c>
      <c r="AI222" s="597" t="s">
        <v>352</v>
      </c>
      <c r="AJ222" s="573">
        <v>1</v>
      </c>
      <c r="AK222" s="382" t="s">
        <v>314</v>
      </c>
      <c r="AL222" s="382" t="s">
        <v>312</v>
      </c>
      <c r="AM222" s="440" t="s">
        <v>352</v>
      </c>
      <c r="AN222" s="444" t="s">
        <v>594</v>
      </c>
      <c r="BH222" s="469"/>
    </row>
    <row r="223" spans="1:247" s="494" customFormat="1" ht="34.5" customHeight="1">
      <c r="A223" s="517" t="s">
        <v>793</v>
      </c>
      <c r="B223" s="517" t="s">
        <v>846</v>
      </c>
      <c r="C223" s="518" t="s">
        <v>691</v>
      </c>
      <c r="D223" s="519" t="s">
        <v>922</v>
      </c>
      <c r="E223" s="520" t="s">
        <v>654</v>
      </c>
      <c r="F223" s="520"/>
      <c r="G223" s="520"/>
      <c r="H223" s="521"/>
      <c r="I223" s="522">
        <v>30</v>
      </c>
      <c r="J223" s="522">
        <v>30</v>
      </c>
      <c r="K223" s="522"/>
      <c r="L223" s="603"/>
      <c r="M223" s="522"/>
      <c r="N223" s="523"/>
      <c r="O223" s="789"/>
      <c r="P223" s="523"/>
      <c r="Q223" s="789"/>
      <c r="R223" s="523"/>
      <c r="S223" s="1250"/>
      <c r="T223" s="1330"/>
      <c r="U223" s="1331"/>
      <c r="V223" s="1283"/>
      <c r="W223" s="524"/>
      <c r="X223" s="524"/>
      <c r="Y223" s="524"/>
      <c r="Z223" s="525"/>
      <c r="AA223" s="519"/>
      <c r="AB223" s="526"/>
      <c r="AC223" s="934"/>
      <c r="AD223" s="987"/>
      <c r="AE223" s="988"/>
      <c r="AF223" s="954"/>
      <c r="AG223" s="526"/>
      <c r="AH223" s="526"/>
      <c r="AI223" s="526"/>
      <c r="AJ223" s="527"/>
      <c r="AK223" s="526"/>
      <c r="AL223" s="526"/>
      <c r="AM223" s="526"/>
      <c r="AN223" s="528"/>
    </row>
    <row r="224" spans="1:247" ht="75.75" customHeight="1">
      <c r="A224" s="307"/>
      <c r="B224" s="419" t="s">
        <v>403</v>
      </c>
      <c r="C224" s="1421" t="s">
        <v>229</v>
      </c>
      <c r="D224" s="419" t="s">
        <v>920</v>
      </c>
      <c r="E224" s="419" t="s">
        <v>130</v>
      </c>
      <c r="F224" s="432"/>
      <c r="G224" s="432" t="s">
        <v>653</v>
      </c>
      <c r="H224" s="1424"/>
      <c r="I224" s="419" t="s">
        <v>30</v>
      </c>
      <c r="J224" s="419" t="s">
        <v>30</v>
      </c>
      <c r="K224" s="1425" t="s">
        <v>1274</v>
      </c>
      <c r="L224" s="1426" t="s">
        <v>31</v>
      </c>
      <c r="M224" s="476"/>
      <c r="N224" s="432">
        <v>12</v>
      </c>
      <c r="O224" s="1427"/>
      <c r="P224" s="432">
        <v>12</v>
      </c>
      <c r="Q224" s="1428"/>
      <c r="R224" s="1429"/>
      <c r="S224" s="1407"/>
      <c r="T224" s="1304" t="s">
        <v>1125</v>
      </c>
      <c r="U224" s="1305" t="s">
        <v>1132</v>
      </c>
      <c r="V224" s="1285" t="s">
        <v>660</v>
      </c>
      <c r="W224" s="597" t="s">
        <v>347</v>
      </c>
      <c r="X224" s="597" t="s">
        <v>312</v>
      </c>
      <c r="Y224" s="610" t="s">
        <v>721</v>
      </c>
      <c r="Z224" s="573">
        <v>1</v>
      </c>
      <c r="AA224" s="382" t="s">
        <v>314</v>
      </c>
      <c r="AB224" s="382" t="s">
        <v>312</v>
      </c>
      <c r="AC224" s="943" t="s">
        <v>353</v>
      </c>
      <c r="AD224" s="1174" t="s">
        <v>1180</v>
      </c>
      <c r="AE224" s="1171" t="s">
        <v>1180</v>
      </c>
      <c r="AF224" s="961">
        <v>1</v>
      </c>
      <c r="AG224" s="597" t="s">
        <v>314</v>
      </c>
      <c r="AH224" s="597" t="s">
        <v>312</v>
      </c>
      <c r="AI224" s="597" t="s">
        <v>353</v>
      </c>
      <c r="AJ224" s="573">
        <v>1</v>
      </c>
      <c r="AK224" s="382" t="s">
        <v>314</v>
      </c>
      <c r="AL224" s="382" t="s">
        <v>312</v>
      </c>
      <c r="AM224" s="440" t="s">
        <v>353</v>
      </c>
      <c r="AN224" s="444" t="s">
        <v>596</v>
      </c>
      <c r="BH224" s="466"/>
    </row>
    <row r="225" spans="1:60" s="494" customFormat="1" ht="34.5" customHeight="1">
      <c r="A225" s="495" t="s">
        <v>803</v>
      </c>
      <c r="B225" s="495" t="s">
        <v>804</v>
      </c>
      <c r="C225" s="496" t="s">
        <v>805</v>
      </c>
      <c r="D225" s="497"/>
      <c r="E225" s="497" t="s">
        <v>692</v>
      </c>
      <c r="F225" s="497"/>
      <c r="G225" s="498" t="s">
        <v>653</v>
      </c>
      <c r="H225" s="499"/>
      <c r="I225" s="500">
        <v>7</v>
      </c>
      <c r="J225" s="499">
        <v>7</v>
      </c>
      <c r="K225" s="500"/>
      <c r="L225" s="565"/>
      <c r="M225" s="500"/>
      <c r="N225" s="499"/>
      <c r="O225" s="783"/>
      <c r="P225" s="501"/>
      <c r="Q225" s="804"/>
      <c r="R225" s="501"/>
      <c r="S225" s="1253"/>
      <c r="T225" s="1326"/>
      <c r="U225" s="1327"/>
      <c r="V225" s="1267"/>
      <c r="W225" s="502"/>
      <c r="X225" s="502"/>
      <c r="Y225" s="502"/>
      <c r="Z225" s="503"/>
      <c r="AA225" s="504"/>
      <c r="AB225" s="504"/>
      <c r="AC225" s="940"/>
      <c r="AD225" s="989"/>
      <c r="AE225" s="990"/>
      <c r="AF225" s="959"/>
      <c r="AG225" s="504"/>
      <c r="AH225" s="504"/>
      <c r="AI225" s="504"/>
      <c r="AJ225" s="505"/>
      <c r="AK225" s="504"/>
      <c r="AL225" s="504"/>
      <c r="AM225" s="504"/>
      <c r="AN225" s="506"/>
    </row>
    <row r="226" spans="1:60" ht="42.75" customHeight="1">
      <c r="A226" s="307"/>
      <c r="B226" s="661" t="s">
        <v>401</v>
      </c>
      <c r="C226" s="662" t="s">
        <v>797</v>
      </c>
      <c r="D226" s="660" t="s">
        <v>798</v>
      </c>
      <c r="E226" s="658" t="s">
        <v>130</v>
      </c>
      <c r="F226" s="659" t="s">
        <v>799</v>
      </c>
      <c r="G226" s="297" t="s">
        <v>658</v>
      </c>
      <c r="H226" s="295"/>
      <c r="I226" s="419" t="s">
        <v>36</v>
      </c>
      <c r="J226" s="419" t="s">
        <v>36</v>
      </c>
      <c r="K226" s="664" t="s">
        <v>800</v>
      </c>
      <c r="L226" s="663" t="s">
        <v>801</v>
      </c>
      <c r="M226" s="466"/>
      <c r="N226" s="297">
        <v>18</v>
      </c>
      <c r="O226" s="770"/>
      <c r="P226" s="297">
        <v>18</v>
      </c>
      <c r="Q226" s="678"/>
      <c r="R226" s="298"/>
      <c r="S226" s="1230"/>
      <c r="T226" s="1306" t="s">
        <v>1058</v>
      </c>
      <c r="U226" s="1307" t="s">
        <v>1201</v>
      </c>
      <c r="V226" s="1293" t="s">
        <v>1028</v>
      </c>
      <c r="W226" s="597" t="s">
        <v>347</v>
      </c>
      <c r="X226" s="597" t="s">
        <v>349</v>
      </c>
      <c r="Y226" s="610" t="s">
        <v>352</v>
      </c>
      <c r="Z226" s="573">
        <v>1</v>
      </c>
      <c r="AA226" s="382" t="s">
        <v>314</v>
      </c>
      <c r="AB226" s="382" t="s">
        <v>349</v>
      </c>
      <c r="AC226" s="943" t="s">
        <v>352</v>
      </c>
      <c r="AD226" s="1174" t="s">
        <v>1057</v>
      </c>
      <c r="AE226" s="1171" t="s">
        <v>1057</v>
      </c>
      <c r="AF226" s="961">
        <v>1</v>
      </c>
      <c r="AG226" s="597" t="s">
        <v>314</v>
      </c>
      <c r="AH226" s="597" t="s">
        <v>349</v>
      </c>
      <c r="AI226" s="597" t="s">
        <v>352</v>
      </c>
      <c r="AJ226" s="573">
        <v>1</v>
      </c>
      <c r="AK226" s="382" t="s">
        <v>314</v>
      </c>
      <c r="AL226" s="382" t="s">
        <v>349</v>
      </c>
      <c r="AM226" s="440" t="s">
        <v>352</v>
      </c>
      <c r="AN226" s="444" t="s">
        <v>600</v>
      </c>
      <c r="BH226" s="466"/>
    </row>
    <row r="227" spans="1:60" ht="34.5" customHeight="1">
      <c r="A227" s="307"/>
      <c r="B227" s="666" t="s">
        <v>806</v>
      </c>
      <c r="C227" s="1430" t="s">
        <v>402</v>
      </c>
      <c r="D227" s="666" t="s">
        <v>807</v>
      </c>
      <c r="E227" s="666" t="s">
        <v>120</v>
      </c>
      <c r="F227" s="1422" t="s">
        <v>808</v>
      </c>
      <c r="G227" s="666" t="s">
        <v>1035</v>
      </c>
      <c r="H227" s="1423"/>
      <c r="I227" s="666" t="s">
        <v>30</v>
      </c>
      <c r="J227" s="666" t="s">
        <v>30</v>
      </c>
      <c r="K227" s="1431" t="s">
        <v>763</v>
      </c>
      <c r="L227" s="665">
        <v>70</v>
      </c>
      <c r="M227" s="466"/>
      <c r="N227" s="297"/>
      <c r="O227" s="770"/>
      <c r="P227" s="297">
        <v>20</v>
      </c>
      <c r="Q227" s="678"/>
      <c r="R227" s="298"/>
      <c r="S227" s="1230"/>
      <c r="T227" s="1317" t="s">
        <v>1231</v>
      </c>
      <c r="U227" s="1301" t="s">
        <v>1119</v>
      </c>
      <c r="V227" s="1293">
        <v>1</v>
      </c>
      <c r="W227" s="597" t="s">
        <v>311</v>
      </c>
      <c r="X227" s="597" t="s">
        <v>1041</v>
      </c>
      <c r="Y227" s="610"/>
      <c r="Z227" s="573">
        <v>1</v>
      </c>
      <c r="AA227" s="382" t="s">
        <v>314</v>
      </c>
      <c r="AB227" s="382" t="s">
        <v>1041</v>
      </c>
      <c r="AC227" s="943"/>
      <c r="AD227" s="1174" t="s">
        <v>1057</v>
      </c>
      <c r="AE227" s="1171" t="s">
        <v>1057</v>
      </c>
      <c r="AF227" s="961">
        <v>1</v>
      </c>
      <c r="AG227" s="597" t="s">
        <v>314</v>
      </c>
      <c r="AH227" s="597" t="s">
        <v>317</v>
      </c>
      <c r="AI227" s="597"/>
      <c r="AJ227" s="573">
        <v>1</v>
      </c>
      <c r="AK227" s="382" t="s">
        <v>314</v>
      </c>
      <c r="AL227" s="382" t="s">
        <v>317</v>
      </c>
      <c r="AM227" s="440"/>
      <c r="AN227" s="667" t="s">
        <v>601</v>
      </c>
      <c r="BH227" s="466"/>
    </row>
    <row r="228" spans="1:60" s="494" customFormat="1" ht="34.5" customHeight="1">
      <c r="A228" s="517" t="s">
        <v>794</v>
      </c>
      <c r="B228" s="517" t="s">
        <v>847</v>
      </c>
      <c r="C228" s="518" t="s">
        <v>188</v>
      </c>
      <c r="D228" s="519" t="s">
        <v>923</v>
      </c>
      <c r="E228" s="520" t="s">
        <v>654</v>
      </c>
      <c r="F228" s="520"/>
      <c r="G228" s="520"/>
      <c r="H228" s="521"/>
      <c r="I228" s="522">
        <v>30</v>
      </c>
      <c r="J228" s="522">
        <v>30</v>
      </c>
      <c r="K228" s="522"/>
      <c r="L228" s="603"/>
      <c r="M228" s="522"/>
      <c r="N228" s="523"/>
      <c r="O228" s="789"/>
      <c r="P228" s="523"/>
      <c r="Q228" s="789"/>
      <c r="R228" s="523"/>
      <c r="S228" s="1250"/>
      <c r="T228" s="1330"/>
      <c r="U228" s="1331"/>
      <c r="V228" s="1294"/>
      <c r="W228" s="524"/>
      <c r="X228" s="524"/>
      <c r="Y228" s="524"/>
      <c r="Z228" s="525"/>
      <c r="AA228" s="519"/>
      <c r="AB228" s="526"/>
      <c r="AC228" s="934"/>
      <c r="AD228" s="987"/>
      <c r="AE228" s="988"/>
      <c r="AF228" s="954"/>
      <c r="AG228" s="526"/>
      <c r="AH228" s="526"/>
      <c r="AI228" s="526"/>
      <c r="AJ228" s="527"/>
      <c r="AK228" s="526"/>
      <c r="AL228" s="526"/>
      <c r="AM228" s="526"/>
      <c r="AN228" s="528"/>
    </row>
    <row r="229" spans="1:60" ht="91.5" customHeight="1">
      <c r="A229" s="307"/>
      <c r="B229" s="419" t="s">
        <v>404</v>
      </c>
      <c r="C229" s="1421" t="s">
        <v>230</v>
      </c>
      <c r="D229" s="419" t="s">
        <v>921</v>
      </c>
      <c r="E229" s="419" t="s">
        <v>130</v>
      </c>
      <c r="F229" s="432"/>
      <c r="G229" s="432" t="s">
        <v>653</v>
      </c>
      <c r="H229" s="1424"/>
      <c r="I229" s="419" t="s">
        <v>30</v>
      </c>
      <c r="J229" s="419" t="s">
        <v>30</v>
      </c>
      <c r="K229" s="1432" t="s">
        <v>865</v>
      </c>
      <c r="L229" s="1426" t="s">
        <v>24</v>
      </c>
      <c r="M229" s="476"/>
      <c r="N229" s="432">
        <v>12</v>
      </c>
      <c r="O229" s="1427"/>
      <c r="P229" s="432">
        <v>12</v>
      </c>
      <c r="Q229" s="1428"/>
      <c r="R229" s="1429"/>
      <c r="S229" s="1407"/>
      <c r="T229" s="1317" t="s">
        <v>1275</v>
      </c>
      <c r="U229" s="1301" t="s">
        <v>1276</v>
      </c>
      <c r="V229" s="1293" t="s">
        <v>660</v>
      </c>
      <c r="W229" s="597" t="s">
        <v>347</v>
      </c>
      <c r="X229" s="597" t="s">
        <v>396</v>
      </c>
      <c r="Y229" s="1435" t="s">
        <v>682</v>
      </c>
      <c r="Z229" s="573">
        <v>1</v>
      </c>
      <c r="AA229" s="382" t="s">
        <v>314</v>
      </c>
      <c r="AB229" s="382" t="s">
        <v>312</v>
      </c>
      <c r="AC229" s="943" t="s">
        <v>350</v>
      </c>
      <c r="AD229" s="1174" t="s">
        <v>1230</v>
      </c>
      <c r="AE229" s="1171" t="s">
        <v>1230</v>
      </c>
      <c r="AF229" s="961">
        <v>1</v>
      </c>
      <c r="AG229" s="597" t="s">
        <v>314</v>
      </c>
      <c r="AH229" s="597" t="s">
        <v>312</v>
      </c>
      <c r="AI229" s="597" t="s">
        <v>353</v>
      </c>
      <c r="AJ229" s="573">
        <v>1</v>
      </c>
      <c r="AK229" s="382" t="s">
        <v>314</v>
      </c>
      <c r="AL229" s="382" t="s">
        <v>312</v>
      </c>
      <c r="AM229" s="440" t="s">
        <v>353</v>
      </c>
      <c r="AN229" s="444" t="s">
        <v>597</v>
      </c>
      <c r="BH229" s="466"/>
    </row>
    <row r="230" spans="1:60" s="494" customFormat="1" ht="34.5" customHeight="1">
      <c r="A230" s="495" t="s">
        <v>809</v>
      </c>
      <c r="B230" s="495" t="s">
        <v>810</v>
      </c>
      <c r="C230" s="496" t="s">
        <v>811</v>
      </c>
      <c r="D230" s="497"/>
      <c r="E230" s="497" t="s">
        <v>692</v>
      </c>
      <c r="F230" s="497"/>
      <c r="G230" s="498" t="s">
        <v>653</v>
      </c>
      <c r="H230" s="499"/>
      <c r="I230" s="500">
        <v>7</v>
      </c>
      <c r="J230" s="499">
        <v>7</v>
      </c>
      <c r="K230" s="500"/>
      <c r="L230" s="565"/>
      <c r="M230" s="500"/>
      <c r="N230" s="499"/>
      <c r="O230" s="783"/>
      <c r="P230" s="501"/>
      <c r="Q230" s="804"/>
      <c r="R230" s="501"/>
      <c r="S230" s="1253"/>
      <c r="T230" s="1326"/>
      <c r="U230" s="1327"/>
      <c r="V230" s="1277"/>
      <c r="W230" s="502"/>
      <c r="X230" s="502"/>
      <c r="Y230" s="502"/>
      <c r="Z230" s="503"/>
      <c r="AA230" s="504"/>
      <c r="AB230" s="504"/>
      <c r="AC230" s="940"/>
      <c r="AD230" s="989"/>
      <c r="AE230" s="990"/>
      <c r="AF230" s="959"/>
      <c r="AG230" s="504"/>
      <c r="AH230" s="504"/>
      <c r="AI230" s="504"/>
      <c r="AJ230" s="505"/>
      <c r="AK230" s="504"/>
      <c r="AL230" s="504"/>
      <c r="AM230" s="504"/>
      <c r="AN230" s="506"/>
    </row>
    <row r="231" spans="1:60" ht="34.5" customHeight="1">
      <c r="A231" s="293"/>
      <c r="B231" s="293" t="s">
        <v>812</v>
      </c>
      <c r="C231" s="307" t="s">
        <v>236</v>
      </c>
      <c r="D231" s="407" t="s">
        <v>918</v>
      </c>
      <c r="E231" s="296" t="s">
        <v>120</v>
      </c>
      <c r="F231" s="297"/>
      <c r="G231" s="297" t="s">
        <v>653</v>
      </c>
      <c r="H231" s="295"/>
      <c r="I231" s="296" t="s">
        <v>30</v>
      </c>
      <c r="J231" s="296" t="s">
        <v>30</v>
      </c>
      <c r="K231" s="664" t="s">
        <v>770</v>
      </c>
      <c r="L231" s="578" t="s">
        <v>57</v>
      </c>
      <c r="M231" s="466"/>
      <c r="N231" s="297"/>
      <c r="O231" s="770"/>
      <c r="P231" s="297">
        <v>24</v>
      </c>
      <c r="Q231" s="678"/>
      <c r="R231" s="298"/>
      <c r="S231" s="1230"/>
      <c r="T231" s="1315" t="s">
        <v>1055</v>
      </c>
      <c r="U231" s="1316" t="s">
        <v>1055</v>
      </c>
      <c r="V231" s="1292">
        <v>1</v>
      </c>
      <c r="W231" s="610" t="s">
        <v>311</v>
      </c>
      <c r="X231" s="610" t="s">
        <v>405</v>
      </c>
      <c r="Y231" s="610"/>
      <c r="Z231" s="573">
        <v>1</v>
      </c>
      <c r="AA231" s="394" t="s">
        <v>314</v>
      </c>
      <c r="AB231" s="394" t="s">
        <v>405</v>
      </c>
      <c r="AC231" s="939"/>
      <c r="AD231" s="1175" t="s">
        <v>1055</v>
      </c>
      <c r="AE231" s="1171" t="s">
        <v>1055</v>
      </c>
      <c r="AF231" s="961">
        <v>1</v>
      </c>
      <c r="AG231" s="610" t="s">
        <v>314</v>
      </c>
      <c r="AH231" s="610" t="s">
        <v>317</v>
      </c>
      <c r="AI231" s="610"/>
      <c r="AJ231" s="573">
        <v>1</v>
      </c>
      <c r="AK231" s="394" t="s">
        <v>314</v>
      </c>
      <c r="AL231" s="394" t="s">
        <v>317</v>
      </c>
      <c r="AM231" s="439"/>
      <c r="AN231" s="444" t="s">
        <v>598</v>
      </c>
      <c r="BH231" s="466"/>
    </row>
    <row r="232" spans="1:60" ht="90.75" customHeight="1">
      <c r="A232" s="293"/>
      <c r="B232" s="293" t="s">
        <v>813</v>
      </c>
      <c r="C232" s="586" t="s">
        <v>796</v>
      </c>
      <c r="D232" s="407" t="s">
        <v>919</v>
      </c>
      <c r="E232" s="296" t="s">
        <v>120</v>
      </c>
      <c r="F232" s="420" t="s">
        <v>897</v>
      </c>
      <c r="G232" s="297" t="s">
        <v>653</v>
      </c>
      <c r="H232" s="295"/>
      <c r="I232" s="296" t="s">
        <v>36</v>
      </c>
      <c r="J232" s="296" t="s">
        <v>36</v>
      </c>
      <c r="K232" s="664" t="s">
        <v>1096</v>
      </c>
      <c r="L232" s="578" t="s">
        <v>57</v>
      </c>
      <c r="M232" s="466"/>
      <c r="N232" s="297">
        <v>18</v>
      </c>
      <c r="O232" s="770"/>
      <c r="P232" s="297">
        <v>12</v>
      </c>
      <c r="Q232" s="678"/>
      <c r="R232" s="298"/>
      <c r="S232" s="1230"/>
      <c r="T232" s="1304" t="s">
        <v>1133</v>
      </c>
      <c r="U232" s="1305" t="s">
        <v>1218</v>
      </c>
      <c r="V232" s="1285" t="s">
        <v>660</v>
      </c>
      <c r="W232" s="610" t="s">
        <v>347</v>
      </c>
      <c r="X232" s="610" t="s">
        <v>312</v>
      </c>
      <c r="Y232" s="610" t="s">
        <v>721</v>
      </c>
      <c r="Z232" s="573">
        <v>1</v>
      </c>
      <c r="AA232" s="394" t="s">
        <v>314</v>
      </c>
      <c r="AB232" s="394" t="s">
        <v>400</v>
      </c>
      <c r="AC232" s="939" t="s">
        <v>353</v>
      </c>
      <c r="AD232" s="1174" t="s">
        <v>1180</v>
      </c>
      <c r="AE232" s="1171" t="s">
        <v>1180</v>
      </c>
      <c r="AF232" s="961">
        <v>1</v>
      </c>
      <c r="AG232" s="610" t="s">
        <v>314</v>
      </c>
      <c r="AH232" s="610" t="s">
        <v>400</v>
      </c>
      <c r="AI232" s="610" t="s">
        <v>353</v>
      </c>
      <c r="AJ232" s="573">
        <v>1</v>
      </c>
      <c r="AK232" s="394" t="s">
        <v>314</v>
      </c>
      <c r="AL232" s="394" t="s">
        <v>400</v>
      </c>
      <c r="AM232" s="439" t="s">
        <v>353</v>
      </c>
      <c r="AN232" s="444" t="s">
        <v>599</v>
      </c>
      <c r="BH232" s="466"/>
    </row>
    <row r="233" spans="1:60" s="494" customFormat="1" ht="34.5" customHeight="1">
      <c r="A233" s="517" t="s">
        <v>795</v>
      </c>
      <c r="B233" s="517" t="s">
        <v>848</v>
      </c>
      <c r="C233" s="518" t="s">
        <v>471</v>
      </c>
      <c r="D233" s="519" t="s">
        <v>924</v>
      </c>
      <c r="E233" s="520" t="s">
        <v>654</v>
      </c>
      <c r="F233" s="520"/>
      <c r="G233" s="520"/>
      <c r="H233" s="521"/>
      <c r="I233" s="522">
        <v>30</v>
      </c>
      <c r="J233" s="522">
        <v>30</v>
      </c>
      <c r="K233" s="522"/>
      <c r="L233" s="603"/>
      <c r="M233" s="522"/>
      <c r="N233" s="523"/>
      <c r="O233" s="789"/>
      <c r="P233" s="523"/>
      <c r="Q233" s="789"/>
      <c r="R233" s="523"/>
      <c r="S233" s="1250"/>
      <c r="T233" s="1330"/>
      <c r="U233" s="1331"/>
      <c r="V233" s="1283"/>
      <c r="W233" s="524"/>
      <c r="X233" s="524"/>
      <c r="Y233" s="524"/>
      <c r="Z233" s="525"/>
      <c r="AA233" s="519"/>
      <c r="AB233" s="526"/>
      <c r="AC233" s="934"/>
      <c r="AD233" s="987"/>
      <c r="AE233" s="988"/>
      <c r="AF233" s="954"/>
      <c r="AG233" s="526"/>
      <c r="AH233" s="526"/>
      <c r="AI233" s="526"/>
      <c r="AJ233" s="527"/>
      <c r="AK233" s="526"/>
      <c r="AL233" s="526"/>
      <c r="AM233" s="526"/>
      <c r="AN233" s="528"/>
    </row>
    <row r="234" spans="1:60" ht="75" customHeight="1">
      <c r="A234" s="293"/>
      <c r="B234" s="293" t="s">
        <v>814</v>
      </c>
      <c r="C234" s="307" t="s">
        <v>238</v>
      </c>
      <c r="D234" s="407" t="s">
        <v>925</v>
      </c>
      <c r="E234" s="296" t="s">
        <v>120</v>
      </c>
      <c r="F234" s="296" t="s">
        <v>102</v>
      </c>
      <c r="G234" s="296" t="s">
        <v>653</v>
      </c>
      <c r="H234" s="295"/>
      <c r="I234" s="296">
        <v>3</v>
      </c>
      <c r="J234" s="296">
        <v>3</v>
      </c>
      <c r="K234" s="664" t="s">
        <v>870</v>
      </c>
      <c r="L234" s="578" t="s">
        <v>739</v>
      </c>
      <c r="M234" s="466"/>
      <c r="N234" s="297">
        <v>24</v>
      </c>
      <c r="O234" s="770"/>
      <c r="P234" s="297"/>
      <c r="Q234" s="678"/>
      <c r="R234" s="298"/>
      <c r="S234" s="1230"/>
      <c r="T234" s="1304" t="s">
        <v>1218</v>
      </c>
      <c r="U234" s="1305" t="s">
        <v>1219</v>
      </c>
      <c r="V234" s="1292">
        <v>1</v>
      </c>
      <c r="W234" s="597" t="s">
        <v>392</v>
      </c>
      <c r="X234" s="597" t="s">
        <v>312</v>
      </c>
      <c r="Y234" s="597" t="s">
        <v>350</v>
      </c>
      <c r="Z234" s="573">
        <v>1</v>
      </c>
      <c r="AA234" s="382" t="s">
        <v>314</v>
      </c>
      <c r="AB234" s="382" t="s">
        <v>312</v>
      </c>
      <c r="AC234" s="943" t="s">
        <v>350</v>
      </c>
      <c r="AD234" s="1174" t="s">
        <v>1180</v>
      </c>
      <c r="AE234" s="1171" t="s">
        <v>1180</v>
      </c>
      <c r="AF234" s="965">
        <v>1</v>
      </c>
      <c r="AG234" s="597" t="s">
        <v>314</v>
      </c>
      <c r="AH234" s="597" t="s">
        <v>312</v>
      </c>
      <c r="AI234" s="597" t="s">
        <v>350</v>
      </c>
      <c r="AJ234" s="573">
        <v>1</v>
      </c>
      <c r="AK234" s="382" t="s">
        <v>314</v>
      </c>
      <c r="AL234" s="382" t="s">
        <v>312</v>
      </c>
      <c r="AM234" s="440" t="s">
        <v>350</v>
      </c>
      <c r="AN234" s="444" t="s">
        <v>602</v>
      </c>
      <c r="BH234" s="466"/>
    </row>
    <row r="235" spans="1:60" ht="153">
      <c r="A235" s="293"/>
      <c r="B235" s="419" t="s">
        <v>407</v>
      </c>
      <c r="C235" s="1421" t="s">
        <v>240</v>
      </c>
      <c r="D235" s="419" t="s">
        <v>926</v>
      </c>
      <c r="E235" s="419" t="s">
        <v>120</v>
      </c>
      <c r="F235" s="419" t="s">
        <v>102</v>
      </c>
      <c r="G235" s="419" t="s">
        <v>653</v>
      </c>
      <c r="H235" s="1424"/>
      <c r="I235" s="419">
        <v>2</v>
      </c>
      <c r="J235" s="419">
        <v>2</v>
      </c>
      <c r="K235" s="1433" t="s">
        <v>763</v>
      </c>
      <c r="L235" s="1426" t="s">
        <v>894</v>
      </c>
      <c r="M235" s="476"/>
      <c r="N235" s="432">
        <v>24</v>
      </c>
      <c r="O235" s="1427"/>
      <c r="P235" s="432"/>
      <c r="Q235" s="1428"/>
      <c r="R235" s="1429"/>
      <c r="S235" s="1230"/>
      <c r="T235" s="1315" t="s">
        <v>1105</v>
      </c>
      <c r="U235" s="1305" t="s">
        <v>1220</v>
      </c>
      <c r="V235" s="1292" t="s">
        <v>660</v>
      </c>
      <c r="W235" s="597" t="s">
        <v>316</v>
      </c>
      <c r="X235" s="597" t="s">
        <v>320</v>
      </c>
      <c r="Y235" s="597" t="s">
        <v>1054</v>
      </c>
      <c r="Z235" s="573">
        <v>1</v>
      </c>
      <c r="AA235" s="382" t="s">
        <v>314</v>
      </c>
      <c r="AB235" s="382" t="s">
        <v>312</v>
      </c>
      <c r="AC235" s="943" t="s">
        <v>350</v>
      </c>
      <c r="AD235" s="1174" t="s">
        <v>1188</v>
      </c>
      <c r="AE235" s="1171" t="s">
        <v>1188</v>
      </c>
      <c r="AF235" s="965">
        <v>1</v>
      </c>
      <c r="AG235" s="597" t="s">
        <v>314</v>
      </c>
      <c r="AH235" s="597" t="s">
        <v>312</v>
      </c>
      <c r="AI235" s="597" t="s">
        <v>350</v>
      </c>
      <c r="AJ235" s="573">
        <v>1</v>
      </c>
      <c r="AK235" s="382" t="s">
        <v>314</v>
      </c>
      <c r="AL235" s="382" t="s">
        <v>312</v>
      </c>
      <c r="AM235" s="440" t="s">
        <v>350</v>
      </c>
      <c r="AN235" s="444" t="s">
        <v>603</v>
      </c>
      <c r="BH235" s="466"/>
    </row>
    <row r="236" spans="1:60" ht="78.75" customHeight="1">
      <c r="A236" s="293"/>
      <c r="B236" s="419" t="s">
        <v>815</v>
      </c>
      <c r="C236" s="1421" t="s">
        <v>241</v>
      </c>
      <c r="D236" s="419" t="s">
        <v>927</v>
      </c>
      <c r="E236" s="419" t="s">
        <v>120</v>
      </c>
      <c r="F236" s="419" t="s">
        <v>895</v>
      </c>
      <c r="G236" s="419" t="s">
        <v>653</v>
      </c>
      <c r="H236" s="1424"/>
      <c r="I236" s="419">
        <v>2</v>
      </c>
      <c r="J236" s="419">
        <v>2</v>
      </c>
      <c r="K236" s="1432" t="s">
        <v>763</v>
      </c>
      <c r="L236" s="1426">
        <v>22</v>
      </c>
      <c r="M236" s="476"/>
      <c r="N236" s="432">
        <v>24</v>
      </c>
      <c r="O236" s="1427"/>
      <c r="P236" s="432"/>
      <c r="Q236" s="1428"/>
      <c r="R236" s="1429"/>
      <c r="S236" s="1230"/>
      <c r="T236" s="1317" t="s">
        <v>1277</v>
      </c>
      <c r="U236" s="1301" t="s">
        <v>1232</v>
      </c>
      <c r="V236" s="1285" t="s">
        <v>660</v>
      </c>
      <c r="W236" s="597" t="s">
        <v>347</v>
      </c>
      <c r="X236" s="597" t="s">
        <v>315</v>
      </c>
      <c r="Y236" s="597" t="s">
        <v>408</v>
      </c>
      <c r="Z236" s="573">
        <v>1</v>
      </c>
      <c r="AA236" s="382" t="s">
        <v>314</v>
      </c>
      <c r="AB236" s="382" t="s">
        <v>315</v>
      </c>
      <c r="AC236" s="943" t="s">
        <v>369</v>
      </c>
      <c r="AD236" s="1174" t="s">
        <v>1232</v>
      </c>
      <c r="AE236" s="1171" t="s">
        <v>1232</v>
      </c>
      <c r="AF236" s="965">
        <v>1</v>
      </c>
      <c r="AG236" s="597" t="s">
        <v>314</v>
      </c>
      <c r="AH236" s="597" t="s">
        <v>315</v>
      </c>
      <c r="AI236" s="597" t="s">
        <v>369</v>
      </c>
      <c r="AJ236" s="573">
        <v>1</v>
      </c>
      <c r="AK236" s="382" t="s">
        <v>314</v>
      </c>
      <c r="AL236" s="382" t="s">
        <v>315</v>
      </c>
      <c r="AM236" s="440" t="s">
        <v>369</v>
      </c>
      <c r="AN236" s="444" t="s">
        <v>604</v>
      </c>
      <c r="BH236" s="466"/>
    </row>
    <row r="237" spans="1:60" s="535" customFormat="1" ht="34.5" customHeight="1">
      <c r="A237" s="495" t="s">
        <v>829</v>
      </c>
      <c r="B237" s="495" t="s">
        <v>406</v>
      </c>
      <c r="C237" s="496" t="s">
        <v>818</v>
      </c>
      <c r="D237" s="497"/>
      <c r="E237" s="497" t="s">
        <v>648</v>
      </c>
      <c r="F237" s="497"/>
      <c r="G237" s="498"/>
      <c r="H237" s="499" t="s">
        <v>663</v>
      </c>
      <c r="I237" s="500">
        <v>3</v>
      </c>
      <c r="J237" s="499">
        <v>3</v>
      </c>
      <c r="K237" s="500"/>
      <c r="L237" s="565"/>
      <c r="M237" s="500"/>
      <c r="N237" s="499"/>
      <c r="O237" s="783"/>
      <c r="P237" s="529"/>
      <c r="Q237" s="807"/>
      <c r="R237" s="529"/>
      <c r="S237" s="1238"/>
      <c r="T237" s="1349"/>
      <c r="U237" s="1350"/>
      <c r="V237" s="1267"/>
      <c r="W237" s="530"/>
      <c r="X237" s="530"/>
      <c r="Y237" s="530"/>
      <c r="Z237" s="531"/>
      <c r="AA237" s="532"/>
      <c r="AB237" s="532"/>
      <c r="AC237" s="945"/>
      <c r="AD237" s="1017"/>
      <c r="AE237" s="1018"/>
      <c r="AF237" s="964"/>
      <c r="AG237" s="532"/>
      <c r="AH237" s="532"/>
      <c r="AI237" s="532"/>
      <c r="AJ237" s="533"/>
      <c r="AK237" s="532"/>
      <c r="AL237" s="532"/>
      <c r="AM237" s="532"/>
      <c r="AN237" s="534"/>
    </row>
    <row r="238" spans="1:60" ht="34.5" customHeight="1">
      <c r="A238" s="291"/>
      <c r="B238" s="381" t="s">
        <v>824</v>
      </c>
      <c r="C238" s="307" t="s">
        <v>825</v>
      </c>
      <c r="D238" s="407" t="s">
        <v>928</v>
      </c>
      <c r="E238" s="296" t="s">
        <v>120</v>
      </c>
      <c r="F238" s="296" t="s">
        <v>102</v>
      </c>
      <c r="G238" s="296" t="s">
        <v>102</v>
      </c>
      <c r="H238" s="295"/>
      <c r="I238" s="297">
        <v>3</v>
      </c>
      <c r="J238" s="297">
        <v>3</v>
      </c>
      <c r="K238" s="464" t="s">
        <v>885</v>
      </c>
      <c r="L238" s="599" t="s">
        <v>675</v>
      </c>
      <c r="M238" s="478"/>
      <c r="N238" s="297">
        <v>30</v>
      </c>
      <c r="O238" s="770"/>
      <c r="P238" s="297"/>
      <c r="Q238" s="678"/>
      <c r="R238" s="298"/>
      <c r="S238" s="1230"/>
      <c r="T238" s="1355" t="s">
        <v>374</v>
      </c>
      <c r="U238" s="1356" t="s">
        <v>374</v>
      </c>
      <c r="V238" s="1285" t="s">
        <v>374</v>
      </c>
      <c r="W238" s="597" t="s">
        <v>374</v>
      </c>
      <c r="X238" s="597" t="s">
        <v>374</v>
      </c>
      <c r="Y238" s="597" t="s">
        <v>374</v>
      </c>
      <c r="Z238" s="382" t="s">
        <v>374</v>
      </c>
      <c r="AA238" s="382" t="s">
        <v>374</v>
      </c>
      <c r="AB238" s="382" t="s">
        <v>374</v>
      </c>
      <c r="AC238" s="943" t="s">
        <v>374</v>
      </c>
      <c r="AD238" s="1170" t="s">
        <v>374</v>
      </c>
      <c r="AE238" s="1171" t="s">
        <v>374</v>
      </c>
      <c r="AF238" s="963" t="s">
        <v>374</v>
      </c>
      <c r="AG238" s="597" t="s">
        <v>374</v>
      </c>
      <c r="AH238" s="597" t="s">
        <v>374</v>
      </c>
      <c r="AI238" s="597" t="s">
        <v>374</v>
      </c>
      <c r="AJ238" s="382" t="s">
        <v>374</v>
      </c>
      <c r="AK238" s="382" t="s">
        <v>374</v>
      </c>
      <c r="AL238" s="382" t="s">
        <v>374</v>
      </c>
      <c r="AM238" s="440" t="s">
        <v>374</v>
      </c>
      <c r="AN238" s="444"/>
      <c r="BH238" s="478"/>
    </row>
    <row r="239" spans="1:60" ht="34.5" customHeight="1">
      <c r="A239" s="291"/>
      <c r="B239" s="381" t="s">
        <v>826</v>
      </c>
      <c r="C239" s="307" t="s">
        <v>886</v>
      </c>
      <c r="D239" s="407" t="s">
        <v>929</v>
      </c>
      <c r="E239" s="296" t="s">
        <v>120</v>
      </c>
      <c r="F239" s="296" t="s">
        <v>102</v>
      </c>
      <c r="G239" s="296" t="s">
        <v>102</v>
      </c>
      <c r="H239" s="295"/>
      <c r="I239" s="297">
        <v>3</v>
      </c>
      <c r="J239" s="297">
        <v>3</v>
      </c>
      <c r="K239" s="452" t="s">
        <v>768</v>
      </c>
      <c r="L239" s="599" t="s">
        <v>676</v>
      </c>
      <c r="M239" s="478"/>
      <c r="N239" s="297">
        <v>30</v>
      </c>
      <c r="O239" s="770"/>
      <c r="P239" s="297"/>
      <c r="Q239" s="678"/>
      <c r="R239" s="298"/>
      <c r="S239" s="1230"/>
      <c r="T239" s="1355" t="s">
        <v>374</v>
      </c>
      <c r="U239" s="1356" t="s">
        <v>374</v>
      </c>
      <c r="V239" s="1285" t="s">
        <v>374</v>
      </c>
      <c r="W239" s="597" t="s">
        <v>374</v>
      </c>
      <c r="X239" s="597" t="s">
        <v>374</v>
      </c>
      <c r="Y239" s="597" t="s">
        <v>374</v>
      </c>
      <c r="Z239" s="382" t="s">
        <v>374</v>
      </c>
      <c r="AA239" s="382" t="s">
        <v>374</v>
      </c>
      <c r="AB239" s="382" t="s">
        <v>374</v>
      </c>
      <c r="AC239" s="943" t="s">
        <v>374</v>
      </c>
      <c r="AD239" s="1170" t="s">
        <v>374</v>
      </c>
      <c r="AE239" s="1171" t="s">
        <v>374</v>
      </c>
      <c r="AF239" s="963" t="s">
        <v>374</v>
      </c>
      <c r="AG239" s="597" t="s">
        <v>374</v>
      </c>
      <c r="AH239" s="597" t="s">
        <v>374</v>
      </c>
      <c r="AI239" s="597" t="s">
        <v>374</v>
      </c>
      <c r="AJ239" s="382" t="s">
        <v>374</v>
      </c>
      <c r="AK239" s="382" t="s">
        <v>374</v>
      </c>
      <c r="AL239" s="382" t="s">
        <v>374</v>
      </c>
      <c r="AM239" s="440" t="s">
        <v>374</v>
      </c>
      <c r="AN239" s="444"/>
      <c r="BH239" s="478"/>
    </row>
    <row r="240" spans="1:60" ht="34.5" customHeight="1">
      <c r="A240" s="291"/>
      <c r="B240" s="381" t="s">
        <v>828</v>
      </c>
      <c r="C240" s="307" t="s">
        <v>887</v>
      </c>
      <c r="D240" s="407" t="s">
        <v>930</v>
      </c>
      <c r="E240" s="296" t="s">
        <v>120</v>
      </c>
      <c r="F240" s="296" t="s">
        <v>102</v>
      </c>
      <c r="G240" s="296" t="s">
        <v>102</v>
      </c>
      <c r="H240" s="295"/>
      <c r="I240" s="297">
        <v>3</v>
      </c>
      <c r="J240" s="297">
        <v>3</v>
      </c>
      <c r="K240" s="452" t="s">
        <v>888</v>
      </c>
      <c r="L240" s="599" t="s">
        <v>676</v>
      </c>
      <c r="M240" s="478"/>
      <c r="N240" s="297">
        <v>30</v>
      </c>
      <c r="O240" s="770"/>
      <c r="P240" s="297"/>
      <c r="Q240" s="678"/>
      <c r="R240" s="298"/>
      <c r="S240" s="1230"/>
      <c r="T240" s="1355" t="s">
        <v>374</v>
      </c>
      <c r="U240" s="1356" t="s">
        <v>374</v>
      </c>
      <c r="V240" s="1285" t="s">
        <v>374</v>
      </c>
      <c r="W240" s="597" t="s">
        <v>374</v>
      </c>
      <c r="X240" s="597" t="s">
        <v>374</v>
      </c>
      <c r="Y240" s="597" t="s">
        <v>374</v>
      </c>
      <c r="Z240" s="382" t="s">
        <v>374</v>
      </c>
      <c r="AA240" s="382" t="s">
        <v>374</v>
      </c>
      <c r="AB240" s="382" t="s">
        <v>374</v>
      </c>
      <c r="AC240" s="943" t="s">
        <v>374</v>
      </c>
      <c r="AD240" s="1170" t="s">
        <v>374</v>
      </c>
      <c r="AE240" s="1171" t="s">
        <v>374</v>
      </c>
      <c r="AF240" s="963" t="s">
        <v>374</v>
      </c>
      <c r="AG240" s="597" t="s">
        <v>374</v>
      </c>
      <c r="AH240" s="597" t="s">
        <v>374</v>
      </c>
      <c r="AI240" s="597" t="s">
        <v>374</v>
      </c>
      <c r="AJ240" s="382" t="s">
        <v>374</v>
      </c>
      <c r="AK240" s="382" t="s">
        <v>374</v>
      </c>
      <c r="AL240" s="382" t="s">
        <v>374</v>
      </c>
      <c r="AM240" s="440" t="s">
        <v>374</v>
      </c>
      <c r="AN240" s="444"/>
      <c r="BH240" s="478"/>
    </row>
    <row r="241" spans="1:60" ht="34.5" customHeight="1">
      <c r="A241" s="291"/>
      <c r="B241" s="381" t="s">
        <v>827</v>
      </c>
      <c r="C241" s="307" t="s">
        <v>244</v>
      </c>
      <c r="D241" s="407" t="s">
        <v>931</v>
      </c>
      <c r="E241" s="296" t="s">
        <v>120</v>
      </c>
      <c r="F241" s="296" t="s">
        <v>102</v>
      </c>
      <c r="G241" s="296" t="s">
        <v>102</v>
      </c>
      <c r="H241" s="295"/>
      <c r="I241" s="297">
        <v>3</v>
      </c>
      <c r="J241" s="297">
        <v>3</v>
      </c>
      <c r="K241" s="452" t="s">
        <v>893</v>
      </c>
      <c r="L241" s="599" t="s">
        <v>676</v>
      </c>
      <c r="M241" s="478"/>
      <c r="N241" s="297">
        <v>30</v>
      </c>
      <c r="O241" s="770"/>
      <c r="P241" s="297"/>
      <c r="Q241" s="678"/>
      <c r="R241" s="298"/>
      <c r="S241" s="1230"/>
      <c r="T241" s="1355" t="s">
        <v>374</v>
      </c>
      <c r="U241" s="1356" t="s">
        <v>374</v>
      </c>
      <c r="V241" s="1285" t="s">
        <v>374</v>
      </c>
      <c r="W241" s="597" t="s">
        <v>374</v>
      </c>
      <c r="X241" s="597" t="s">
        <v>374</v>
      </c>
      <c r="Y241" s="597" t="s">
        <v>374</v>
      </c>
      <c r="Z241" s="382" t="s">
        <v>374</v>
      </c>
      <c r="AA241" s="382" t="s">
        <v>374</v>
      </c>
      <c r="AB241" s="382" t="s">
        <v>374</v>
      </c>
      <c r="AC241" s="943" t="s">
        <v>374</v>
      </c>
      <c r="AD241" s="1170" t="s">
        <v>374</v>
      </c>
      <c r="AE241" s="1171" t="s">
        <v>374</v>
      </c>
      <c r="AF241" s="963" t="s">
        <v>374</v>
      </c>
      <c r="AG241" s="597" t="s">
        <v>374</v>
      </c>
      <c r="AH241" s="597" t="s">
        <v>374</v>
      </c>
      <c r="AI241" s="597" t="s">
        <v>374</v>
      </c>
      <c r="AJ241" s="382" t="s">
        <v>374</v>
      </c>
      <c r="AK241" s="382" t="s">
        <v>374</v>
      </c>
      <c r="AL241" s="382" t="s">
        <v>374</v>
      </c>
      <c r="AM241" s="440" t="s">
        <v>374</v>
      </c>
      <c r="AN241" s="444"/>
      <c r="BH241" s="478"/>
    </row>
    <row r="242" spans="1:60" s="535" customFormat="1" ht="34.5" customHeight="1">
      <c r="A242" s="495" t="s">
        <v>830</v>
      </c>
      <c r="B242" s="495" t="s">
        <v>816</v>
      </c>
      <c r="C242" s="496" t="s">
        <v>817</v>
      </c>
      <c r="D242" s="497"/>
      <c r="E242" s="497" t="s">
        <v>648</v>
      </c>
      <c r="F242" s="497"/>
      <c r="G242" s="498"/>
      <c r="H242" s="499" t="s">
        <v>819</v>
      </c>
      <c r="I242" s="500">
        <v>4</v>
      </c>
      <c r="J242" s="499">
        <v>4</v>
      </c>
      <c r="K242" s="500"/>
      <c r="L242" s="565"/>
      <c r="M242" s="500"/>
      <c r="N242" s="499"/>
      <c r="O242" s="783"/>
      <c r="P242" s="529"/>
      <c r="Q242" s="807"/>
      <c r="R242" s="529"/>
      <c r="S242" s="1238"/>
      <c r="T242" s="1353"/>
      <c r="U242" s="1354"/>
      <c r="V242" s="1295"/>
      <c r="W242" s="531"/>
      <c r="X242" s="531"/>
      <c r="Y242" s="531"/>
      <c r="Z242" s="531"/>
      <c r="AA242" s="532"/>
      <c r="AB242" s="532"/>
      <c r="AC242" s="945"/>
      <c r="AD242" s="1172"/>
      <c r="AE242" s="1173"/>
      <c r="AF242" s="966"/>
      <c r="AG242" s="592"/>
      <c r="AH242" s="592"/>
      <c r="AI242" s="592"/>
      <c r="AJ242" s="533"/>
      <c r="AK242" s="532"/>
      <c r="AL242" s="532"/>
      <c r="AM242" s="532"/>
      <c r="AN242" s="534"/>
    </row>
    <row r="243" spans="1:60" ht="34.5" customHeight="1">
      <c r="A243" s="291"/>
      <c r="B243" s="381" t="s">
        <v>820</v>
      </c>
      <c r="C243" s="307" t="s">
        <v>889</v>
      </c>
      <c r="D243" s="407" t="s">
        <v>83</v>
      </c>
      <c r="E243" s="296" t="s">
        <v>120</v>
      </c>
      <c r="F243" s="296" t="s">
        <v>102</v>
      </c>
      <c r="G243" s="296" t="s">
        <v>102</v>
      </c>
      <c r="H243" s="295"/>
      <c r="I243" s="297">
        <v>4</v>
      </c>
      <c r="J243" s="297">
        <v>4</v>
      </c>
      <c r="K243" s="464" t="s">
        <v>885</v>
      </c>
      <c r="L243" s="599" t="s">
        <v>675</v>
      </c>
      <c r="M243" s="469"/>
      <c r="N243" s="297">
        <v>30</v>
      </c>
      <c r="O243" s="770"/>
      <c r="P243" s="297">
        <v>15</v>
      </c>
      <c r="Q243" s="678"/>
      <c r="R243" s="298"/>
      <c r="S243" s="1230"/>
      <c r="T243" s="1333" t="s">
        <v>374</v>
      </c>
      <c r="U243" s="1334" t="s">
        <v>374</v>
      </c>
      <c r="V243" s="1285" t="s">
        <v>374</v>
      </c>
      <c r="W243" s="597" t="s">
        <v>374</v>
      </c>
      <c r="X243" s="597" t="s">
        <v>374</v>
      </c>
      <c r="Y243" s="597" t="s">
        <v>374</v>
      </c>
      <c r="Z243" s="382" t="s">
        <v>374</v>
      </c>
      <c r="AA243" s="382" t="s">
        <v>374</v>
      </c>
      <c r="AB243" s="382" t="s">
        <v>374</v>
      </c>
      <c r="AC243" s="943" t="s">
        <v>374</v>
      </c>
      <c r="AD243" s="1170" t="s">
        <v>374</v>
      </c>
      <c r="AE243" s="1171" t="s">
        <v>374</v>
      </c>
      <c r="AF243" s="963" t="s">
        <v>374</v>
      </c>
      <c r="AG243" s="597" t="s">
        <v>374</v>
      </c>
      <c r="AH243" s="597" t="s">
        <v>374</v>
      </c>
      <c r="AI243" s="597" t="s">
        <v>374</v>
      </c>
      <c r="AJ243" s="382" t="s">
        <v>374</v>
      </c>
      <c r="AK243" s="382" t="s">
        <v>374</v>
      </c>
      <c r="AL243" s="382" t="s">
        <v>374</v>
      </c>
      <c r="AM243" s="440" t="s">
        <v>374</v>
      </c>
      <c r="AN243" s="444"/>
      <c r="BH243" s="469"/>
    </row>
    <row r="244" spans="1:60" ht="34.5" customHeight="1">
      <c r="A244" s="291"/>
      <c r="B244" s="381" t="s">
        <v>821</v>
      </c>
      <c r="C244" s="307" t="s">
        <v>892</v>
      </c>
      <c r="D244" s="407" t="s">
        <v>83</v>
      </c>
      <c r="E244" s="296" t="s">
        <v>120</v>
      </c>
      <c r="F244" s="296" t="s">
        <v>102</v>
      </c>
      <c r="G244" s="296" t="s">
        <v>102</v>
      </c>
      <c r="H244" s="295"/>
      <c r="I244" s="297">
        <v>4</v>
      </c>
      <c r="J244" s="297">
        <v>4</v>
      </c>
      <c r="K244" s="452" t="s">
        <v>768</v>
      </c>
      <c r="L244" s="599" t="s">
        <v>676</v>
      </c>
      <c r="M244" s="469"/>
      <c r="N244" s="297">
        <v>30</v>
      </c>
      <c r="O244" s="770"/>
      <c r="P244" s="297">
        <v>15</v>
      </c>
      <c r="Q244" s="678"/>
      <c r="R244" s="298"/>
      <c r="S244" s="1230"/>
      <c r="T244" s="1333" t="s">
        <v>374</v>
      </c>
      <c r="U244" s="1334" t="s">
        <v>374</v>
      </c>
      <c r="V244" s="1285" t="s">
        <v>374</v>
      </c>
      <c r="W244" s="597" t="s">
        <v>374</v>
      </c>
      <c r="X244" s="597" t="s">
        <v>374</v>
      </c>
      <c r="Y244" s="597" t="s">
        <v>374</v>
      </c>
      <c r="Z244" s="382" t="s">
        <v>374</v>
      </c>
      <c r="AA244" s="382" t="s">
        <v>374</v>
      </c>
      <c r="AB244" s="382" t="s">
        <v>374</v>
      </c>
      <c r="AC244" s="943" t="s">
        <v>374</v>
      </c>
      <c r="AD244" s="1170" t="s">
        <v>374</v>
      </c>
      <c r="AE244" s="1171" t="s">
        <v>374</v>
      </c>
      <c r="AF244" s="963" t="s">
        <v>374</v>
      </c>
      <c r="AG244" s="597" t="s">
        <v>374</v>
      </c>
      <c r="AH244" s="597" t="s">
        <v>374</v>
      </c>
      <c r="AI244" s="597" t="s">
        <v>374</v>
      </c>
      <c r="AJ244" s="382" t="s">
        <v>374</v>
      </c>
      <c r="AK244" s="382" t="s">
        <v>374</v>
      </c>
      <c r="AL244" s="382" t="s">
        <v>374</v>
      </c>
      <c r="AM244" s="440" t="s">
        <v>374</v>
      </c>
      <c r="AN244" s="444"/>
      <c r="BH244" s="469"/>
    </row>
    <row r="245" spans="1:60" ht="34.5" customHeight="1">
      <c r="A245" s="291"/>
      <c r="B245" s="381" t="s">
        <v>823</v>
      </c>
      <c r="C245" s="307" t="s">
        <v>891</v>
      </c>
      <c r="D245" s="407" t="s">
        <v>83</v>
      </c>
      <c r="E245" s="296" t="s">
        <v>120</v>
      </c>
      <c r="F245" s="296" t="s">
        <v>102</v>
      </c>
      <c r="G245" s="296" t="s">
        <v>102</v>
      </c>
      <c r="H245" s="295"/>
      <c r="I245" s="297">
        <v>4</v>
      </c>
      <c r="J245" s="297">
        <v>4</v>
      </c>
      <c r="K245" s="452" t="s">
        <v>888</v>
      </c>
      <c r="L245" s="599" t="s">
        <v>676</v>
      </c>
      <c r="M245" s="469"/>
      <c r="N245" s="297">
        <v>30</v>
      </c>
      <c r="O245" s="770"/>
      <c r="P245" s="297">
        <v>15</v>
      </c>
      <c r="Q245" s="678"/>
      <c r="R245" s="298"/>
      <c r="S245" s="1230"/>
      <c r="T245" s="1333" t="s">
        <v>374</v>
      </c>
      <c r="U245" s="1334" t="s">
        <v>374</v>
      </c>
      <c r="V245" s="1285" t="s">
        <v>374</v>
      </c>
      <c r="W245" s="597" t="s">
        <v>374</v>
      </c>
      <c r="X245" s="597" t="s">
        <v>374</v>
      </c>
      <c r="Y245" s="597" t="s">
        <v>374</v>
      </c>
      <c r="Z245" s="382" t="s">
        <v>374</v>
      </c>
      <c r="AA245" s="382" t="s">
        <v>374</v>
      </c>
      <c r="AB245" s="382" t="s">
        <v>374</v>
      </c>
      <c r="AC245" s="943" t="s">
        <v>374</v>
      </c>
      <c r="AD245" s="1170" t="s">
        <v>374</v>
      </c>
      <c r="AE245" s="1171" t="s">
        <v>374</v>
      </c>
      <c r="AF245" s="963" t="s">
        <v>374</v>
      </c>
      <c r="AG245" s="597" t="s">
        <v>374</v>
      </c>
      <c r="AH245" s="597" t="s">
        <v>374</v>
      </c>
      <c r="AI245" s="597" t="s">
        <v>374</v>
      </c>
      <c r="AJ245" s="382" t="s">
        <v>374</v>
      </c>
      <c r="AK245" s="382" t="s">
        <v>374</v>
      </c>
      <c r="AL245" s="382" t="s">
        <v>374</v>
      </c>
      <c r="AM245" s="440" t="s">
        <v>374</v>
      </c>
      <c r="AN245" s="444"/>
      <c r="BH245" s="469"/>
    </row>
    <row r="246" spans="1:60" ht="34.5" customHeight="1">
      <c r="A246" s="291"/>
      <c r="B246" s="381" t="s">
        <v>822</v>
      </c>
      <c r="C246" s="307" t="s">
        <v>890</v>
      </c>
      <c r="D246" s="407" t="s">
        <v>83</v>
      </c>
      <c r="E246" s="296" t="s">
        <v>120</v>
      </c>
      <c r="F246" s="296" t="s">
        <v>102</v>
      </c>
      <c r="G246" s="296" t="s">
        <v>102</v>
      </c>
      <c r="H246" s="295"/>
      <c r="I246" s="297">
        <v>4</v>
      </c>
      <c r="J246" s="297">
        <v>4</v>
      </c>
      <c r="K246" s="452" t="s">
        <v>893</v>
      </c>
      <c r="L246" s="599" t="s">
        <v>676</v>
      </c>
      <c r="M246" s="469"/>
      <c r="N246" s="297">
        <v>30</v>
      </c>
      <c r="O246" s="770"/>
      <c r="P246" s="297">
        <v>15</v>
      </c>
      <c r="Q246" s="678"/>
      <c r="R246" s="298"/>
      <c r="S246" s="1230"/>
      <c r="T246" s="1333" t="s">
        <v>374</v>
      </c>
      <c r="U246" s="1334" t="s">
        <v>374</v>
      </c>
      <c r="V246" s="1285" t="s">
        <v>374</v>
      </c>
      <c r="W246" s="597" t="s">
        <v>374</v>
      </c>
      <c r="X246" s="597" t="s">
        <v>374</v>
      </c>
      <c r="Y246" s="597" t="s">
        <v>374</v>
      </c>
      <c r="Z246" s="382" t="s">
        <v>374</v>
      </c>
      <c r="AA246" s="382" t="s">
        <v>374</v>
      </c>
      <c r="AB246" s="382" t="s">
        <v>374</v>
      </c>
      <c r="AC246" s="943" t="s">
        <v>374</v>
      </c>
      <c r="AD246" s="1170" t="s">
        <v>374</v>
      </c>
      <c r="AE246" s="1171" t="s">
        <v>374</v>
      </c>
      <c r="AF246" s="963" t="s">
        <v>374</v>
      </c>
      <c r="AG246" s="597" t="s">
        <v>374</v>
      </c>
      <c r="AH246" s="597" t="s">
        <v>374</v>
      </c>
      <c r="AI246" s="597" t="s">
        <v>374</v>
      </c>
      <c r="AJ246" s="382" t="s">
        <v>374</v>
      </c>
      <c r="AK246" s="382" t="s">
        <v>374</v>
      </c>
      <c r="AL246" s="382" t="s">
        <v>374</v>
      </c>
      <c r="AM246" s="440" t="s">
        <v>374</v>
      </c>
      <c r="AN246" s="444"/>
      <c r="BH246" s="469"/>
    </row>
  </sheetData>
  <autoFilter ref="B1:B246"/>
  <mergeCells count="73">
    <mergeCell ref="J1:J3"/>
    <mergeCell ref="K1:K3"/>
    <mergeCell ref="A1:A3"/>
    <mergeCell ref="B1:B3"/>
    <mergeCell ref="C1:C3"/>
    <mergeCell ref="D1:D3"/>
    <mergeCell ref="E1:E3"/>
    <mergeCell ref="AN1:AN3"/>
    <mergeCell ref="AF2:AI2"/>
    <mergeCell ref="AJ2:AM2"/>
    <mergeCell ref="AD1:AE2"/>
    <mergeCell ref="BH1:BH3"/>
    <mergeCell ref="AF6:AI6"/>
    <mergeCell ref="AF36:AI36"/>
    <mergeCell ref="C41:L41"/>
    <mergeCell ref="M1:M3"/>
    <mergeCell ref="N1:S1"/>
    <mergeCell ref="V1:AC1"/>
    <mergeCell ref="AF1:AM1"/>
    <mergeCell ref="V2:Y2"/>
    <mergeCell ref="N2:O2"/>
    <mergeCell ref="P2:Q2"/>
    <mergeCell ref="R2:S2"/>
    <mergeCell ref="L1:L3"/>
    <mergeCell ref="F1:F3"/>
    <mergeCell ref="G1:G3"/>
    <mergeCell ref="H1:H3"/>
    <mergeCell ref="I1:I3"/>
    <mergeCell ref="C42:L42"/>
    <mergeCell ref="C43:L43"/>
    <mergeCell ref="V16:Y16"/>
    <mergeCell ref="Z16:AC16"/>
    <mergeCell ref="AF16:AI16"/>
    <mergeCell ref="V26:Y26"/>
    <mergeCell ref="Z26:AC26"/>
    <mergeCell ref="AF26:AI26"/>
    <mergeCell ref="C44:L44"/>
    <mergeCell ref="C89:L89"/>
    <mergeCell ref="C90:L90"/>
    <mergeCell ref="C91:L91"/>
    <mergeCell ref="C92:L92"/>
    <mergeCell ref="C130:L130"/>
    <mergeCell ref="AL164:AM164"/>
    <mergeCell ref="AB98:AB100"/>
    <mergeCell ref="AC98:AC100"/>
    <mergeCell ref="AF98:AF100"/>
    <mergeCell ref="AG98:AG100"/>
    <mergeCell ref="AH98:AH100"/>
    <mergeCell ref="AI98:AI100"/>
    <mergeCell ref="V98:V100"/>
    <mergeCell ref="W98:W100"/>
    <mergeCell ref="X98:X100"/>
    <mergeCell ref="Y98:Y100"/>
    <mergeCell ref="Z98:Z100"/>
    <mergeCell ref="AA98:AA100"/>
    <mergeCell ref="I98:I100"/>
    <mergeCell ref="J98:J100"/>
    <mergeCell ref="AL165:AM165"/>
    <mergeCell ref="AL166:AM166"/>
    <mergeCell ref="AJ98:AJ100"/>
    <mergeCell ref="AK98:AK100"/>
    <mergeCell ref="AL98:AL100"/>
    <mergeCell ref="AM98:AM100"/>
    <mergeCell ref="AD98:AD100"/>
    <mergeCell ref="AE98:AE100"/>
    <mergeCell ref="T1:U2"/>
    <mergeCell ref="U98:U100"/>
    <mergeCell ref="T98:T100"/>
    <mergeCell ref="V36:Y36"/>
    <mergeCell ref="Z36:AC36"/>
    <mergeCell ref="Z2:AC2"/>
    <mergeCell ref="V6:Y6"/>
    <mergeCell ref="Z6:AC6"/>
  </mergeCells>
  <dataValidations count="6">
    <dataValidation type="list" allowBlank="1" showInputMessage="1" showErrorMessage="1" sqref="W116 AA116 AK116 AG116 AG190 AA190 AK190 W190">
      <formula1>moda</formula1>
    </dataValidation>
    <dataValidation type="list" allowBlank="1" showInputMessage="1" showErrorMessage="1" sqref="X116 AB116 AL116 AH116">
      <formula1>natu</formula1>
    </dataValidation>
    <dataValidation type="list" allowBlank="1" showInputMessage="1" showErrorMessage="1" sqref="E142:E143 E98:E101 E135 E110:E111 E155">
      <formula1>Type_UE_licence_2_3</formula1>
    </dataValidation>
    <dataValidation type="list" allowBlank="1" showInputMessage="1" showErrorMessage="1" sqref="X136:X137 AH102:AH103 AB7:AB15 AB17:AB25 AB27:AB35 AH37:AH41 AH7:AH15 AH17:AH25 AH27:AH35 AL27:AL35 X37:X41 AL7:AL15 AK17:AL25 AK38 AK40:AK41 X7:X15 X17:X25 X27:X35 AB37:AB41 X102:X103 AH136:AH137">
      <formula1>Nature2</formula1>
    </dataValidation>
    <dataValidation type="list" allowBlank="1" showInputMessage="1" showErrorMessage="1" sqref="AL147:AL149 X220:X222 AL220:AL222 AB220:AB222 AH220:AH222 AH226:AH227 X226:X227 AB226:AB227 AB231:AB232 AH231:AH232 X231:X232 AL114:AL115 AB211:AB213 X134 X139:X143 AL172:AL173 AH172:AH173 X172:X173 AB172:AB173 AL134 AB139:AB143 AB134 AH139:AH143 X114:X115 AH105:AH106 AL105:AL106 AL97:AL98 AB97:AB98 AH97:AH98 X97:X98 AL108:AL111 X108:X111 AH108:AH111 AB108:AB111 AB105:AB106 AB114:AB115 AB234:AB236 X105:X106 AH119:AH121 AL119:AL121 AB119:AB121 X119:X121 AL139:AL143 AH128 X128 AL128 AB128 AH234:AH236 AH188:AH190 AH134 X184:X185 AH184:AH185 AB184:AB185 AB180:AB182 AL193:AL195 X193:X195 AB193:AB195 AH193:AH195 AB188:AB190 AL231:AL232 AL188:AL190 X180:X182 AL180:AL182 AH180:AH182 AL184:AL185 X188:X190 X211:X213 AL211:AL213 AH211:AH213 AL234:AL236 AL226:AL227 AB147:AB149 AH147:AH149 X147:X149 X234:X236 AH151 X151 AL151 AB151 AH145 X145 AL145 AB145 X224 AL224 AB224 AH224 X229 AL229 AB229 AH229 AL102:AL103 AB102:AB103 AB136:AB137 AL136:AL137 X153:X155 AH153:AH155 AB153:AB155 AL153:AL155 AL175:AL176 AB175:AB176 AH175:AH176 X175:X176 AL215:AL216 AH215:AH216 X215:X216 AB215:AB216">
      <formula1>nat</formula1>
    </dataValidation>
    <dataValidation type="list" allowBlank="1" showInputMessage="1" showErrorMessage="1" sqref="AK147:AK149 W220:W222 AK220:AK222 AA220:AA222 AA145 AK226:AK227 W226:W227 AA231:AA232 AG220:AG222 AG231:AG232 W231:W232 AK231:AK232 AA211:AA213 W134 W139:W143 AK172:AK173 AG172:AG173 AA172:AA173 W172:W173 AA134 AG139:AG143 AG134 AK139:AK143 W114:W115 AG105:AG106 AK105:AK106 AG97:AG98 W97:W98 AK97:AK98 AA97:AA98 AG108:AG111 AA108:AA111 AK108:AK111 W108:W111 AA105:AA106 AA114:AA115 AA234:AA236 W105:W106 AG119:AG121 W119:W121 AK119:AK121 AA119:AA121 AA139:AA143 AG128 AK128 AA128 W128 AG234:AG236 AA188:AA189 AK134 AK184:AK185 W184:W185 AG184:AG185 AA180:AA182 W193:W195 AA193:AA195 AG193:AG195 AK193:AK195 AG188:AG189 AK114:AK115 AK188:AK189 W180:W182 AK180:AK182 AG180:AG182 AA184:AA185 W188:W189 AG211:AG213 W211:W213 AK211:AK213 AK234:AK236 AG226:AG227 AA147:AA149 AG147:AG149 W147:W149 W234:W236 AG151 W151 AK151 AA151 AG145 W145 AK145 AA226:AA227 W224 AK224 AA224 AG224 W229 AK229 AA229 AG229 AA102:AA103 AK102:AK103 W102:W103 AG102:AG103 AK136:AK137 AA136:AA137 AG136:AG137 W136:W137 W153:W155 AG153:AG155 AA153:AA155 AK153:AK155 AK175:AK176 AA175:AA176 W175:W176 AG175:AG176 AK215:AK216 AG215:AG216 W215:W216 AA215:AA216">
      <formula1>mod</formula1>
    </dataValidation>
  </dataValidations>
  <pageMargins left="0.15748031496062992" right="0.15748031496062992" top="0.59055118110236227" bottom="0.59055118110236227" header="0.31496062992125984" footer="0.31496062992125984"/>
  <pageSetup paperSize="8" scale="52" fitToWidth="2" fitToHeight="10" orientation="landscape" r:id="rId1"/>
  <headerFooter>
    <oddHeader>&amp;RMCC L2 &amp; L3 Histoire Orléans au  &amp;D</oddHeader>
    <oddFooter>&amp;L&amp;"Helvetica,Normal"&amp;K000000	&amp;P&amp;R&amp;A</oddFooter>
  </headerFooter>
  <rowBreaks count="6" manualBreakCount="6">
    <brk id="111" max="39" man="1"/>
    <brk id="137" max="39" man="1"/>
    <brk id="155" max="39" man="1"/>
    <brk id="177" max="39" man="1"/>
    <brk id="208" max="39" man="1"/>
    <brk id="222" max="39" man="1"/>
  </rowBreaks>
  <colBreaks count="1" manualBreakCount="1">
    <brk id="21" max="25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99"/>
  <sheetViews>
    <sheetView tabSelected="1" view="pageBreakPreview" zoomScale="65" zoomScaleNormal="70" zoomScaleSheetLayoutView="65" workbookViewId="0">
      <pane xSplit="11" ySplit="5" topLeftCell="AC93" activePane="bottomRight" state="frozen"/>
      <selection pane="topRight" activeCell="L1" sqref="L1"/>
      <selection pane="bottomLeft" activeCell="A6" sqref="A6"/>
      <selection pane="bottomRight" activeCell="AK109" sqref="AK109"/>
    </sheetView>
  </sheetViews>
  <sheetFormatPr baseColWidth="10" defaultColWidth="8.09765625" defaultRowHeight="12.75"/>
  <cols>
    <col min="1" max="1" width="8.59765625" style="446" customWidth="1"/>
    <col min="2" max="2" width="8.09765625" style="446" customWidth="1"/>
    <col min="3" max="3" width="34.5" style="446" customWidth="1"/>
    <col min="4" max="4" width="8.09765625" style="446" customWidth="1"/>
    <col min="5" max="5" width="17.8984375" style="446" hidden="1" customWidth="1"/>
    <col min="6" max="6" width="14.09765625" style="446" hidden="1" customWidth="1"/>
    <col min="7" max="7" width="10.296875" style="446" hidden="1" customWidth="1"/>
    <col min="8" max="8" width="11.59765625" style="446" hidden="1" customWidth="1"/>
    <col min="9" max="9" width="8.5" style="446" customWidth="1"/>
    <col min="10" max="10" width="5.69921875" style="446" customWidth="1"/>
    <col min="11" max="11" width="14.5" style="446" customWidth="1"/>
    <col min="12" max="12" width="10.5" style="729" customWidth="1"/>
    <col min="13" max="13" width="8.09765625" style="1019" customWidth="1"/>
    <col min="14" max="17" width="8.09765625" style="486" customWidth="1"/>
    <col min="18" max="19" width="9" style="486" customWidth="1"/>
    <col min="20" max="21" width="26.09765625" style="486" customWidth="1"/>
    <col min="22" max="22" width="9.5" style="486" customWidth="1"/>
    <col min="23" max="29" width="9.5" style="446" customWidth="1"/>
    <col min="30" max="31" width="26.09765625" style="446" customWidth="1"/>
    <col min="32" max="39" width="9.5" style="446" customWidth="1"/>
    <col min="40" max="40" width="27.09765625" style="446" customWidth="1"/>
    <col min="41" max="247" width="8.09765625" style="446" customWidth="1"/>
    <col min="248" max="16384" width="8.09765625" style="698"/>
  </cols>
  <sheetData>
    <row r="1" spans="1:246" ht="99.75" customHeight="1">
      <c r="A1" s="1560" t="s">
        <v>833</v>
      </c>
      <c r="B1" s="1581" t="s">
        <v>0</v>
      </c>
      <c r="C1" s="1584" t="s">
        <v>1</v>
      </c>
      <c r="D1" s="1584" t="s">
        <v>2</v>
      </c>
      <c r="E1" s="1584" t="s">
        <v>3</v>
      </c>
      <c r="F1" s="1584" t="s">
        <v>4</v>
      </c>
      <c r="G1" s="1584" t="s">
        <v>5</v>
      </c>
      <c r="H1" s="1584" t="s">
        <v>6</v>
      </c>
      <c r="I1" s="1584" t="s">
        <v>7</v>
      </c>
      <c r="J1" s="1584" t="s">
        <v>8</v>
      </c>
      <c r="K1" s="1584" t="s">
        <v>606</v>
      </c>
      <c r="L1" s="1598" t="s">
        <v>9</v>
      </c>
      <c r="M1" s="1594" t="s">
        <v>245</v>
      </c>
      <c r="N1" s="1549" t="s">
        <v>1159</v>
      </c>
      <c r="O1" s="1550"/>
      <c r="P1" s="1550"/>
      <c r="Q1" s="1550"/>
      <c r="R1" s="1550"/>
      <c r="S1" s="1550"/>
      <c r="T1" s="1501" t="s">
        <v>1234</v>
      </c>
      <c r="U1" s="1502"/>
      <c r="V1" s="1551" t="s">
        <v>326</v>
      </c>
      <c r="W1" s="1551"/>
      <c r="X1" s="1551"/>
      <c r="Y1" s="1551"/>
      <c r="Z1" s="1551"/>
      <c r="AA1" s="1551"/>
      <c r="AB1" s="1551"/>
      <c r="AC1" s="1551"/>
      <c r="AD1" s="1571" t="s">
        <v>1224</v>
      </c>
      <c r="AE1" s="1572"/>
      <c r="AF1" s="1586" t="s">
        <v>327</v>
      </c>
      <c r="AG1" s="1587"/>
      <c r="AH1" s="1587"/>
      <c r="AI1" s="1587"/>
      <c r="AJ1" s="1587"/>
      <c r="AK1" s="1587"/>
      <c r="AL1" s="1587"/>
      <c r="AM1" s="1588"/>
      <c r="AN1" s="1568" t="s">
        <v>609</v>
      </c>
    </row>
    <row r="2" spans="1:246" ht="51" customHeight="1">
      <c r="A2" s="1561"/>
      <c r="B2" s="1582"/>
      <c r="C2" s="1585"/>
      <c r="D2" s="1585"/>
      <c r="E2" s="1585"/>
      <c r="F2" s="1585"/>
      <c r="G2" s="1596"/>
      <c r="H2" s="1597"/>
      <c r="I2" s="1585"/>
      <c r="J2" s="1585"/>
      <c r="K2" s="1585"/>
      <c r="L2" s="1598"/>
      <c r="M2" s="1595"/>
      <c r="N2" s="1555" t="s">
        <v>11</v>
      </c>
      <c r="O2" s="1555"/>
      <c r="P2" s="1555" t="s">
        <v>12</v>
      </c>
      <c r="Q2" s="1555"/>
      <c r="R2" s="1555" t="s">
        <v>13</v>
      </c>
      <c r="S2" s="1556"/>
      <c r="T2" s="1503"/>
      <c r="U2" s="1504"/>
      <c r="V2" s="1570" t="s">
        <v>328</v>
      </c>
      <c r="W2" s="1554"/>
      <c r="X2" s="1554"/>
      <c r="Y2" s="1554"/>
      <c r="Z2" s="1512" t="s">
        <v>329</v>
      </c>
      <c r="AA2" s="1512"/>
      <c r="AB2" s="1512"/>
      <c r="AC2" s="1513"/>
      <c r="AD2" s="1573"/>
      <c r="AE2" s="1574"/>
      <c r="AF2" s="1590" t="s">
        <v>328</v>
      </c>
      <c r="AG2" s="1590"/>
      <c r="AH2" s="1590"/>
      <c r="AI2" s="1590"/>
      <c r="AJ2" s="1591" t="s">
        <v>329</v>
      </c>
      <c r="AK2" s="1591"/>
      <c r="AL2" s="1591"/>
      <c r="AM2" s="1591"/>
      <c r="AN2" s="1547"/>
    </row>
    <row r="3" spans="1:246" ht="34.5" customHeight="1">
      <c r="A3" s="1562"/>
      <c r="B3" s="1583"/>
      <c r="C3" s="1585"/>
      <c r="D3" s="1585"/>
      <c r="E3" s="1585"/>
      <c r="F3" s="1585"/>
      <c r="G3" s="1596"/>
      <c r="H3" s="1597"/>
      <c r="I3" s="1585"/>
      <c r="J3" s="1585"/>
      <c r="K3" s="1585"/>
      <c r="L3" s="1598"/>
      <c r="M3" s="1595"/>
      <c r="N3" s="1160" t="s">
        <v>1061</v>
      </c>
      <c r="O3" s="1161" t="s">
        <v>1062</v>
      </c>
      <c r="P3" s="1162" t="s">
        <v>1061</v>
      </c>
      <c r="Q3" s="1161" t="s">
        <v>1062</v>
      </c>
      <c r="R3" s="1162" t="s">
        <v>1061</v>
      </c>
      <c r="S3" s="1228" t="s">
        <v>1062</v>
      </c>
      <c r="T3" s="1168" t="s">
        <v>328</v>
      </c>
      <c r="U3" s="1163" t="s">
        <v>329</v>
      </c>
      <c r="V3" s="1164" t="s">
        <v>330</v>
      </c>
      <c r="W3" s="1165" t="s">
        <v>308</v>
      </c>
      <c r="X3" s="1165" t="s">
        <v>331</v>
      </c>
      <c r="Y3" s="1165" t="s">
        <v>332</v>
      </c>
      <c r="Z3" s="1166" t="s">
        <v>333</v>
      </c>
      <c r="AA3" s="1166" t="s">
        <v>308</v>
      </c>
      <c r="AB3" s="1166" t="s">
        <v>331</v>
      </c>
      <c r="AC3" s="1167" t="s">
        <v>332</v>
      </c>
      <c r="AD3" s="1168" t="s">
        <v>328</v>
      </c>
      <c r="AE3" s="1163" t="s">
        <v>329</v>
      </c>
      <c r="AF3" s="762" t="s">
        <v>330</v>
      </c>
      <c r="AG3" s="762" t="s">
        <v>308</v>
      </c>
      <c r="AH3" s="762" t="s">
        <v>331</v>
      </c>
      <c r="AI3" s="762" t="s">
        <v>332</v>
      </c>
      <c r="AJ3" s="763" t="s">
        <v>333</v>
      </c>
      <c r="AK3" s="763" t="s">
        <v>308</v>
      </c>
      <c r="AL3" s="763" t="s">
        <v>331</v>
      </c>
      <c r="AM3" s="763" t="s">
        <v>332</v>
      </c>
      <c r="AN3" s="1589"/>
    </row>
    <row r="4" spans="1:246" s="487" customFormat="1" ht="23.25" customHeight="1">
      <c r="A4" s="479" t="s">
        <v>834</v>
      </c>
      <c r="B4" s="1020" t="s">
        <v>835</v>
      </c>
      <c r="C4" s="1038" t="s">
        <v>831</v>
      </c>
      <c r="D4" s="1039" t="s">
        <v>15</v>
      </c>
      <c r="E4" s="1040"/>
      <c r="F4" s="1038"/>
      <c r="G4" s="1038"/>
      <c r="H4" s="1041"/>
      <c r="I4" s="1038"/>
      <c r="J4" s="1038"/>
      <c r="K4" s="1038" t="s">
        <v>15</v>
      </c>
      <c r="L4" s="1042" t="s">
        <v>15</v>
      </c>
      <c r="M4" s="1043"/>
      <c r="N4" s="1044"/>
      <c r="O4" s="1044"/>
      <c r="P4" s="1044"/>
      <c r="Q4" s="1044"/>
      <c r="R4" s="1044"/>
      <c r="S4" s="1122"/>
      <c r="T4" s="1134"/>
      <c r="U4" s="1135"/>
      <c r="V4" s="812"/>
      <c r="W4" s="480"/>
      <c r="X4" s="480"/>
      <c r="Y4" s="480"/>
      <c r="Z4" s="480"/>
      <c r="AA4" s="480"/>
      <c r="AB4" s="480"/>
      <c r="AC4" s="480"/>
      <c r="AD4" s="830"/>
      <c r="AE4" s="830"/>
      <c r="AF4" s="480"/>
      <c r="AG4" s="480"/>
      <c r="AH4" s="480"/>
      <c r="AI4" s="480"/>
      <c r="AJ4" s="480"/>
      <c r="AK4" s="480"/>
      <c r="AL4" s="480"/>
      <c r="AM4" s="480"/>
      <c r="AN4" s="672"/>
      <c r="AO4" s="486"/>
      <c r="AP4" s="486"/>
      <c r="AQ4" s="486"/>
      <c r="AR4" s="486"/>
      <c r="AS4" s="486"/>
      <c r="AT4" s="486"/>
      <c r="AU4" s="486"/>
      <c r="AV4" s="486"/>
      <c r="AW4" s="486"/>
      <c r="AX4" s="486"/>
      <c r="AY4" s="486"/>
      <c r="AZ4" s="486"/>
      <c r="BA4" s="486"/>
      <c r="BB4" s="486"/>
      <c r="BC4" s="486"/>
      <c r="BD4" s="486"/>
      <c r="BE4" s="486"/>
      <c r="BF4" s="486"/>
      <c r="BG4" s="486"/>
      <c r="BH4" s="480"/>
      <c r="BI4" s="486"/>
      <c r="BJ4" s="486"/>
      <c r="BK4" s="486"/>
      <c r="BL4" s="486"/>
      <c r="BM4" s="486"/>
      <c r="BN4" s="486"/>
      <c r="BO4" s="486"/>
      <c r="BP4" s="486"/>
      <c r="BQ4" s="486"/>
      <c r="BR4" s="486"/>
      <c r="BS4" s="486"/>
      <c r="BT4" s="486"/>
      <c r="BU4" s="486"/>
      <c r="BV4" s="486"/>
      <c r="BW4" s="486"/>
      <c r="BX4" s="486"/>
      <c r="BY4" s="486"/>
      <c r="BZ4" s="486"/>
      <c r="CA4" s="486"/>
      <c r="CB4" s="486"/>
      <c r="CC4" s="486"/>
      <c r="CD4" s="486"/>
      <c r="CE4" s="486"/>
      <c r="CF4" s="486"/>
      <c r="CG4" s="486"/>
      <c r="CH4" s="486"/>
      <c r="CI4" s="486"/>
      <c r="CJ4" s="486"/>
      <c r="CK4" s="486"/>
      <c r="CL4" s="486"/>
      <c r="CM4" s="486"/>
      <c r="CN4" s="486"/>
      <c r="CO4" s="486"/>
      <c r="CP4" s="486"/>
      <c r="CQ4" s="486"/>
      <c r="CR4" s="486"/>
      <c r="CS4" s="486"/>
      <c r="CT4" s="486"/>
      <c r="CU4" s="486"/>
      <c r="CV4" s="486"/>
      <c r="CW4" s="486"/>
      <c r="CX4" s="486"/>
      <c r="CY4" s="486"/>
      <c r="CZ4" s="486"/>
      <c r="DA4" s="486"/>
      <c r="DB4" s="486"/>
      <c r="DC4" s="486"/>
      <c r="DD4" s="486"/>
      <c r="DE4" s="486"/>
      <c r="DF4" s="486"/>
      <c r="DG4" s="486"/>
      <c r="DH4" s="486"/>
      <c r="DI4" s="486"/>
      <c r="DJ4" s="486"/>
      <c r="DK4" s="486"/>
      <c r="DL4" s="486"/>
      <c r="DM4" s="486"/>
      <c r="DN4" s="486"/>
      <c r="DO4" s="486"/>
      <c r="DP4" s="486"/>
      <c r="DQ4" s="486"/>
      <c r="DR4" s="486"/>
      <c r="DS4" s="486"/>
      <c r="DT4" s="486"/>
      <c r="DU4" s="486"/>
      <c r="DV4" s="486"/>
      <c r="DW4" s="486"/>
      <c r="DX4" s="486"/>
      <c r="DY4" s="486"/>
      <c r="DZ4" s="486"/>
      <c r="EA4" s="486"/>
      <c r="EB4" s="486"/>
      <c r="EC4" s="486"/>
      <c r="ED4" s="486"/>
      <c r="EE4" s="486"/>
      <c r="EF4" s="486"/>
      <c r="EG4" s="486"/>
      <c r="EH4" s="486"/>
      <c r="EI4" s="486"/>
      <c r="EJ4" s="486"/>
      <c r="EK4" s="486"/>
      <c r="EL4" s="486"/>
      <c r="EM4" s="486"/>
      <c r="EN4" s="486"/>
      <c r="EO4" s="486"/>
      <c r="EP4" s="486"/>
      <c r="EQ4" s="486"/>
      <c r="ER4" s="486"/>
      <c r="ES4" s="486"/>
      <c r="ET4" s="486"/>
      <c r="EU4" s="486"/>
      <c r="EV4" s="486"/>
      <c r="EW4" s="486"/>
      <c r="EX4" s="486"/>
      <c r="EY4" s="486"/>
      <c r="EZ4" s="486"/>
      <c r="FA4" s="486"/>
      <c r="FB4" s="486"/>
      <c r="FC4" s="486"/>
      <c r="FD4" s="486"/>
      <c r="FE4" s="486"/>
      <c r="FF4" s="486"/>
      <c r="FG4" s="486"/>
      <c r="FH4" s="486"/>
      <c r="FI4" s="486"/>
      <c r="FJ4" s="486"/>
      <c r="FK4" s="486"/>
      <c r="FL4" s="486"/>
      <c r="FM4" s="486"/>
      <c r="FN4" s="486"/>
      <c r="FO4" s="486"/>
      <c r="FP4" s="486"/>
      <c r="FQ4" s="486"/>
      <c r="FR4" s="486"/>
      <c r="FS4" s="486"/>
      <c r="FT4" s="486"/>
      <c r="FU4" s="486"/>
      <c r="FV4" s="486"/>
      <c r="FW4" s="486"/>
      <c r="FX4" s="486"/>
      <c r="FY4" s="486"/>
      <c r="FZ4" s="486"/>
      <c r="GA4" s="486"/>
      <c r="GB4" s="486"/>
      <c r="GC4" s="486"/>
      <c r="GD4" s="486"/>
      <c r="GE4" s="486"/>
      <c r="GF4" s="486"/>
      <c r="GG4" s="486"/>
      <c r="GH4" s="486"/>
      <c r="GI4" s="486"/>
      <c r="GJ4" s="486"/>
      <c r="GK4" s="486"/>
      <c r="GL4" s="486"/>
      <c r="GM4" s="486"/>
      <c r="GN4" s="486"/>
      <c r="GO4" s="486"/>
      <c r="GP4" s="486"/>
      <c r="GQ4" s="486"/>
      <c r="GR4" s="486"/>
      <c r="GS4" s="486"/>
      <c r="GT4" s="486"/>
      <c r="GU4" s="486"/>
      <c r="GV4" s="486"/>
      <c r="GW4" s="486"/>
      <c r="GX4" s="486"/>
      <c r="GY4" s="486"/>
      <c r="GZ4" s="486"/>
      <c r="HA4" s="486"/>
      <c r="HB4" s="486"/>
      <c r="HC4" s="486"/>
      <c r="HD4" s="486"/>
      <c r="HE4" s="486"/>
      <c r="HF4" s="486"/>
      <c r="HG4" s="486"/>
      <c r="HH4" s="486"/>
      <c r="HI4" s="486"/>
      <c r="HJ4" s="486"/>
      <c r="HK4" s="486"/>
      <c r="HL4" s="486"/>
      <c r="HM4" s="486"/>
      <c r="HN4" s="486"/>
      <c r="HO4" s="486"/>
      <c r="HP4" s="486"/>
      <c r="HQ4" s="486"/>
      <c r="HR4" s="486"/>
      <c r="HS4" s="486"/>
      <c r="HT4" s="486"/>
      <c r="HU4" s="486"/>
      <c r="HV4" s="486"/>
      <c r="HW4" s="486"/>
      <c r="HX4" s="486"/>
      <c r="HY4" s="486"/>
      <c r="HZ4" s="486"/>
      <c r="IA4" s="486"/>
      <c r="IB4" s="486"/>
      <c r="IC4" s="486"/>
      <c r="ID4" s="486"/>
      <c r="IE4" s="486"/>
      <c r="IF4" s="486"/>
      <c r="IG4" s="486"/>
      <c r="IH4" s="486"/>
      <c r="II4" s="486"/>
      <c r="IJ4" s="486"/>
      <c r="IK4" s="486"/>
      <c r="IL4" s="486"/>
    </row>
    <row r="5" spans="1:246" s="487" customFormat="1" ht="57.75" customHeight="1">
      <c r="A5" s="1020" t="s">
        <v>1235</v>
      </c>
      <c r="B5" s="1020" t="s">
        <v>492</v>
      </c>
      <c r="C5" s="1038" t="s">
        <v>832</v>
      </c>
      <c r="D5" s="1045" t="s">
        <v>967</v>
      </c>
      <c r="E5" s="1043" t="s">
        <v>655</v>
      </c>
      <c r="F5" s="1038"/>
      <c r="G5" s="1038"/>
      <c r="H5" s="1041"/>
      <c r="I5" s="1038">
        <v>30</v>
      </c>
      <c r="J5" s="1038">
        <v>30</v>
      </c>
      <c r="K5" s="1038" t="s">
        <v>15</v>
      </c>
      <c r="L5" s="1042" t="s">
        <v>15</v>
      </c>
      <c r="M5" s="1043">
        <v>48</v>
      </c>
      <c r="N5" s="1044"/>
      <c r="O5" s="1044"/>
      <c r="P5" s="1044"/>
      <c r="Q5" s="1044"/>
      <c r="R5" s="1044"/>
      <c r="S5" s="1122"/>
      <c r="T5" s="1134"/>
      <c r="U5" s="1135"/>
      <c r="V5" s="812"/>
      <c r="W5" s="480"/>
      <c r="X5" s="480"/>
      <c r="Y5" s="480"/>
      <c r="Z5" s="480"/>
      <c r="AA5" s="480"/>
      <c r="AB5" s="480"/>
      <c r="AC5" s="813"/>
      <c r="AD5" s="837"/>
      <c r="AE5" s="838"/>
      <c r="AF5" s="808"/>
      <c r="AG5" s="480"/>
      <c r="AH5" s="480"/>
      <c r="AI5" s="480"/>
      <c r="AJ5" s="480"/>
      <c r="AK5" s="480"/>
      <c r="AL5" s="480"/>
      <c r="AM5" s="480"/>
      <c r="AN5" s="672"/>
      <c r="AO5" s="486"/>
      <c r="AP5" s="486"/>
      <c r="AQ5" s="486"/>
      <c r="AR5" s="486"/>
      <c r="AS5" s="486"/>
      <c r="AT5" s="486"/>
      <c r="AU5" s="486"/>
      <c r="AV5" s="486"/>
      <c r="AW5" s="486"/>
      <c r="AX5" s="486"/>
      <c r="AY5" s="486"/>
      <c r="AZ5" s="486"/>
      <c r="BA5" s="486"/>
      <c r="BB5" s="486"/>
      <c r="BC5" s="486"/>
      <c r="BD5" s="486"/>
      <c r="BE5" s="486"/>
      <c r="BF5" s="486"/>
      <c r="BG5" s="486"/>
      <c r="BH5" s="480"/>
      <c r="BI5" s="486"/>
      <c r="BJ5" s="486"/>
      <c r="BK5" s="486"/>
      <c r="BL5" s="486"/>
      <c r="BM5" s="486"/>
      <c r="BN5" s="486"/>
      <c r="BO5" s="486"/>
      <c r="BP5" s="486"/>
      <c r="BQ5" s="486"/>
      <c r="BR5" s="486"/>
      <c r="BS5" s="486"/>
      <c r="BT5" s="486"/>
      <c r="BU5" s="486"/>
      <c r="BV5" s="486"/>
      <c r="BW5" s="486"/>
      <c r="BX5" s="486"/>
      <c r="BY5" s="486"/>
      <c r="BZ5" s="486"/>
      <c r="CA5" s="486"/>
      <c r="CB5" s="486"/>
      <c r="CC5" s="486"/>
      <c r="CD5" s="486"/>
      <c r="CE5" s="486"/>
      <c r="CF5" s="486"/>
      <c r="CG5" s="486"/>
      <c r="CH5" s="486"/>
      <c r="CI5" s="486"/>
      <c r="CJ5" s="486"/>
      <c r="CK5" s="486"/>
      <c r="CL5" s="486"/>
      <c r="CM5" s="486"/>
      <c r="CN5" s="486"/>
      <c r="CO5" s="486"/>
      <c r="CP5" s="486"/>
      <c r="CQ5" s="486"/>
      <c r="CR5" s="486"/>
      <c r="CS5" s="486"/>
      <c r="CT5" s="486"/>
      <c r="CU5" s="486"/>
      <c r="CV5" s="486"/>
      <c r="CW5" s="486"/>
      <c r="CX5" s="486"/>
      <c r="CY5" s="486"/>
      <c r="CZ5" s="486"/>
      <c r="DA5" s="486"/>
      <c r="DB5" s="486"/>
      <c r="DC5" s="486"/>
      <c r="DD5" s="486"/>
      <c r="DE5" s="486"/>
      <c r="DF5" s="486"/>
      <c r="DG5" s="486"/>
      <c r="DH5" s="486"/>
      <c r="DI5" s="486"/>
      <c r="DJ5" s="486"/>
      <c r="DK5" s="486"/>
      <c r="DL5" s="486"/>
      <c r="DM5" s="486"/>
      <c r="DN5" s="486"/>
      <c r="DO5" s="486"/>
      <c r="DP5" s="486"/>
      <c r="DQ5" s="486"/>
      <c r="DR5" s="486"/>
      <c r="DS5" s="486"/>
      <c r="DT5" s="486"/>
      <c r="DU5" s="486"/>
      <c r="DV5" s="486"/>
      <c r="DW5" s="486"/>
      <c r="DX5" s="486"/>
      <c r="DY5" s="486"/>
      <c r="DZ5" s="486"/>
      <c r="EA5" s="486"/>
      <c r="EB5" s="486"/>
      <c r="EC5" s="486"/>
      <c r="ED5" s="486"/>
      <c r="EE5" s="486"/>
      <c r="EF5" s="486"/>
      <c r="EG5" s="486"/>
      <c r="EH5" s="486"/>
      <c r="EI5" s="486"/>
      <c r="EJ5" s="486"/>
      <c r="EK5" s="486"/>
      <c r="EL5" s="486"/>
      <c r="EM5" s="486"/>
      <c r="EN5" s="486"/>
      <c r="EO5" s="486"/>
      <c r="EP5" s="486"/>
      <c r="EQ5" s="486"/>
      <c r="ER5" s="486"/>
      <c r="ES5" s="486"/>
      <c r="ET5" s="486"/>
      <c r="EU5" s="486"/>
      <c r="EV5" s="486"/>
      <c r="EW5" s="486"/>
      <c r="EX5" s="486"/>
      <c r="EY5" s="486"/>
      <c r="EZ5" s="486"/>
      <c r="FA5" s="486"/>
      <c r="FB5" s="486"/>
      <c r="FC5" s="486"/>
      <c r="FD5" s="486"/>
      <c r="FE5" s="486"/>
      <c r="FF5" s="486"/>
      <c r="FG5" s="486"/>
      <c r="FH5" s="486"/>
      <c r="FI5" s="486"/>
      <c r="FJ5" s="486"/>
      <c r="FK5" s="486"/>
      <c r="FL5" s="486"/>
      <c r="FM5" s="486"/>
      <c r="FN5" s="486"/>
      <c r="FO5" s="486"/>
      <c r="FP5" s="486"/>
      <c r="FQ5" s="486"/>
      <c r="FR5" s="486"/>
      <c r="FS5" s="486"/>
      <c r="FT5" s="486"/>
      <c r="FU5" s="486"/>
      <c r="FV5" s="486"/>
      <c r="FW5" s="486"/>
      <c r="FX5" s="486"/>
      <c r="FY5" s="486"/>
      <c r="FZ5" s="486"/>
      <c r="GA5" s="486"/>
      <c r="GB5" s="486"/>
      <c r="GC5" s="486"/>
      <c r="GD5" s="486"/>
      <c r="GE5" s="486"/>
      <c r="GF5" s="486"/>
      <c r="GG5" s="486"/>
      <c r="GH5" s="486"/>
      <c r="GI5" s="486"/>
      <c r="GJ5" s="486"/>
      <c r="GK5" s="486"/>
      <c r="GL5" s="486"/>
      <c r="GM5" s="486"/>
      <c r="GN5" s="486"/>
      <c r="GO5" s="486"/>
      <c r="GP5" s="486"/>
      <c r="GQ5" s="486"/>
      <c r="GR5" s="486"/>
      <c r="GS5" s="486"/>
      <c r="GT5" s="486"/>
      <c r="GU5" s="486"/>
      <c r="GV5" s="486"/>
      <c r="GW5" s="486"/>
      <c r="GX5" s="486"/>
      <c r="GY5" s="486"/>
      <c r="GZ5" s="486"/>
      <c r="HA5" s="486"/>
      <c r="HB5" s="486"/>
      <c r="HC5" s="486"/>
      <c r="HD5" s="486"/>
      <c r="HE5" s="486"/>
      <c r="HF5" s="486"/>
      <c r="HG5" s="486"/>
      <c r="HH5" s="486"/>
      <c r="HI5" s="486"/>
      <c r="HJ5" s="486"/>
      <c r="HK5" s="486"/>
      <c r="HL5" s="486"/>
      <c r="HM5" s="486"/>
      <c r="HN5" s="486"/>
      <c r="HO5" s="486"/>
      <c r="HP5" s="486"/>
      <c r="HQ5" s="486"/>
      <c r="HR5" s="486"/>
      <c r="HS5" s="486"/>
      <c r="HT5" s="486"/>
      <c r="HU5" s="486"/>
      <c r="HV5" s="486"/>
      <c r="HW5" s="486"/>
      <c r="HX5" s="486"/>
      <c r="HY5" s="486"/>
      <c r="HZ5" s="486"/>
      <c r="IA5" s="486"/>
      <c r="IB5" s="486"/>
      <c r="IC5" s="486"/>
      <c r="ID5" s="486"/>
      <c r="IE5" s="486"/>
      <c r="IF5" s="486"/>
      <c r="IG5" s="486"/>
      <c r="IH5" s="486"/>
      <c r="II5" s="486"/>
      <c r="IJ5" s="486"/>
      <c r="IK5" s="486"/>
      <c r="IL5" s="486"/>
    </row>
    <row r="6" spans="1:246" s="700" customFormat="1" ht="69.75" customHeight="1">
      <c r="A6" s="537"/>
      <c r="B6" s="1021" t="s">
        <v>483</v>
      </c>
      <c r="C6" s="1046" t="s">
        <v>18</v>
      </c>
      <c r="D6" s="1047" t="s">
        <v>963</v>
      </c>
      <c r="E6" s="1048" t="s">
        <v>838</v>
      </c>
      <c r="F6" s="1049"/>
      <c r="G6" s="1047" t="s">
        <v>653</v>
      </c>
      <c r="H6" s="1050"/>
      <c r="I6" s="1051">
        <v>6</v>
      </c>
      <c r="J6" s="1051">
        <v>6</v>
      </c>
      <c r="K6" s="1054" t="s">
        <v>870</v>
      </c>
      <c r="L6" s="1052" t="s">
        <v>24</v>
      </c>
      <c r="M6" s="1052">
        <v>48</v>
      </c>
      <c r="N6" s="1048">
        <v>24</v>
      </c>
      <c r="O6" s="1048"/>
      <c r="P6" s="1053">
        <v>24</v>
      </c>
      <c r="Q6" s="1053"/>
      <c r="R6" s="1053"/>
      <c r="S6" s="1123"/>
      <c r="T6" s="1208" t="s">
        <v>1134</v>
      </c>
      <c r="U6" s="1209" t="s">
        <v>1081</v>
      </c>
      <c r="V6" s="814">
        <v>1</v>
      </c>
      <c r="W6" s="610" t="s">
        <v>311</v>
      </c>
      <c r="X6" s="610" t="s">
        <v>320</v>
      </c>
      <c r="Y6" s="610" t="s">
        <v>439</v>
      </c>
      <c r="Z6" s="395">
        <v>1</v>
      </c>
      <c r="AA6" s="394" t="s">
        <v>314</v>
      </c>
      <c r="AB6" s="394" t="s">
        <v>312</v>
      </c>
      <c r="AC6" s="832" t="s">
        <v>350</v>
      </c>
      <c r="AD6" s="1215" t="s">
        <v>1135</v>
      </c>
      <c r="AE6" s="1216" t="s">
        <v>1135</v>
      </c>
      <c r="AF6" s="809">
        <v>1</v>
      </c>
      <c r="AG6" s="610" t="s">
        <v>314</v>
      </c>
      <c r="AH6" s="610" t="s">
        <v>312</v>
      </c>
      <c r="AI6" s="610" t="s">
        <v>350</v>
      </c>
      <c r="AJ6" s="395">
        <v>1</v>
      </c>
      <c r="AK6" s="394" t="s">
        <v>314</v>
      </c>
      <c r="AL6" s="394" t="s">
        <v>312</v>
      </c>
      <c r="AM6" s="394" t="s">
        <v>350</v>
      </c>
      <c r="AN6" s="670"/>
      <c r="AO6" s="699"/>
      <c r="AP6" s="699"/>
      <c r="AQ6" s="699"/>
      <c r="AR6" s="699"/>
      <c r="AS6" s="699"/>
      <c r="AT6" s="699"/>
      <c r="AU6" s="699"/>
      <c r="AV6" s="699"/>
      <c r="AW6" s="699"/>
      <c r="AX6" s="699"/>
      <c r="AY6" s="699"/>
      <c r="AZ6" s="699"/>
      <c r="BA6" s="699"/>
      <c r="BB6" s="699"/>
      <c r="BC6" s="699"/>
      <c r="BD6" s="699"/>
      <c r="BE6" s="699"/>
      <c r="BF6" s="699"/>
      <c r="BG6" s="699"/>
      <c r="BH6" s="699"/>
      <c r="BI6" s="699"/>
      <c r="BJ6" s="699"/>
      <c r="BK6" s="699"/>
      <c r="BL6" s="699"/>
      <c r="BM6" s="699"/>
      <c r="BN6" s="699"/>
      <c r="BO6" s="699"/>
      <c r="BP6" s="699"/>
      <c r="BQ6" s="699"/>
      <c r="BR6" s="699"/>
      <c r="BS6" s="699"/>
      <c r="BT6" s="699"/>
      <c r="BU6" s="699"/>
      <c r="BV6" s="699"/>
      <c r="BW6" s="699"/>
      <c r="BX6" s="699"/>
      <c r="BY6" s="699"/>
      <c r="BZ6" s="699"/>
      <c r="CA6" s="699"/>
      <c r="CB6" s="699"/>
      <c r="CC6" s="699"/>
      <c r="CD6" s="699"/>
      <c r="CE6" s="699"/>
      <c r="CF6" s="699"/>
      <c r="CG6" s="699"/>
      <c r="CH6" s="699"/>
      <c r="CI6" s="699"/>
      <c r="CJ6" s="699"/>
      <c r="CK6" s="699"/>
      <c r="CL6" s="699"/>
      <c r="CM6" s="699"/>
      <c r="CN6" s="699"/>
      <c r="CO6" s="699"/>
      <c r="CP6" s="699"/>
      <c r="CQ6" s="699"/>
      <c r="CR6" s="699"/>
      <c r="CS6" s="699"/>
      <c r="CT6" s="699"/>
      <c r="CU6" s="699"/>
      <c r="CV6" s="699"/>
      <c r="CW6" s="699"/>
      <c r="CX6" s="699"/>
      <c r="CY6" s="699"/>
      <c r="CZ6" s="699"/>
      <c r="DA6" s="699"/>
      <c r="DB6" s="699"/>
      <c r="DC6" s="699"/>
      <c r="DD6" s="699"/>
      <c r="DE6" s="699"/>
      <c r="DF6" s="699"/>
      <c r="DG6" s="699"/>
      <c r="DH6" s="699"/>
      <c r="DI6" s="699"/>
      <c r="DJ6" s="699"/>
      <c r="DK6" s="699"/>
      <c r="DL6" s="699"/>
      <c r="DM6" s="699"/>
      <c r="DN6" s="699"/>
      <c r="DO6" s="699"/>
      <c r="DP6" s="699"/>
      <c r="DQ6" s="699"/>
      <c r="DR6" s="699"/>
      <c r="DS6" s="699"/>
      <c r="DT6" s="699"/>
      <c r="DU6" s="699"/>
      <c r="DV6" s="699"/>
      <c r="DW6" s="699"/>
      <c r="DX6" s="699"/>
      <c r="DY6" s="699"/>
      <c r="DZ6" s="699"/>
      <c r="EA6" s="699"/>
      <c r="EB6" s="699"/>
      <c r="EC6" s="699"/>
      <c r="ED6" s="699"/>
      <c r="EE6" s="699"/>
      <c r="EF6" s="699"/>
      <c r="EG6" s="699"/>
      <c r="EH6" s="699"/>
      <c r="EI6" s="699"/>
      <c r="EJ6" s="699"/>
      <c r="EK6" s="699"/>
      <c r="EL6" s="699"/>
      <c r="EM6" s="699"/>
      <c r="EN6" s="699"/>
      <c r="EO6" s="699"/>
      <c r="EP6" s="699"/>
      <c r="EQ6" s="699"/>
      <c r="ER6" s="699"/>
      <c r="ES6" s="699"/>
      <c r="ET6" s="699"/>
      <c r="EU6" s="699"/>
      <c r="EV6" s="699"/>
      <c r="EW6" s="699"/>
      <c r="EX6" s="699"/>
      <c r="EY6" s="699"/>
      <c r="EZ6" s="699"/>
      <c r="FA6" s="699"/>
      <c r="FB6" s="699"/>
      <c r="FC6" s="699"/>
      <c r="FD6" s="699"/>
      <c r="FE6" s="699"/>
      <c r="FF6" s="699"/>
      <c r="FG6" s="699"/>
      <c r="FH6" s="699"/>
      <c r="FI6" s="699"/>
      <c r="FJ6" s="699"/>
      <c r="FK6" s="699"/>
      <c r="FL6" s="699"/>
      <c r="FM6" s="699"/>
      <c r="FN6" s="699"/>
      <c r="FO6" s="699"/>
      <c r="FP6" s="699"/>
      <c r="FQ6" s="699"/>
      <c r="FR6" s="699"/>
      <c r="FS6" s="699"/>
      <c r="FT6" s="699"/>
      <c r="FU6" s="699"/>
      <c r="FV6" s="699"/>
      <c r="FW6" s="699"/>
      <c r="FX6" s="699"/>
      <c r="FY6" s="699"/>
      <c r="FZ6" s="699"/>
      <c r="GA6" s="699"/>
      <c r="GB6" s="699"/>
      <c r="GC6" s="699"/>
      <c r="GD6" s="699"/>
      <c r="GE6" s="699"/>
      <c r="GF6" s="699"/>
      <c r="GG6" s="699"/>
      <c r="GH6" s="699"/>
      <c r="GI6" s="699"/>
      <c r="GJ6" s="699"/>
      <c r="GK6" s="699"/>
      <c r="GL6" s="699"/>
      <c r="GM6" s="699"/>
      <c r="GN6" s="699"/>
      <c r="GO6" s="699"/>
      <c r="GP6" s="699"/>
      <c r="GQ6" s="699"/>
      <c r="GR6" s="699"/>
      <c r="GS6" s="699"/>
      <c r="GT6" s="699"/>
      <c r="GU6" s="699"/>
      <c r="GV6" s="699"/>
      <c r="GW6" s="699"/>
      <c r="GX6" s="699"/>
      <c r="GY6" s="699"/>
      <c r="GZ6" s="699"/>
      <c r="HA6" s="699"/>
      <c r="HB6" s="699"/>
      <c r="HC6" s="699"/>
      <c r="HD6" s="699"/>
      <c r="HE6" s="699"/>
      <c r="HF6" s="699"/>
      <c r="HG6" s="699"/>
      <c r="HH6" s="699"/>
      <c r="HI6" s="699"/>
      <c r="HJ6" s="699"/>
      <c r="HK6" s="699"/>
      <c r="HL6" s="699"/>
      <c r="HM6" s="699"/>
      <c r="HN6" s="699"/>
      <c r="HO6" s="699"/>
      <c r="HP6" s="699"/>
      <c r="HQ6" s="699"/>
      <c r="HR6" s="699"/>
      <c r="HS6" s="699"/>
      <c r="HT6" s="699"/>
      <c r="HU6" s="699"/>
      <c r="HV6" s="699"/>
      <c r="HW6" s="699"/>
      <c r="HX6" s="699"/>
      <c r="HY6" s="699"/>
      <c r="HZ6" s="699"/>
      <c r="IA6" s="699"/>
      <c r="IB6" s="699"/>
      <c r="IC6" s="699"/>
      <c r="ID6" s="699"/>
      <c r="IE6" s="699"/>
      <c r="IF6" s="699"/>
      <c r="IG6" s="699"/>
      <c r="IH6" s="699"/>
      <c r="II6" s="699"/>
      <c r="IJ6" s="699"/>
      <c r="IK6" s="699"/>
      <c r="IL6" s="699"/>
    </row>
    <row r="7" spans="1:246" s="700" customFormat="1" ht="69.75" customHeight="1">
      <c r="A7" s="537"/>
      <c r="B7" s="1021" t="s">
        <v>484</v>
      </c>
      <c r="C7" s="1046" t="s">
        <v>26</v>
      </c>
      <c r="D7" s="1047" t="s">
        <v>964</v>
      </c>
      <c r="E7" s="1048" t="s">
        <v>838</v>
      </c>
      <c r="F7" s="1049"/>
      <c r="G7" s="1047" t="s">
        <v>653</v>
      </c>
      <c r="H7" s="1050"/>
      <c r="I7" s="1051">
        <v>3</v>
      </c>
      <c r="J7" s="1051">
        <v>3</v>
      </c>
      <c r="K7" s="1183" t="s">
        <v>1106</v>
      </c>
      <c r="L7" s="1052" t="s">
        <v>31</v>
      </c>
      <c r="M7" s="1052">
        <v>48</v>
      </c>
      <c r="N7" s="1048">
        <v>20</v>
      </c>
      <c r="O7" s="1048"/>
      <c r="P7" s="1053"/>
      <c r="Q7" s="1053"/>
      <c r="R7" s="1053"/>
      <c r="S7" s="1123"/>
      <c r="T7" s="1210" t="s">
        <v>1080</v>
      </c>
      <c r="U7" s="1211" t="s">
        <v>1081</v>
      </c>
      <c r="V7" s="814">
        <v>1</v>
      </c>
      <c r="W7" s="610" t="s">
        <v>311</v>
      </c>
      <c r="X7" s="610" t="s">
        <v>312</v>
      </c>
      <c r="Y7" s="610"/>
      <c r="Z7" s="395">
        <v>1</v>
      </c>
      <c r="AA7" s="394" t="s">
        <v>314</v>
      </c>
      <c r="AB7" s="394" t="s">
        <v>312</v>
      </c>
      <c r="AC7" s="832" t="s">
        <v>353</v>
      </c>
      <c r="AD7" s="1215" t="s">
        <v>1081</v>
      </c>
      <c r="AE7" s="1216" t="s">
        <v>1081</v>
      </c>
      <c r="AF7" s="809">
        <v>1</v>
      </c>
      <c r="AG7" s="610" t="s">
        <v>314</v>
      </c>
      <c r="AH7" s="610" t="s">
        <v>312</v>
      </c>
      <c r="AI7" s="610" t="s">
        <v>353</v>
      </c>
      <c r="AJ7" s="395">
        <v>1</v>
      </c>
      <c r="AK7" s="394" t="s">
        <v>314</v>
      </c>
      <c r="AL7" s="394" t="s">
        <v>312</v>
      </c>
      <c r="AM7" s="394" t="s">
        <v>353</v>
      </c>
      <c r="AN7" s="670"/>
      <c r="AO7" s="699"/>
      <c r="AP7" s="699"/>
      <c r="AQ7" s="699"/>
      <c r="AR7" s="699"/>
      <c r="AS7" s="699"/>
      <c r="AT7" s="699"/>
      <c r="AU7" s="699"/>
      <c r="AV7" s="699"/>
      <c r="AW7" s="699"/>
      <c r="AX7" s="699"/>
      <c r="AY7" s="699"/>
      <c r="AZ7" s="699"/>
      <c r="BA7" s="699"/>
      <c r="BB7" s="699"/>
      <c r="BC7" s="699"/>
      <c r="BD7" s="699"/>
      <c r="BE7" s="699"/>
      <c r="BF7" s="699"/>
      <c r="BG7" s="699"/>
      <c r="BH7" s="699"/>
      <c r="BI7" s="699"/>
      <c r="BJ7" s="699"/>
      <c r="BK7" s="699"/>
      <c r="BL7" s="699"/>
      <c r="BM7" s="699"/>
      <c r="BN7" s="699"/>
      <c r="BO7" s="699"/>
      <c r="BP7" s="699"/>
      <c r="BQ7" s="699"/>
      <c r="BR7" s="699"/>
      <c r="BS7" s="699"/>
      <c r="BT7" s="699"/>
      <c r="BU7" s="699"/>
      <c r="BV7" s="699"/>
      <c r="BW7" s="699"/>
      <c r="BX7" s="699"/>
      <c r="BY7" s="699"/>
      <c r="BZ7" s="699"/>
      <c r="CA7" s="699"/>
      <c r="CB7" s="699"/>
      <c r="CC7" s="699"/>
      <c r="CD7" s="699"/>
      <c r="CE7" s="699"/>
      <c r="CF7" s="699"/>
      <c r="CG7" s="699"/>
      <c r="CH7" s="699"/>
      <c r="CI7" s="699"/>
      <c r="CJ7" s="699"/>
      <c r="CK7" s="699"/>
      <c r="CL7" s="699"/>
      <c r="CM7" s="699"/>
      <c r="CN7" s="699"/>
      <c r="CO7" s="699"/>
      <c r="CP7" s="699"/>
      <c r="CQ7" s="699"/>
      <c r="CR7" s="699"/>
      <c r="CS7" s="699"/>
      <c r="CT7" s="699"/>
      <c r="CU7" s="699"/>
      <c r="CV7" s="699"/>
      <c r="CW7" s="699"/>
      <c r="CX7" s="699"/>
      <c r="CY7" s="699"/>
      <c r="CZ7" s="699"/>
      <c r="DA7" s="699"/>
      <c r="DB7" s="699"/>
      <c r="DC7" s="699"/>
      <c r="DD7" s="699"/>
      <c r="DE7" s="699"/>
      <c r="DF7" s="699"/>
      <c r="DG7" s="699"/>
      <c r="DH7" s="699"/>
      <c r="DI7" s="699"/>
      <c r="DJ7" s="699"/>
      <c r="DK7" s="699"/>
      <c r="DL7" s="699"/>
      <c r="DM7" s="699"/>
      <c r="DN7" s="699"/>
      <c r="DO7" s="699"/>
      <c r="DP7" s="699"/>
      <c r="DQ7" s="699"/>
      <c r="DR7" s="699"/>
      <c r="DS7" s="699"/>
      <c r="DT7" s="699"/>
      <c r="DU7" s="699"/>
      <c r="DV7" s="699"/>
      <c r="DW7" s="699"/>
      <c r="DX7" s="699"/>
      <c r="DY7" s="699"/>
      <c r="DZ7" s="699"/>
      <c r="EA7" s="699"/>
      <c r="EB7" s="699"/>
      <c r="EC7" s="699"/>
      <c r="ED7" s="699"/>
      <c r="EE7" s="699"/>
      <c r="EF7" s="699"/>
      <c r="EG7" s="699"/>
      <c r="EH7" s="699"/>
      <c r="EI7" s="699"/>
      <c r="EJ7" s="699"/>
      <c r="EK7" s="699"/>
      <c r="EL7" s="699"/>
      <c r="EM7" s="699"/>
      <c r="EN7" s="699"/>
      <c r="EO7" s="699"/>
      <c r="EP7" s="699"/>
      <c r="EQ7" s="699"/>
      <c r="ER7" s="699"/>
      <c r="ES7" s="699"/>
      <c r="ET7" s="699"/>
      <c r="EU7" s="699"/>
      <c r="EV7" s="699"/>
      <c r="EW7" s="699"/>
      <c r="EX7" s="699"/>
      <c r="EY7" s="699"/>
      <c r="EZ7" s="699"/>
      <c r="FA7" s="699"/>
      <c r="FB7" s="699"/>
      <c r="FC7" s="699"/>
      <c r="FD7" s="699"/>
      <c r="FE7" s="699"/>
      <c r="FF7" s="699"/>
      <c r="FG7" s="699"/>
      <c r="FH7" s="699"/>
      <c r="FI7" s="699"/>
      <c r="FJ7" s="699"/>
      <c r="FK7" s="699"/>
      <c r="FL7" s="699"/>
      <c r="FM7" s="699"/>
      <c r="FN7" s="699"/>
      <c r="FO7" s="699"/>
      <c r="FP7" s="699"/>
      <c r="FQ7" s="699"/>
      <c r="FR7" s="699"/>
      <c r="FS7" s="699"/>
      <c r="FT7" s="699"/>
      <c r="FU7" s="699"/>
      <c r="FV7" s="699"/>
      <c r="FW7" s="699"/>
      <c r="FX7" s="699"/>
      <c r="FY7" s="699"/>
      <c r="FZ7" s="699"/>
      <c r="GA7" s="699"/>
      <c r="GB7" s="699"/>
      <c r="GC7" s="699"/>
      <c r="GD7" s="699"/>
      <c r="GE7" s="699"/>
      <c r="GF7" s="699"/>
      <c r="GG7" s="699"/>
      <c r="GH7" s="699"/>
      <c r="GI7" s="699"/>
      <c r="GJ7" s="699"/>
      <c r="GK7" s="699"/>
      <c r="GL7" s="699"/>
      <c r="GM7" s="699"/>
      <c r="GN7" s="699"/>
      <c r="GO7" s="699"/>
      <c r="GP7" s="699"/>
      <c r="GQ7" s="699"/>
      <c r="GR7" s="699"/>
      <c r="GS7" s="699"/>
      <c r="GT7" s="699"/>
      <c r="GU7" s="699"/>
      <c r="GV7" s="699"/>
      <c r="GW7" s="699"/>
      <c r="GX7" s="699"/>
      <c r="GY7" s="699"/>
      <c r="GZ7" s="699"/>
      <c r="HA7" s="699"/>
      <c r="HB7" s="699"/>
      <c r="HC7" s="699"/>
      <c r="HD7" s="699"/>
      <c r="HE7" s="699"/>
      <c r="HF7" s="699"/>
      <c r="HG7" s="699"/>
      <c r="HH7" s="699"/>
      <c r="HI7" s="699"/>
      <c r="HJ7" s="699"/>
      <c r="HK7" s="699"/>
      <c r="HL7" s="699"/>
      <c r="HM7" s="699"/>
      <c r="HN7" s="699"/>
      <c r="HO7" s="699"/>
      <c r="HP7" s="699"/>
      <c r="HQ7" s="699"/>
      <c r="HR7" s="699"/>
      <c r="HS7" s="699"/>
      <c r="HT7" s="699"/>
      <c r="HU7" s="699"/>
      <c r="HV7" s="699"/>
      <c r="HW7" s="699"/>
      <c r="HX7" s="699"/>
      <c r="HY7" s="699"/>
      <c r="HZ7" s="699"/>
      <c r="IA7" s="699"/>
      <c r="IB7" s="699"/>
      <c r="IC7" s="699"/>
      <c r="ID7" s="699"/>
      <c r="IE7" s="699"/>
      <c r="IF7" s="699"/>
      <c r="IG7" s="699"/>
      <c r="IH7" s="699"/>
      <c r="II7" s="699"/>
      <c r="IJ7" s="699"/>
      <c r="IK7" s="699"/>
      <c r="IL7" s="699"/>
    </row>
    <row r="8" spans="1:246" s="700" customFormat="1" ht="69.75" customHeight="1">
      <c r="A8" s="537"/>
      <c r="B8" s="1021" t="s">
        <v>485</v>
      </c>
      <c r="C8" s="1046" t="s">
        <v>864</v>
      </c>
      <c r="D8" s="1047" t="s">
        <v>965</v>
      </c>
      <c r="E8" s="1048" t="s">
        <v>838</v>
      </c>
      <c r="F8" s="1049"/>
      <c r="G8" s="1047" t="s">
        <v>653</v>
      </c>
      <c r="H8" s="1050"/>
      <c r="I8" s="1051">
        <v>4</v>
      </c>
      <c r="J8" s="1051">
        <v>4</v>
      </c>
      <c r="K8" s="1054" t="s">
        <v>865</v>
      </c>
      <c r="L8" s="1052" t="s">
        <v>24</v>
      </c>
      <c r="M8" s="1052">
        <v>48</v>
      </c>
      <c r="N8" s="1048"/>
      <c r="O8" s="1048"/>
      <c r="P8" s="1053">
        <v>30</v>
      </c>
      <c r="Q8" s="1053"/>
      <c r="R8" s="1053"/>
      <c r="S8" s="1123"/>
      <c r="T8" s="1208" t="s">
        <v>1082</v>
      </c>
      <c r="U8" s="1212" t="s">
        <v>1136</v>
      </c>
      <c r="V8" s="814">
        <v>1</v>
      </c>
      <c r="W8" s="610" t="s">
        <v>311</v>
      </c>
      <c r="X8" s="610" t="s">
        <v>320</v>
      </c>
      <c r="Y8" s="610"/>
      <c r="Z8" s="395">
        <v>1</v>
      </c>
      <c r="AA8" s="394" t="s">
        <v>314</v>
      </c>
      <c r="AB8" s="394" t="s">
        <v>312</v>
      </c>
      <c r="AC8" s="832" t="s">
        <v>353</v>
      </c>
      <c r="AD8" s="1217" t="s">
        <v>1136</v>
      </c>
      <c r="AE8" s="1216" t="s">
        <v>1136</v>
      </c>
      <c r="AF8" s="809">
        <v>1</v>
      </c>
      <c r="AG8" s="610" t="s">
        <v>314</v>
      </c>
      <c r="AH8" s="610" t="s">
        <v>312</v>
      </c>
      <c r="AI8" s="610" t="s">
        <v>353</v>
      </c>
      <c r="AJ8" s="395">
        <v>1</v>
      </c>
      <c r="AK8" s="394" t="s">
        <v>314</v>
      </c>
      <c r="AL8" s="394" t="s">
        <v>312</v>
      </c>
      <c r="AM8" s="394" t="s">
        <v>353</v>
      </c>
      <c r="AN8" s="670"/>
      <c r="AO8" s="699"/>
      <c r="AP8" s="699"/>
      <c r="AQ8" s="699"/>
      <c r="AR8" s="699"/>
      <c r="AS8" s="699"/>
      <c r="AT8" s="699"/>
      <c r="AU8" s="699"/>
      <c r="AV8" s="699"/>
      <c r="AW8" s="699"/>
      <c r="AX8" s="699"/>
      <c r="AY8" s="699"/>
      <c r="AZ8" s="699"/>
      <c r="BA8" s="699"/>
      <c r="BB8" s="699"/>
      <c r="BC8" s="699"/>
      <c r="BD8" s="699"/>
      <c r="BE8" s="699"/>
      <c r="BF8" s="699"/>
      <c r="BG8" s="699"/>
      <c r="BH8" s="699"/>
      <c r="BI8" s="699"/>
      <c r="BJ8" s="699"/>
      <c r="BK8" s="699"/>
      <c r="BL8" s="699"/>
      <c r="BM8" s="699"/>
      <c r="BN8" s="699"/>
      <c r="BO8" s="699"/>
      <c r="BP8" s="699"/>
      <c r="BQ8" s="699"/>
      <c r="BR8" s="699"/>
      <c r="BS8" s="699"/>
      <c r="BT8" s="699"/>
      <c r="BU8" s="699"/>
      <c r="BV8" s="699"/>
      <c r="BW8" s="699"/>
      <c r="BX8" s="699"/>
      <c r="BY8" s="699"/>
      <c r="BZ8" s="699"/>
      <c r="CA8" s="699"/>
      <c r="CB8" s="699"/>
      <c r="CC8" s="699"/>
      <c r="CD8" s="699"/>
      <c r="CE8" s="699"/>
      <c r="CF8" s="699"/>
      <c r="CG8" s="699"/>
      <c r="CH8" s="699"/>
      <c r="CI8" s="699"/>
      <c r="CJ8" s="699"/>
      <c r="CK8" s="699"/>
      <c r="CL8" s="699"/>
      <c r="CM8" s="699"/>
      <c r="CN8" s="699"/>
      <c r="CO8" s="699"/>
      <c r="CP8" s="699"/>
      <c r="CQ8" s="699"/>
      <c r="CR8" s="699"/>
      <c r="CS8" s="699"/>
      <c r="CT8" s="699"/>
      <c r="CU8" s="699"/>
      <c r="CV8" s="699"/>
      <c r="CW8" s="699"/>
      <c r="CX8" s="699"/>
      <c r="CY8" s="699"/>
      <c r="CZ8" s="699"/>
      <c r="DA8" s="699"/>
      <c r="DB8" s="699"/>
      <c r="DC8" s="699"/>
      <c r="DD8" s="699"/>
      <c r="DE8" s="699"/>
      <c r="DF8" s="699"/>
      <c r="DG8" s="699"/>
      <c r="DH8" s="699"/>
      <c r="DI8" s="699"/>
      <c r="DJ8" s="699"/>
      <c r="DK8" s="699"/>
      <c r="DL8" s="699"/>
      <c r="DM8" s="699"/>
      <c r="DN8" s="699"/>
      <c r="DO8" s="699"/>
      <c r="DP8" s="699"/>
      <c r="DQ8" s="699"/>
      <c r="DR8" s="699"/>
      <c r="DS8" s="699"/>
      <c r="DT8" s="699"/>
      <c r="DU8" s="699"/>
      <c r="DV8" s="699"/>
      <c r="DW8" s="699"/>
      <c r="DX8" s="699"/>
      <c r="DY8" s="699"/>
      <c r="DZ8" s="699"/>
      <c r="EA8" s="699"/>
      <c r="EB8" s="699"/>
      <c r="EC8" s="699"/>
      <c r="ED8" s="699"/>
      <c r="EE8" s="699"/>
      <c r="EF8" s="699"/>
      <c r="EG8" s="699"/>
      <c r="EH8" s="699"/>
      <c r="EI8" s="699"/>
      <c r="EJ8" s="699"/>
      <c r="EK8" s="699"/>
      <c r="EL8" s="699"/>
      <c r="EM8" s="699"/>
      <c r="EN8" s="699"/>
      <c r="EO8" s="699"/>
      <c r="EP8" s="699"/>
      <c r="EQ8" s="699"/>
      <c r="ER8" s="699"/>
      <c r="ES8" s="699"/>
      <c r="ET8" s="699"/>
      <c r="EU8" s="699"/>
      <c r="EV8" s="699"/>
      <c r="EW8" s="699"/>
      <c r="EX8" s="699"/>
      <c r="EY8" s="699"/>
      <c r="EZ8" s="699"/>
      <c r="FA8" s="699"/>
      <c r="FB8" s="699"/>
      <c r="FC8" s="699"/>
      <c r="FD8" s="699"/>
      <c r="FE8" s="699"/>
      <c r="FF8" s="699"/>
      <c r="FG8" s="699"/>
      <c r="FH8" s="699"/>
      <c r="FI8" s="699"/>
      <c r="FJ8" s="699"/>
      <c r="FK8" s="699"/>
      <c r="FL8" s="699"/>
      <c r="FM8" s="699"/>
      <c r="FN8" s="699"/>
      <c r="FO8" s="699"/>
      <c r="FP8" s="699"/>
      <c r="FQ8" s="699"/>
      <c r="FR8" s="699"/>
      <c r="FS8" s="699"/>
      <c r="FT8" s="699"/>
      <c r="FU8" s="699"/>
      <c r="FV8" s="699"/>
      <c r="FW8" s="699"/>
      <c r="FX8" s="699"/>
      <c r="FY8" s="699"/>
      <c r="FZ8" s="699"/>
      <c r="GA8" s="699"/>
      <c r="GB8" s="699"/>
      <c r="GC8" s="699"/>
      <c r="GD8" s="699"/>
      <c r="GE8" s="699"/>
      <c r="GF8" s="699"/>
      <c r="GG8" s="699"/>
      <c r="GH8" s="699"/>
      <c r="GI8" s="699"/>
      <c r="GJ8" s="699"/>
      <c r="GK8" s="699"/>
      <c r="GL8" s="699"/>
      <c r="GM8" s="699"/>
      <c r="GN8" s="699"/>
      <c r="GO8" s="699"/>
      <c r="GP8" s="699"/>
      <c r="GQ8" s="699"/>
      <c r="GR8" s="699"/>
      <c r="GS8" s="699"/>
      <c r="GT8" s="699"/>
      <c r="GU8" s="699"/>
      <c r="GV8" s="699"/>
      <c r="GW8" s="699"/>
      <c r="GX8" s="699"/>
      <c r="GY8" s="699"/>
      <c r="GZ8" s="699"/>
      <c r="HA8" s="699"/>
      <c r="HB8" s="699"/>
      <c r="HC8" s="699"/>
      <c r="HD8" s="699"/>
      <c r="HE8" s="699"/>
      <c r="HF8" s="699"/>
      <c r="HG8" s="699"/>
      <c r="HH8" s="699"/>
      <c r="HI8" s="699"/>
      <c r="HJ8" s="699"/>
      <c r="HK8" s="699"/>
      <c r="HL8" s="699"/>
      <c r="HM8" s="699"/>
      <c r="HN8" s="699"/>
      <c r="HO8" s="699"/>
      <c r="HP8" s="699"/>
      <c r="HQ8" s="699"/>
      <c r="HR8" s="699"/>
      <c r="HS8" s="699"/>
      <c r="HT8" s="699"/>
      <c r="HU8" s="699"/>
      <c r="HV8" s="699"/>
      <c r="HW8" s="699"/>
      <c r="HX8" s="699"/>
      <c r="HY8" s="699"/>
      <c r="HZ8" s="699"/>
      <c r="IA8" s="699"/>
      <c r="IB8" s="699"/>
      <c r="IC8" s="699"/>
      <c r="ID8" s="699"/>
      <c r="IE8" s="699"/>
      <c r="IF8" s="699"/>
      <c r="IG8" s="699"/>
      <c r="IH8" s="699"/>
      <c r="II8" s="699"/>
      <c r="IJ8" s="699"/>
      <c r="IK8" s="699"/>
      <c r="IL8" s="699"/>
    </row>
    <row r="9" spans="1:246" s="700" customFormat="1" ht="69.75" customHeight="1">
      <c r="A9" s="537"/>
      <c r="B9" s="1021" t="s">
        <v>488</v>
      </c>
      <c r="C9" s="1046" t="s">
        <v>1013</v>
      </c>
      <c r="D9" s="1047" t="s">
        <v>966</v>
      </c>
      <c r="E9" s="1048" t="s">
        <v>838</v>
      </c>
      <c r="F9" s="1049"/>
      <c r="G9" s="1047" t="s">
        <v>653</v>
      </c>
      <c r="H9" s="1050"/>
      <c r="I9" s="1051">
        <v>2</v>
      </c>
      <c r="J9" s="1051">
        <v>2</v>
      </c>
      <c r="K9" s="1054" t="s">
        <v>1107</v>
      </c>
      <c r="L9" s="1052" t="s">
        <v>57</v>
      </c>
      <c r="M9" s="1052">
        <v>48</v>
      </c>
      <c r="N9" s="1048"/>
      <c r="O9" s="1048"/>
      <c r="P9" s="1053">
        <v>15</v>
      </c>
      <c r="Q9" s="1053"/>
      <c r="R9" s="1053"/>
      <c r="S9" s="1123"/>
      <c r="T9" s="1213" t="s">
        <v>1137</v>
      </c>
      <c r="U9" s="1214" t="s">
        <v>1138</v>
      </c>
      <c r="V9" s="814">
        <v>1</v>
      </c>
      <c r="W9" s="610" t="s">
        <v>311</v>
      </c>
      <c r="X9" s="610" t="s">
        <v>320</v>
      </c>
      <c r="Y9" s="610"/>
      <c r="Z9" s="395">
        <v>1</v>
      </c>
      <c r="AA9" s="394" t="s">
        <v>314</v>
      </c>
      <c r="AB9" s="394" t="s">
        <v>312</v>
      </c>
      <c r="AC9" s="832" t="s">
        <v>352</v>
      </c>
      <c r="AD9" s="1217" t="s">
        <v>1139</v>
      </c>
      <c r="AE9" s="1216" t="s">
        <v>1139</v>
      </c>
      <c r="AF9" s="809">
        <v>1</v>
      </c>
      <c r="AG9" s="610" t="s">
        <v>314</v>
      </c>
      <c r="AH9" s="610" t="s">
        <v>349</v>
      </c>
      <c r="AI9" s="610" t="s">
        <v>352</v>
      </c>
      <c r="AJ9" s="395">
        <v>1</v>
      </c>
      <c r="AK9" s="394" t="s">
        <v>314</v>
      </c>
      <c r="AL9" s="394" t="s">
        <v>349</v>
      </c>
      <c r="AM9" s="394" t="s">
        <v>352</v>
      </c>
      <c r="AN9" s="670"/>
      <c r="AO9" s="699"/>
      <c r="AP9" s="699"/>
      <c r="AQ9" s="699"/>
      <c r="AR9" s="699"/>
      <c r="AS9" s="699"/>
      <c r="AT9" s="699"/>
      <c r="AU9" s="699"/>
      <c r="AV9" s="699"/>
      <c r="AW9" s="699"/>
      <c r="AX9" s="699"/>
      <c r="AY9" s="699"/>
      <c r="AZ9" s="699"/>
      <c r="BA9" s="699"/>
      <c r="BB9" s="699"/>
      <c r="BC9" s="699"/>
      <c r="BD9" s="699"/>
      <c r="BE9" s="699"/>
      <c r="BF9" s="699"/>
      <c r="BG9" s="699"/>
      <c r="BH9" s="699"/>
      <c r="BI9" s="699"/>
      <c r="BJ9" s="699"/>
      <c r="BK9" s="699"/>
      <c r="BL9" s="699"/>
      <c r="BM9" s="699"/>
      <c r="BN9" s="699"/>
      <c r="BO9" s="699"/>
      <c r="BP9" s="699"/>
      <c r="BQ9" s="699"/>
      <c r="BR9" s="699"/>
      <c r="BS9" s="699"/>
      <c r="BT9" s="699"/>
      <c r="BU9" s="699"/>
      <c r="BV9" s="699"/>
      <c r="BW9" s="699"/>
      <c r="BX9" s="699"/>
      <c r="BY9" s="699"/>
      <c r="BZ9" s="699"/>
      <c r="CA9" s="699"/>
      <c r="CB9" s="699"/>
      <c r="CC9" s="699"/>
      <c r="CD9" s="699"/>
      <c r="CE9" s="699"/>
      <c r="CF9" s="699"/>
      <c r="CG9" s="699"/>
      <c r="CH9" s="699"/>
      <c r="CI9" s="699"/>
      <c r="CJ9" s="699"/>
      <c r="CK9" s="699"/>
      <c r="CL9" s="699"/>
      <c r="CM9" s="699"/>
      <c r="CN9" s="699"/>
      <c r="CO9" s="699"/>
      <c r="CP9" s="699"/>
      <c r="CQ9" s="699"/>
      <c r="CR9" s="699"/>
      <c r="CS9" s="699"/>
      <c r="CT9" s="699"/>
      <c r="CU9" s="699"/>
      <c r="CV9" s="699"/>
      <c r="CW9" s="699"/>
      <c r="CX9" s="699"/>
      <c r="CY9" s="699"/>
      <c r="CZ9" s="699"/>
      <c r="DA9" s="699"/>
      <c r="DB9" s="699"/>
      <c r="DC9" s="699"/>
      <c r="DD9" s="699"/>
      <c r="DE9" s="699"/>
      <c r="DF9" s="699"/>
      <c r="DG9" s="699"/>
      <c r="DH9" s="699"/>
      <c r="DI9" s="699"/>
      <c r="DJ9" s="699"/>
      <c r="DK9" s="699"/>
      <c r="DL9" s="699"/>
      <c r="DM9" s="699"/>
      <c r="DN9" s="699"/>
      <c r="DO9" s="699"/>
      <c r="DP9" s="699"/>
      <c r="DQ9" s="699"/>
      <c r="DR9" s="699"/>
      <c r="DS9" s="699"/>
      <c r="DT9" s="699"/>
      <c r="DU9" s="699"/>
      <c r="DV9" s="699"/>
      <c r="DW9" s="699"/>
      <c r="DX9" s="699"/>
      <c r="DY9" s="699"/>
      <c r="DZ9" s="699"/>
      <c r="EA9" s="699"/>
      <c r="EB9" s="699"/>
      <c r="EC9" s="699"/>
      <c r="ED9" s="699"/>
      <c r="EE9" s="699"/>
      <c r="EF9" s="699"/>
      <c r="EG9" s="699"/>
      <c r="EH9" s="699"/>
      <c r="EI9" s="699"/>
      <c r="EJ9" s="699"/>
      <c r="EK9" s="699"/>
      <c r="EL9" s="699"/>
      <c r="EM9" s="699"/>
      <c r="EN9" s="699"/>
      <c r="EO9" s="699"/>
      <c r="EP9" s="699"/>
      <c r="EQ9" s="699"/>
      <c r="ER9" s="699"/>
      <c r="ES9" s="699"/>
      <c r="ET9" s="699"/>
      <c r="EU9" s="699"/>
      <c r="EV9" s="699"/>
      <c r="EW9" s="699"/>
      <c r="EX9" s="699"/>
      <c r="EY9" s="699"/>
      <c r="EZ9" s="699"/>
      <c r="FA9" s="699"/>
      <c r="FB9" s="699"/>
      <c r="FC9" s="699"/>
      <c r="FD9" s="699"/>
      <c r="FE9" s="699"/>
      <c r="FF9" s="699"/>
      <c r="FG9" s="699"/>
      <c r="FH9" s="699"/>
      <c r="FI9" s="699"/>
      <c r="FJ9" s="699"/>
      <c r="FK9" s="699"/>
      <c r="FL9" s="699"/>
      <c r="FM9" s="699"/>
      <c r="FN9" s="699"/>
      <c r="FO9" s="699"/>
      <c r="FP9" s="699"/>
      <c r="FQ9" s="699"/>
      <c r="FR9" s="699"/>
      <c r="FS9" s="699"/>
      <c r="FT9" s="699"/>
      <c r="FU9" s="699"/>
      <c r="FV9" s="699"/>
      <c r="FW9" s="699"/>
      <c r="FX9" s="699"/>
      <c r="FY9" s="699"/>
      <c r="FZ9" s="699"/>
      <c r="GA9" s="699"/>
      <c r="GB9" s="699"/>
      <c r="GC9" s="699"/>
      <c r="GD9" s="699"/>
      <c r="GE9" s="699"/>
      <c r="GF9" s="699"/>
      <c r="GG9" s="699"/>
      <c r="GH9" s="699"/>
      <c r="GI9" s="699"/>
      <c r="GJ9" s="699"/>
      <c r="GK9" s="699"/>
      <c r="GL9" s="699"/>
      <c r="GM9" s="699"/>
      <c r="GN9" s="699"/>
      <c r="GO9" s="699"/>
      <c r="GP9" s="699"/>
      <c r="GQ9" s="699"/>
      <c r="GR9" s="699"/>
      <c r="GS9" s="699"/>
      <c r="GT9" s="699"/>
      <c r="GU9" s="699"/>
      <c r="GV9" s="699"/>
      <c r="GW9" s="699"/>
      <c r="GX9" s="699"/>
      <c r="GY9" s="699"/>
      <c r="GZ9" s="699"/>
      <c r="HA9" s="699"/>
      <c r="HB9" s="699"/>
      <c r="HC9" s="699"/>
      <c r="HD9" s="699"/>
      <c r="HE9" s="699"/>
      <c r="HF9" s="699"/>
      <c r="HG9" s="699"/>
      <c r="HH9" s="699"/>
      <c r="HI9" s="699"/>
      <c r="HJ9" s="699"/>
      <c r="HK9" s="699"/>
      <c r="HL9" s="699"/>
      <c r="HM9" s="699"/>
      <c r="HN9" s="699"/>
      <c r="HO9" s="699"/>
      <c r="HP9" s="699"/>
      <c r="HQ9" s="699"/>
      <c r="HR9" s="699"/>
      <c r="HS9" s="699"/>
      <c r="HT9" s="699"/>
      <c r="HU9" s="699"/>
      <c r="HV9" s="699"/>
      <c r="HW9" s="699"/>
      <c r="HX9" s="699"/>
      <c r="HY9" s="699"/>
      <c r="HZ9" s="699"/>
      <c r="IA9" s="699"/>
      <c r="IB9" s="699"/>
      <c r="IC9" s="699"/>
      <c r="ID9" s="699"/>
      <c r="IE9" s="699"/>
      <c r="IF9" s="699"/>
      <c r="IG9" s="699"/>
      <c r="IH9" s="699"/>
      <c r="II9" s="699"/>
      <c r="IJ9" s="699"/>
      <c r="IK9" s="699"/>
      <c r="IL9" s="699"/>
    </row>
    <row r="10" spans="1:246" s="494" customFormat="1" ht="28.5" customHeight="1">
      <c r="A10" s="495" t="s">
        <v>1024</v>
      </c>
      <c r="B10" s="1022" t="s">
        <v>1023</v>
      </c>
      <c r="C10" s="1055" t="s">
        <v>1025</v>
      </c>
      <c r="D10" s="1056"/>
      <c r="E10" s="1057" t="s">
        <v>692</v>
      </c>
      <c r="F10" s="1056"/>
      <c r="G10" s="1058"/>
      <c r="H10" s="1059"/>
      <c r="I10" s="1060">
        <v>13</v>
      </c>
      <c r="J10" s="1060">
        <v>13</v>
      </c>
      <c r="K10" s="1060"/>
      <c r="L10" s="1061"/>
      <c r="M10" s="1062"/>
      <c r="N10" s="1063"/>
      <c r="O10" s="1063"/>
      <c r="P10" s="1063"/>
      <c r="Q10" s="1063"/>
      <c r="R10" s="1064"/>
      <c r="S10" s="1124"/>
      <c r="T10" s="1136"/>
      <c r="U10" s="1137"/>
      <c r="V10" s="815"/>
      <c r="W10" s="502"/>
      <c r="X10" s="502"/>
      <c r="Y10" s="503"/>
      <c r="Z10" s="504"/>
      <c r="AA10" s="504"/>
      <c r="AB10" s="504"/>
      <c r="AC10" s="833"/>
      <c r="AD10" s="839"/>
      <c r="AE10" s="840"/>
      <c r="AF10" s="835"/>
      <c r="AG10" s="504"/>
      <c r="AH10" s="504"/>
      <c r="AI10" s="505"/>
      <c r="AJ10" s="504"/>
      <c r="AK10" s="504"/>
      <c r="AL10" s="504"/>
      <c r="AM10" s="506"/>
      <c r="AN10" s="671"/>
    </row>
    <row r="11" spans="1:246" s="700" customFormat="1" ht="66.75" customHeight="1">
      <c r="A11" s="537"/>
      <c r="B11" s="1021" t="s">
        <v>486</v>
      </c>
      <c r="C11" s="1046" t="s">
        <v>38</v>
      </c>
      <c r="D11" s="1047"/>
      <c r="E11" s="1048" t="s">
        <v>838</v>
      </c>
      <c r="F11" s="1049"/>
      <c r="G11" s="1047" t="s">
        <v>658</v>
      </c>
      <c r="H11" s="1050"/>
      <c r="I11" s="1051">
        <v>3</v>
      </c>
      <c r="J11" s="1051">
        <v>3</v>
      </c>
      <c r="K11" s="1183" t="s">
        <v>1108</v>
      </c>
      <c r="L11" s="1052" t="s">
        <v>42</v>
      </c>
      <c r="M11" s="1052">
        <v>48</v>
      </c>
      <c r="N11" s="1048">
        <v>20</v>
      </c>
      <c r="O11" s="1048"/>
      <c r="P11" s="1053"/>
      <c r="Q11" s="1053"/>
      <c r="R11" s="1053"/>
      <c r="S11" s="1123"/>
      <c r="T11" s="1204" t="s">
        <v>1058</v>
      </c>
      <c r="U11" s="1205" t="s">
        <v>1057</v>
      </c>
      <c r="V11" s="814">
        <v>1</v>
      </c>
      <c r="W11" s="610" t="s">
        <v>314</v>
      </c>
      <c r="X11" s="610" t="s">
        <v>312</v>
      </c>
      <c r="Y11" s="610" t="s">
        <v>354</v>
      </c>
      <c r="Z11" s="395">
        <v>1</v>
      </c>
      <c r="AA11" s="394" t="s">
        <v>314</v>
      </c>
      <c r="AB11" s="394" t="s">
        <v>312</v>
      </c>
      <c r="AC11" s="832" t="s">
        <v>354</v>
      </c>
      <c r="AD11" s="1215" t="s">
        <v>1057</v>
      </c>
      <c r="AE11" s="1216" t="s">
        <v>1057</v>
      </c>
      <c r="AF11" s="809">
        <v>1</v>
      </c>
      <c r="AG11" s="610" t="s">
        <v>314</v>
      </c>
      <c r="AH11" s="610" t="s">
        <v>349</v>
      </c>
      <c r="AI11" s="610" t="s">
        <v>354</v>
      </c>
      <c r="AJ11" s="395">
        <v>1</v>
      </c>
      <c r="AK11" s="394" t="s">
        <v>314</v>
      </c>
      <c r="AL11" s="394" t="s">
        <v>349</v>
      </c>
      <c r="AM11" s="394" t="s">
        <v>354</v>
      </c>
      <c r="AN11" s="670"/>
      <c r="AO11" s="699"/>
      <c r="AP11" s="699"/>
      <c r="AQ11" s="699"/>
      <c r="AR11" s="699"/>
      <c r="AS11" s="699"/>
      <c r="AT11" s="699"/>
      <c r="AU11" s="699"/>
      <c r="AV11" s="699"/>
      <c r="AW11" s="699"/>
      <c r="AX11" s="699"/>
      <c r="AY11" s="699"/>
      <c r="AZ11" s="699"/>
      <c r="BA11" s="699"/>
      <c r="BB11" s="699"/>
      <c r="BC11" s="699"/>
      <c r="BD11" s="699"/>
      <c r="BE11" s="699"/>
      <c r="BF11" s="699"/>
      <c r="BG11" s="699"/>
      <c r="BH11" s="699"/>
      <c r="BI11" s="699"/>
      <c r="BJ11" s="699"/>
      <c r="BK11" s="699"/>
      <c r="BL11" s="699"/>
      <c r="BM11" s="699"/>
      <c r="BN11" s="699"/>
      <c r="BO11" s="699"/>
      <c r="BP11" s="699"/>
      <c r="BQ11" s="699"/>
      <c r="BR11" s="699"/>
      <c r="BS11" s="699"/>
      <c r="BT11" s="699"/>
      <c r="BU11" s="699"/>
      <c r="BV11" s="699"/>
      <c r="BW11" s="699"/>
      <c r="BX11" s="699"/>
      <c r="BY11" s="699"/>
      <c r="BZ11" s="699"/>
      <c r="CA11" s="699"/>
      <c r="CB11" s="699"/>
      <c r="CC11" s="699"/>
      <c r="CD11" s="699"/>
      <c r="CE11" s="699"/>
      <c r="CF11" s="699"/>
      <c r="CG11" s="699"/>
      <c r="CH11" s="699"/>
      <c r="CI11" s="699"/>
      <c r="CJ11" s="699"/>
      <c r="CK11" s="699"/>
      <c r="CL11" s="699"/>
      <c r="CM11" s="699"/>
      <c r="CN11" s="699"/>
      <c r="CO11" s="699"/>
      <c r="CP11" s="699"/>
      <c r="CQ11" s="699"/>
      <c r="CR11" s="699"/>
      <c r="CS11" s="699"/>
      <c r="CT11" s="699"/>
      <c r="CU11" s="699"/>
      <c r="CV11" s="699"/>
      <c r="CW11" s="699"/>
      <c r="CX11" s="699"/>
      <c r="CY11" s="699"/>
      <c r="CZ11" s="699"/>
      <c r="DA11" s="699"/>
      <c r="DB11" s="699"/>
      <c r="DC11" s="699"/>
      <c r="DD11" s="699"/>
      <c r="DE11" s="699"/>
      <c r="DF11" s="699"/>
      <c r="DG11" s="699"/>
      <c r="DH11" s="699"/>
      <c r="DI11" s="699"/>
      <c r="DJ11" s="699"/>
      <c r="DK11" s="699"/>
      <c r="DL11" s="699"/>
      <c r="DM11" s="699"/>
      <c r="DN11" s="699"/>
      <c r="DO11" s="699"/>
      <c r="DP11" s="699"/>
      <c r="DQ11" s="699"/>
      <c r="DR11" s="699"/>
      <c r="DS11" s="699"/>
      <c r="DT11" s="699"/>
      <c r="DU11" s="699"/>
      <c r="DV11" s="699"/>
      <c r="DW11" s="699"/>
      <c r="DX11" s="699"/>
      <c r="DY11" s="699"/>
      <c r="DZ11" s="699"/>
      <c r="EA11" s="699"/>
      <c r="EB11" s="699"/>
      <c r="EC11" s="699"/>
      <c r="ED11" s="699"/>
      <c r="EE11" s="699"/>
      <c r="EF11" s="699"/>
      <c r="EG11" s="699"/>
      <c r="EH11" s="699"/>
      <c r="EI11" s="699"/>
      <c r="EJ11" s="699"/>
      <c r="EK11" s="699"/>
      <c r="EL11" s="699"/>
      <c r="EM11" s="699"/>
      <c r="EN11" s="699"/>
      <c r="EO11" s="699"/>
      <c r="EP11" s="699"/>
      <c r="EQ11" s="699"/>
      <c r="ER11" s="699"/>
      <c r="ES11" s="699"/>
      <c r="ET11" s="699"/>
      <c r="EU11" s="699"/>
      <c r="EV11" s="699"/>
      <c r="EW11" s="699"/>
      <c r="EX11" s="699"/>
      <c r="EY11" s="699"/>
      <c r="EZ11" s="699"/>
      <c r="FA11" s="699"/>
      <c r="FB11" s="699"/>
      <c r="FC11" s="699"/>
      <c r="FD11" s="699"/>
      <c r="FE11" s="699"/>
      <c r="FF11" s="699"/>
      <c r="FG11" s="699"/>
      <c r="FH11" s="699"/>
      <c r="FI11" s="699"/>
      <c r="FJ11" s="699"/>
      <c r="FK11" s="699"/>
      <c r="FL11" s="699"/>
      <c r="FM11" s="699"/>
      <c r="FN11" s="699"/>
      <c r="FO11" s="699"/>
      <c r="FP11" s="699"/>
      <c r="FQ11" s="699"/>
      <c r="FR11" s="699"/>
      <c r="FS11" s="699"/>
      <c r="FT11" s="699"/>
      <c r="FU11" s="699"/>
      <c r="FV11" s="699"/>
      <c r="FW11" s="699"/>
      <c r="FX11" s="699"/>
      <c r="FY11" s="699"/>
      <c r="FZ11" s="699"/>
      <c r="GA11" s="699"/>
      <c r="GB11" s="699"/>
      <c r="GC11" s="699"/>
      <c r="GD11" s="699"/>
      <c r="GE11" s="699"/>
      <c r="GF11" s="699"/>
      <c r="GG11" s="699"/>
      <c r="GH11" s="699"/>
      <c r="GI11" s="699"/>
      <c r="GJ11" s="699"/>
      <c r="GK11" s="699"/>
      <c r="GL11" s="699"/>
      <c r="GM11" s="699"/>
      <c r="GN11" s="699"/>
      <c r="GO11" s="699"/>
      <c r="GP11" s="699"/>
      <c r="GQ11" s="699"/>
      <c r="GR11" s="699"/>
      <c r="GS11" s="699"/>
      <c r="GT11" s="699"/>
      <c r="GU11" s="699"/>
      <c r="GV11" s="699"/>
      <c r="GW11" s="699"/>
      <c r="GX11" s="699"/>
      <c r="GY11" s="699"/>
      <c r="GZ11" s="699"/>
      <c r="HA11" s="699"/>
      <c r="HB11" s="699"/>
      <c r="HC11" s="699"/>
      <c r="HD11" s="699"/>
      <c r="HE11" s="699"/>
      <c r="HF11" s="699"/>
      <c r="HG11" s="699"/>
      <c r="HH11" s="699"/>
      <c r="HI11" s="699"/>
      <c r="HJ11" s="699"/>
      <c r="HK11" s="699"/>
      <c r="HL11" s="699"/>
      <c r="HM11" s="699"/>
      <c r="HN11" s="699"/>
      <c r="HO11" s="699"/>
      <c r="HP11" s="699"/>
      <c r="HQ11" s="699"/>
      <c r="HR11" s="699"/>
      <c r="HS11" s="699"/>
      <c r="HT11" s="699"/>
      <c r="HU11" s="699"/>
      <c r="HV11" s="699"/>
      <c r="HW11" s="699"/>
      <c r="HX11" s="699"/>
      <c r="HY11" s="699"/>
      <c r="HZ11" s="699"/>
      <c r="IA11" s="699"/>
      <c r="IB11" s="699"/>
      <c r="IC11" s="699"/>
      <c r="ID11" s="699"/>
      <c r="IE11" s="699"/>
      <c r="IF11" s="699"/>
      <c r="IG11" s="699"/>
      <c r="IH11" s="699"/>
      <c r="II11" s="699"/>
      <c r="IJ11" s="699"/>
      <c r="IK11" s="699"/>
      <c r="IL11" s="699"/>
    </row>
    <row r="12" spans="1:246" s="700" customFormat="1" ht="30" customHeight="1">
      <c r="A12" s="537"/>
      <c r="B12" s="1021" t="s">
        <v>490</v>
      </c>
      <c r="C12" s="1046" t="s">
        <v>50</v>
      </c>
      <c r="D12" s="1047" t="s">
        <v>961</v>
      </c>
      <c r="E12" s="1048" t="s">
        <v>838</v>
      </c>
      <c r="F12" s="1049"/>
      <c r="G12" s="1047" t="s">
        <v>658</v>
      </c>
      <c r="H12" s="1050"/>
      <c r="I12" s="1051">
        <v>4</v>
      </c>
      <c r="J12" s="1051">
        <v>4</v>
      </c>
      <c r="K12" s="1054" t="s">
        <v>664</v>
      </c>
      <c r="L12" s="1052" t="s">
        <v>42</v>
      </c>
      <c r="M12" s="1052">
        <v>48</v>
      </c>
      <c r="N12" s="1048"/>
      <c r="O12" s="1048"/>
      <c r="P12" s="1053">
        <v>30</v>
      </c>
      <c r="Q12" s="1053"/>
      <c r="R12" s="1053"/>
      <c r="S12" s="1123"/>
      <c r="T12" s="1204" t="s">
        <v>1058</v>
      </c>
      <c r="U12" s="1205" t="s">
        <v>1057</v>
      </c>
      <c r="V12" s="814" t="s">
        <v>430</v>
      </c>
      <c r="W12" s="610" t="s">
        <v>311</v>
      </c>
      <c r="X12" s="610" t="s">
        <v>312</v>
      </c>
      <c r="Y12" s="610" t="s">
        <v>429</v>
      </c>
      <c r="Z12" s="395">
        <v>1</v>
      </c>
      <c r="AA12" s="394" t="s">
        <v>314</v>
      </c>
      <c r="AB12" s="394" t="s">
        <v>312</v>
      </c>
      <c r="AC12" s="832" t="s">
        <v>352</v>
      </c>
      <c r="AD12" s="1215" t="s">
        <v>1057</v>
      </c>
      <c r="AE12" s="1216" t="s">
        <v>1057</v>
      </c>
      <c r="AF12" s="809">
        <v>1</v>
      </c>
      <c r="AG12" s="610" t="s">
        <v>314</v>
      </c>
      <c r="AH12" s="610" t="s">
        <v>349</v>
      </c>
      <c r="AI12" s="610" t="s">
        <v>352</v>
      </c>
      <c r="AJ12" s="395">
        <v>1</v>
      </c>
      <c r="AK12" s="394" t="s">
        <v>314</v>
      </c>
      <c r="AL12" s="394" t="s">
        <v>349</v>
      </c>
      <c r="AM12" s="394" t="s">
        <v>352</v>
      </c>
      <c r="AN12" s="670"/>
      <c r="AO12" s="699"/>
      <c r="AP12" s="699"/>
      <c r="AQ12" s="699"/>
      <c r="AR12" s="699"/>
      <c r="AS12" s="699"/>
      <c r="AT12" s="699"/>
      <c r="AU12" s="699"/>
      <c r="AV12" s="699"/>
      <c r="AW12" s="699"/>
      <c r="AX12" s="699"/>
      <c r="AY12" s="699"/>
      <c r="AZ12" s="699"/>
      <c r="BA12" s="699"/>
      <c r="BB12" s="699"/>
      <c r="BC12" s="699"/>
      <c r="BD12" s="699"/>
      <c r="BE12" s="699"/>
      <c r="BF12" s="699"/>
      <c r="BG12" s="699"/>
      <c r="BH12" s="699"/>
      <c r="BI12" s="699"/>
      <c r="BJ12" s="699"/>
      <c r="BK12" s="699"/>
      <c r="BL12" s="699"/>
      <c r="BM12" s="699"/>
      <c r="BN12" s="699"/>
      <c r="BO12" s="699"/>
      <c r="BP12" s="699"/>
      <c r="BQ12" s="699"/>
      <c r="BR12" s="699"/>
      <c r="BS12" s="699"/>
      <c r="BT12" s="699"/>
      <c r="BU12" s="699"/>
      <c r="BV12" s="699"/>
      <c r="BW12" s="699"/>
      <c r="BX12" s="699"/>
      <c r="BY12" s="699"/>
      <c r="BZ12" s="699"/>
      <c r="CA12" s="699"/>
      <c r="CB12" s="699"/>
      <c r="CC12" s="699"/>
      <c r="CD12" s="699"/>
      <c r="CE12" s="699"/>
      <c r="CF12" s="699"/>
      <c r="CG12" s="699"/>
      <c r="CH12" s="699"/>
      <c r="CI12" s="699"/>
      <c r="CJ12" s="699"/>
      <c r="CK12" s="699"/>
      <c r="CL12" s="699"/>
      <c r="CM12" s="699"/>
      <c r="CN12" s="699"/>
      <c r="CO12" s="699"/>
      <c r="CP12" s="699"/>
      <c r="CQ12" s="699"/>
      <c r="CR12" s="699"/>
      <c r="CS12" s="699"/>
      <c r="CT12" s="699"/>
      <c r="CU12" s="699"/>
      <c r="CV12" s="699"/>
      <c r="CW12" s="699"/>
      <c r="CX12" s="699"/>
      <c r="CY12" s="699"/>
      <c r="CZ12" s="699"/>
      <c r="DA12" s="699"/>
      <c r="DB12" s="699"/>
      <c r="DC12" s="699"/>
      <c r="DD12" s="699"/>
      <c r="DE12" s="699"/>
      <c r="DF12" s="699"/>
      <c r="DG12" s="699"/>
      <c r="DH12" s="699"/>
      <c r="DI12" s="699"/>
      <c r="DJ12" s="699"/>
      <c r="DK12" s="699"/>
      <c r="DL12" s="699"/>
      <c r="DM12" s="699"/>
      <c r="DN12" s="699"/>
      <c r="DO12" s="699"/>
      <c r="DP12" s="699"/>
      <c r="DQ12" s="699"/>
      <c r="DR12" s="699"/>
      <c r="DS12" s="699"/>
      <c r="DT12" s="699"/>
      <c r="DU12" s="699"/>
      <c r="DV12" s="699"/>
      <c r="DW12" s="699"/>
      <c r="DX12" s="699"/>
      <c r="DY12" s="699"/>
      <c r="DZ12" s="699"/>
      <c r="EA12" s="699"/>
      <c r="EB12" s="699"/>
      <c r="EC12" s="699"/>
      <c r="ED12" s="699"/>
      <c r="EE12" s="699"/>
      <c r="EF12" s="699"/>
      <c r="EG12" s="699"/>
      <c r="EH12" s="699"/>
      <c r="EI12" s="699"/>
      <c r="EJ12" s="699"/>
      <c r="EK12" s="699"/>
      <c r="EL12" s="699"/>
      <c r="EM12" s="699"/>
      <c r="EN12" s="699"/>
      <c r="EO12" s="699"/>
      <c r="EP12" s="699"/>
      <c r="EQ12" s="699"/>
      <c r="ER12" s="699"/>
      <c r="ES12" s="699"/>
      <c r="ET12" s="699"/>
      <c r="EU12" s="699"/>
      <c r="EV12" s="699"/>
      <c r="EW12" s="699"/>
      <c r="EX12" s="699"/>
      <c r="EY12" s="699"/>
      <c r="EZ12" s="699"/>
      <c r="FA12" s="699"/>
      <c r="FB12" s="699"/>
      <c r="FC12" s="699"/>
      <c r="FD12" s="699"/>
      <c r="FE12" s="699"/>
      <c r="FF12" s="699"/>
      <c r="FG12" s="699"/>
      <c r="FH12" s="699"/>
      <c r="FI12" s="699"/>
      <c r="FJ12" s="699"/>
      <c r="FK12" s="699"/>
      <c r="FL12" s="699"/>
      <c r="FM12" s="699"/>
      <c r="FN12" s="699"/>
      <c r="FO12" s="699"/>
      <c r="FP12" s="699"/>
      <c r="FQ12" s="699"/>
      <c r="FR12" s="699"/>
      <c r="FS12" s="699"/>
      <c r="FT12" s="699"/>
      <c r="FU12" s="699"/>
      <c r="FV12" s="699"/>
      <c r="FW12" s="699"/>
      <c r="FX12" s="699"/>
      <c r="FY12" s="699"/>
      <c r="FZ12" s="699"/>
      <c r="GA12" s="699"/>
      <c r="GB12" s="699"/>
      <c r="GC12" s="699"/>
      <c r="GD12" s="699"/>
      <c r="GE12" s="699"/>
      <c r="GF12" s="699"/>
      <c r="GG12" s="699"/>
      <c r="GH12" s="699"/>
      <c r="GI12" s="699"/>
      <c r="GJ12" s="699"/>
      <c r="GK12" s="699"/>
      <c r="GL12" s="699"/>
      <c r="GM12" s="699"/>
      <c r="GN12" s="699"/>
      <c r="GO12" s="699"/>
      <c r="GP12" s="699"/>
      <c r="GQ12" s="699"/>
      <c r="GR12" s="699"/>
      <c r="GS12" s="699"/>
      <c r="GT12" s="699"/>
      <c r="GU12" s="699"/>
      <c r="GV12" s="699"/>
      <c r="GW12" s="699"/>
      <c r="GX12" s="699"/>
      <c r="GY12" s="699"/>
      <c r="GZ12" s="699"/>
      <c r="HA12" s="699"/>
      <c r="HB12" s="699"/>
      <c r="HC12" s="699"/>
      <c r="HD12" s="699"/>
      <c r="HE12" s="699"/>
      <c r="HF12" s="699"/>
      <c r="HG12" s="699"/>
      <c r="HH12" s="699"/>
      <c r="HI12" s="699"/>
      <c r="HJ12" s="699"/>
      <c r="HK12" s="699"/>
      <c r="HL12" s="699"/>
      <c r="HM12" s="699"/>
      <c r="HN12" s="699"/>
      <c r="HO12" s="699"/>
      <c r="HP12" s="699"/>
      <c r="HQ12" s="699"/>
      <c r="HR12" s="699"/>
      <c r="HS12" s="699"/>
      <c r="HT12" s="699"/>
      <c r="HU12" s="699"/>
      <c r="HV12" s="699"/>
      <c r="HW12" s="699"/>
      <c r="HX12" s="699"/>
      <c r="HY12" s="699"/>
      <c r="HZ12" s="699"/>
      <c r="IA12" s="699"/>
      <c r="IB12" s="699"/>
      <c r="IC12" s="699"/>
      <c r="ID12" s="699"/>
      <c r="IE12" s="699"/>
      <c r="IF12" s="699"/>
      <c r="IG12" s="699"/>
      <c r="IH12" s="699"/>
      <c r="II12" s="699"/>
      <c r="IJ12" s="699"/>
      <c r="IK12" s="699"/>
      <c r="IL12" s="699"/>
    </row>
    <row r="13" spans="1:246" s="700" customFormat="1" ht="30" customHeight="1">
      <c r="A13" s="537"/>
      <c r="B13" s="1021" t="s">
        <v>491</v>
      </c>
      <c r="C13" s="1046" t="s">
        <v>555</v>
      </c>
      <c r="D13" s="1047" t="s">
        <v>962</v>
      </c>
      <c r="E13" s="1048" t="s">
        <v>838</v>
      </c>
      <c r="F13" s="1049"/>
      <c r="G13" s="1047" t="s">
        <v>658</v>
      </c>
      <c r="H13" s="1050"/>
      <c r="I13" s="1051">
        <v>3</v>
      </c>
      <c r="J13" s="1051">
        <v>3</v>
      </c>
      <c r="K13" s="1054" t="s">
        <v>866</v>
      </c>
      <c r="L13" s="1052" t="s">
        <v>42</v>
      </c>
      <c r="M13" s="1052">
        <v>48</v>
      </c>
      <c r="N13" s="1048">
        <v>20</v>
      </c>
      <c r="O13" s="1048"/>
      <c r="P13" s="1053"/>
      <c r="Q13" s="1053"/>
      <c r="R13" s="1053"/>
      <c r="S13" s="1123"/>
      <c r="T13" s="1204" t="s">
        <v>1058</v>
      </c>
      <c r="U13" s="1205" t="s">
        <v>1057</v>
      </c>
      <c r="V13" s="814">
        <v>1</v>
      </c>
      <c r="W13" s="610" t="s">
        <v>314</v>
      </c>
      <c r="X13" s="610" t="s">
        <v>312</v>
      </c>
      <c r="Y13" s="610" t="s">
        <v>352</v>
      </c>
      <c r="Z13" s="395">
        <v>1</v>
      </c>
      <c r="AA13" s="394" t="s">
        <v>314</v>
      </c>
      <c r="AB13" s="394" t="s">
        <v>312</v>
      </c>
      <c r="AC13" s="832" t="s">
        <v>352</v>
      </c>
      <c r="AD13" s="1215" t="s">
        <v>1057</v>
      </c>
      <c r="AE13" s="1216" t="s">
        <v>1057</v>
      </c>
      <c r="AF13" s="809">
        <v>1</v>
      </c>
      <c r="AG13" s="610" t="s">
        <v>314</v>
      </c>
      <c r="AH13" s="610" t="s">
        <v>349</v>
      </c>
      <c r="AI13" s="610" t="s">
        <v>352</v>
      </c>
      <c r="AJ13" s="395">
        <v>1</v>
      </c>
      <c r="AK13" s="394" t="s">
        <v>314</v>
      </c>
      <c r="AL13" s="394" t="s">
        <v>349</v>
      </c>
      <c r="AM13" s="394" t="s">
        <v>352</v>
      </c>
      <c r="AN13" s="670"/>
      <c r="AO13" s="699"/>
      <c r="AP13" s="699"/>
      <c r="AQ13" s="699"/>
      <c r="AR13" s="699"/>
      <c r="AS13" s="699"/>
      <c r="AT13" s="699"/>
      <c r="AU13" s="699"/>
      <c r="AV13" s="699"/>
      <c r="AW13" s="699"/>
      <c r="AX13" s="699"/>
      <c r="AY13" s="699"/>
      <c r="AZ13" s="699"/>
      <c r="BA13" s="699"/>
      <c r="BB13" s="699"/>
      <c r="BC13" s="699"/>
      <c r="BD13" s="699"/>
      <c r="BE13" s="699"/>
      <c r="BF13" s="699"/>
      <c r="BG13" s="699"/>
      <c r="BH13" s="699"/>
      <c r="BI13" s="699"/>
      <c r="BJ13" s="699"/>
      <c r="BK13" s="699"/>
      <c r="BL13" s="699"/>
      <c r="BM13" s="699"/>
      <c r="BN13" s="699"/>
      <c r="BO13" s="699"/>
      <c r="BP13" s="699"/>
      <c r="BQ13" s="699"/>
      <c r="BR13" s="699"/>
      <c r="BS13" s="699"/>
      <c r="BT13" s="699"/>
      <c r="BU13" s="699"/>
      <c r="BV13" s="699"/>
      <c r="BW13" s="699"/>
      <c r="BX13" s="699"/>
      <c r="BY13" s="699"/>
      <c r="BZ13" s="699"/>
      <c r="CA13" s="699"/>
      <c r="CB13" s="699"/>
      <c r="CC13" s="699"/>
      <c r="CD13" s="699"/>
      <c r="CE13" s="699"/>
      <c r="CF13" s="699"/>
      <c r="CG13" s="699"/>
      <c r="CH13" s="699"/>
      <c r="CI13" s="699"/>
      <c r="CJ13" s="699"/>
      <c r="CK13" s="699"/>
      <c r="CL13" s="699"/>
      <c r="CM13" s="699"/>
      <c r="CN13" s="699"/>
      <c r="CO13" s="699"/>
      <c r="CP13" s="699"/>
      <c r="CQ13" s="699"/>
      <c r="CR13" s="699"/>
      <c r="CS13" s="699"/>
      <c r="CT13" s="699"/>
      <c r="CU13" s="699"/>
      <c r="CV13" s="699"/>
      <c r="CW13" s="699"/>
      <c r="CX13" s="699"/>
      <c r="CY13" s="699"/>
      <c r="CZ13" s="699"/>
      <c r="DA13" s="699"/>
      <c r="DB13" s="699"/>
      <c r="DC13" s="699"/>
      <c r="DD13" s="699"/>
      <c r="DE13" s="699"/>
      <c r="DF13" s="699"/>
      <c r="DG13" s="699"/>
      <c r="DH13" s="699"/>
      <c r="DI13" s="699"/>
      <c r="DJ13" s="699"/>
      <c r="DK13" s="699"/>
      <c r="DL13" s="699"/>
      <c r="DM13" s="699"/>
      <c r="DN13" s="699"/>
      <c r="DO13" s="699"/>
      <c r="DP13" s="699"/>
      <c r="DQ13" s="699"/>
      <c r="DR13" s="699"/>
      <c r="DS13" s="699"/>
      <c r="DT13" s="699"/>
      <c r="DU13" s="699"/>
      <c r="DV13" s="699"/>
      <c r="DW13" s="699"/>
      <c r="DX13" s="699"/>
      <c r="DY13" s="699"/>
      <c r="DZ13" s="699"/>
      <c r="EA13" s="699"/>
      <c r="EB13" s="699"/>
      <c r="EC13" s="699"/>
      <c r="ED13" s="699"/>
      <c r="EE13" s="699"/>
      <c r="EF13" s="699"/>
      <c r="EG13" s="699"/>
      <c r="EH13" s="699"/>
      <c r="EI13" s="699"/>
      <c r="EJ13" s="699"/>
      <c r="EK13" s="699"/>
      <c r="EL13" s="699"/>
      <c r="EM13" s="699"/>
      <c r="EN13" s="699"/>
      <c r="EO13" s="699"/>
      <c r="EP13" s="699"/>
      <c r="EQ13" s="699"/>
      <c r="ER13" s="699"/>
      <c r="ES13" s="699"/>
      <c r="ET13" s="699"/>
      <c r="EU13" s="699"/>
      <c r="EV13" s="699"/>
      <c r="EW13" s="699"/>
      <c r="EX13" s="699"/>
      <c r="EY13" s="699"/>
      <c r="EZ13" s="699"/>
      <c r="FA13" s="699"/>
      <c r="FB13" s="699"/>
      <c r="FC13" s="699"/>
      <c r="FD13" s="699"/>
      <c r="FE13" s="699"/>
      <c r="FF13" s="699"/>
      <c r="FG13" s="699"/>
      <c r="FH13" s="699"/>
      <c r="FI13" s="699"/>
      <c r="FJ13" s="699"/>
      <c r="FK13" s="699"/>
      <c r="FL13" s="699"/>
      <c r="FM13" s="699"/>
      <c r="FN13" s="699"/>
      <c r="FO13" s="699"/>
      <c r="FP13" s="699"/>
      <c r="FQ13" s="699"/>
      <c r="FR13" s="699"/>
      <c r="FS13" s="699"/>
      <c r="FT13" s="699"/>
      <c r="FU13" s="699"/>
      <c r="FV13" s="699"/>
      <c r="FW13" s="699"/>
      <c r="FX13" s="699"/>
      <c r="FY13" s="699"/>
      <c r="FZ13" s="699"/>
      <c r="GA13" s="699"/>
      <c r="GB13" s="699"/>
      <c r="GC13" s="699"/>
      <c r="GD13" s="699"/>
      <c r="GE13" s="699"/>
      <c r="GF13" s="699"/>
      <c r="GG13" s="699"/>
      <c r="GH13" s="699"/>
      <c r="GI13" s="699"/>
      <c r="GJ13" s="699"/>
      <c r="GK13" s="699"/>
      <c r="GL13" s="699"/>
      <c r="GM13" s="699"/>
      <c r="GN13" s="699"/>
      <c r="GO13" s="699"/>
      <c r="GP13" s="699"/>
      <c r="GQ13" s="699"/>
      <c r="GR13" s="699"/>
      <c r="GS13" s="699"/>
      <c r="GT13" s="699"/>
      <c r="GU13" s="699"/>
      <c r="GV13" s="699"/>
      <c r="GW13" s="699"/>
      <c r="GX13" s="699"/>
      <c r="GY13" s="699"/>
      <c r="GZ13" s="699"/>
      <c r="HA13" s="699"/>
      <c r="HB13" s="699"/>
      <c r="HC13" s="699"/>
      <c r="HD13" s="699"/>
      <c r="HE13" s="699"/>
      <c r="HF13" s="699"/>
      <c r="HG13" s="699"/>
      <c r="HH13" s="699"/>
      <c r="HI13" s="699"/>
      <c r="HJ13" s="699"/>
      <c r="HK13" s="699"/>
      <c r="HL13" s="699"/>
      <c r="HM13" s="699"/>
      <c r="HN13" s="699"/>
      <c r="HO13" s="699"/>
      <c r="HP13" s="699"/>
      <c r="HQ13" s="699"/>
      <c r="HR13" s="699"/>
      <c r="HS13" s="699"/>
      <c r="HT13" s="699"/>
      <c r="HU13" s="699"/>
      <c r="HV13" s="699"/>
      <c r="HW13" s="699"/>
      <c r="HX13" s="699"/>
      <c r="HY13" s="699"/>
      <c r="HZ13" s="699"/>
      <c r="IA13" s="699"/>
      <c r="IB13" s="699"/>
      <c r="IC13" s="699"/>
      <c r="ID13" s="699"/>
      <c r="IE13" s="699"/>
      <c r="IF13" s="699"/>
      <c r="IG13" s="699"/>
      <c r="IH13" s="699"/>
      <c r="II13" s="699"/>
      <c r="IJ13" s="699"/>
      <c r="IK13" s="699"/>
      <c r="IL13" s="699"/>
    </row>
    <row r="14" spans="1:246" s="700" customFormat="1" ht="30" customHeight="1">
      <c r="A14" s="537"/>
      <c r="B14" s="1021" t="s">
        <v>487</v>
      </c>
      <c r="C14" s="1046" t="s">
        <v>47</v>
      </c>
      <c r="D14" s="1047"/>
      <c r="E14" s="1048" t="s">
        <v>838</v>
      </c>
      <c r="F14" s="1049"/>
      <c r="G14" s="1047" t="s">
        <v>658</v>
      </c>
      <c r="H14" s="1050"/>
      <c r="I14" s="1051">
        <v>3</v>
      </c>
      <c r="J14" s="1051">
        <v>3</v>
      </c>
      <c r="K14" s="1054" t="s">
        <v>782</v>
      </c>
      <c r="L14" s="1052" t="s">
        <v>42</v>
      </c>
      <c r="M14" s="1052">
        <v>48</v>
      </c>
      <c r="N14" s="1048">
        <v>20</v>
      </c>
      <c r="O14" s="1048"/>
      <c r="P14" s="1053"/>
      <c r="Q14" s="1053"/>
      <c r="R14" s="1053"/>
      <c r="S14" s="1123"/>
      <c r="T14" s="1204" t="s">
        <v>1058</v>
      </c>
      <c r="U14" s="1205" t="s">
        <v>1057</v>
      </c>
      <c r="V14" s="814">
        <v>1</v>
      </c>
      <c r="W14" s="610" t="s">
        <v>314</v>
      </c>
      <c r="X14" s="610" t="s">
        <v>312</v>
      </c>
      <c r="Y14" s="610" t="s">
        <v>352</v>
      </c>
      <c r="Z14" s="395">
        <v>1</v>
      </c>
      <c r="AA14" s="394" t="s">
        <v>314</v>
      </c>
      <c r="AB14" s="394" t="s">
        <v>312</v>
      </c>
      <c r="AC14" s="832" t="s">
        <v>352</v>
      </c>
      <c r="AD14" s="1215" t="s">
        <v>1057</v>
      </c>
      <c r="AE14" s="1216" t="s">
        <v>1057</v>
      </c>
      <c r="AF14" s="809">
        <v>1</v>
      </c>
      <c r="AG14" s="610" t="s">
        <v>314</v>
      </c>
      <c r="AH14" s="610" t="s">
        <v>349</v>
      </c>
      <c r="AI14" s="610" t="s">
        <v>352</v>
      </c>
      <c r="AJ14" s="395">
        <v>1</v>
      </c>
      <c r="AK14" s="394" t="s">
        <v>314</v>
      </c>
      <c r="AL14" s="394" t="s">
        <v>349</v>
      </c>
      <c r="AM14" s="394" t="s">
        <v>352</v>
      </c>
      <c r="AN14" s="670"/>
      <c r="AO14" s="699"/>
      <c r="AP14" s="699"/>
      <c r="AQ14" s="699"/>
      <c r="AR14" s="699"/>
      <c r="AS14" s="699"/>
      <c r="AT14" s="699"/>
      <c r="AU14" s="699"/>
      <c r="AV14" s="699"/>
      <c r="AW14" s="699"/>
      <c r="AX14" s="699"/>
      <c r="AY14" s="699"/>
      <c r="AZ14" s="699"/>
      <c r="BA14" s="699"/>
      <c r="BB14" s="699"/>
      <c r="BC14" s="699"/>
      <c r="BD14" s="699"/>
      <c r="BE14" s="699"/>
      <c r="BF14" s="699"/>
      <c r="BG14" s="699"/>
      <c r="BH14" s="699"/>
      <c r="BI14" s="699"/>
      <c r="BJ14" s="699"/>
      <c r="BK14" s="699"/>
      <c r="BL14" s="699"/>
      <c r="BM14" s="699"/>
      <c r="BN14" s="699"/>
      <c r="BO14" s="699"/>
      <c r="BP14" s="699"/>
      <c r="BQ14" s="699"/>
      <c r="BR14" s="699"/>
      <c r="BS14" s="699"/>
      <c r="BT14" s="699"/>
      <c r="BU14" s="699"/>
      <c r="BV14" s="699"/>
      <c r="BW14" s="699"/>
      <c r="BX14" s="699"/>
      <c r="BY14" s="699"/>
      <c r="BZ14" s="699"/>
      <c r="CA14" s="699"/>
      <c r="CB14" s="699"/>
      <c r="CC14" s="699"/>
      <c r="CD14" s="699"/>
      <c r="CE14" s="699"/>
      <c r="CF14" s="699"/>
      <c r="CG14" s="699"/>
      <c r="CH14" s="699"/>
      <c r="CI14" s="699"/>
      <c r="CJ14" s="699"/>
      <c r="CK14" s="699"/>
      <c r="CL14" s="699"/>
      <c r="CM14" s="699"/>
      <c r="CN14" s="699"/>
      <c r="CO14" s="699"/>
      <c r="CP14" s="699"/>
      <c r="CQ14" s="699"/>
      <c r="CR14" s="699"/>
      <c r="CS14" s="699"/>
      <c r="CT14" s="699"/>
      <c r="CU14" s="699"/>
      <c r="CV14" s="699"/>
      <c r="CW14" s="699"/>
      <c r="CX14" s="699"/>
      <c r="CY14" s="699"/>
      <c r="CZ14" s="699"/>
      <c r="DA14" s="699"/>
      <c r="DB14" s="699"/>
      <c r="DC14" s="699"/>
      <c r="DD14" s="699"/>
      <c r="DE14" s="699"/>
      <c r="DF14" s="699"/>
      <c r="DG14" s="699"/>
      <c r="DH14" s="699"/>
      <c r="DI14" s="699"/>
      <c r="DJ14" s="699"/>
      <c r="DK14" s="699"/>
      <c r="DL14" s="699"/>
      <c r="DM14" s="699"/>
      <c r="DN14" s="699"/>
      <c r="DO14" s="699"/>
      <c r="DP14" s="699"/>
      <c r="DQ14" s="699"/>
      <c r="DR14" s="699"/>
      <c r="DS14" s="699"/>
      <c r="DT14" s="699"/>
      <c r="DU14" s="699"/>
      <c r="DV14" s="699"/>
      <c r="DW14" s="699"/>
      <c r="DX14" s="699"/>
      <c r="DY14" s="699"/>
      <c r="DZ14" s="699"/>
      <c r="EA14" s="699"/>
      <c r="EB14" s="699"/>
      <c r="EC14" s="699"/>
      <c r="ED14" s="699"/>
      <c r="EE14" s="699"/>
      <c r="EF14" s="699"/>
      <c r="EG14" s="699"/>
      <c r="EH14" s="699"/>
      <c r="EI14" s="699"/>
      <c r="EJ14" s="699"/>
      <c r="EK14" s="699"/>
      <c r="EL14" s="699"/>
      <c r="EM14" s="699"/>
      <c r="EN14" s="699"/>
      <c r="EO14" s="699"/>
      <c r="EP14" s="699"/>
      <c r="EQ14" s="699"/>
      <c r="ER14" s="699"/>
      <c r="ES14" s="699"/>
      <c r="ET14" s="699"/>
      <c r="EU14" s="699"/>
      <c r="EV14" s="699"/>
      <c r="EW14" s="699"/>
      <c r="EX14" s="699"/>
      <c r="EY14" s="699"/>
      <c r="EZ14" s="699"/>
      <c r="FA14" s="699"/>
      <c r="FB14" s="699"/>
      <c r="FC14" s="699"/>
      <c r="FD14" s="699"/>
      <c r="FE14" s="699"/>
      <c r="FF14" s="699"/>
      <c r="FG14" s="699"/>
      <c r="FH14" s="699"/>
      <c r="FI14" s="699"/>
      <c r="FJ14" s="699"/>
      <c r="FK14" s="699"/>
      <c r="FL14" s="699"/>
      <c r="FM14" s="699"/>
      <c r="FN14" s="699"/>
      <c r="FO14" s="699"/>
      <c r="FP14" s="699"/>
      <c r="FQ14" s="699"/>
      <c r="FR14" s="699"/>
      <c r="FS14" s="699"/>
      <c r="FT14" s="699"/>
      <c r="FU14" s="699"/>
      <c r="FV14" s="699"/>
      <c r="FW14" s="699"/>
      <c r="FX14" s="699"/>
      <c r="FY14" s="699"/>
      <c r="FZ14" s="699"/>
      <c r="GA14" s="699"/>
      <c r="GB14" s="699"/>
      <c r="GC14" s="699"/>
      <c r="GD14" s="699"/>
      <c r="GE14" s="699"/>
      <c r="GF14" s="699"/>
      <c r="GG14" s="699"/>
      <c r="GH14" s="699"/>
      <c r="GI14" s="699"/>
      <c r="GJ14" s="699"/>
      <c r="GK14" s="699"/>
      <c r="GL14" s="699"/>
      <c r="GM14" s="699"/>
      <c r="GN14" s="699"/>
      <c r="GO14" s="699"/>
      <c r="GP14" s="699"/>
      <c r="GQ14" s="699"/>
      <c r="GR14" s="699"/>
      <c r="GS14" s="699"/>
      <c r="GT14" s="699"/>
      <c r="GU14" s="699"/>
      <c r="GV14" s="699"/>
      <c r="GW14" s="699"/>
      <c r="GX14" s="699"/>
      <c r="GY14" s="699"/>
      <c r="GZ14" s="699"/>
      <c r="HA14" s="699"/>
      <c r="HB14" s="699"/>
      <c r="HC14" s="699"/>
      <c r="HD14" s="699"/>
      <c r="HE14" s="699"/>
      <c r="HF14" s="699"/>
      <c r="HG14" s="699"/>
      <c r="HH14" s="699"/>
      <c r="HI14" s="699"/>
      <c r="HJ14" s="699"/>
      <c r="HK14" s="699"/>
      <c r="HL14" s="699"/>
      <c r="HM14" s="699"/>
      <c r="HN14" s="699"/>
      <c r="HO14" s="699"/>
      <c r="HP14" s="699"/>
      <c r="HQ14" s="699"/>
      <c r="HR14" s="699"/>
      <c r="HS14" s="699"/>
      <c r="HT14" s="699"/>
      <c r="HU14" s="699"/>
      <c r="HV14" s="699"/>
      <c r="HW14" s="699"/>
      <c r="HX14" s="699"/>
      <c r="HY14" s="699"/>
      <c r="HZ14" s="699"/>
      <c r="IA14" s="699"/>
      <c r="IB14" s="699"/>
      <c r="IC14" s="699"/>
      <c r="ID14" s="699"/>
      <c r="IE14" s="699"/>
      <c r="IF14" s="699"/>
      <c r="IG14" s="699"/>
      <c r="IH14" s="699"/>
      <c r="II14" s="699"/>
      <c r="IJ14" s="699"/>
      <c r="IK14" s="699"/>
      <c r="IL14" s="699"/>
    </row>
    <row r="15" spans="1:246" s="700" customFormat="1" ht="65.25" customHeight="1">
      <c r="A15" s="537"/>
      <c r="B15" s="1021" t="s">
        <v>489</v>
      </c>
      <c r="C15" s="1046" t="s">
        <v>556</v>
      </c>
      <c r="D15" s="1047" t="s">
        <v>960</v>
      </c>
      <c r="E15" s="1048" t="s">
        <v>647</v>
      </c>
      <c r="F15" s="1049"/>
      <c r="G15" s="1047" t="s">
        <v>646</v>
      </c>
      <c r="H15" s="1050"/>
      <c r="I15" s="1051" t="s">
        <v>56</v>
      </c>
      <c r="J15" s="1051">
        <v>2</v>
      </c>
      <c r="K15" s="1054" t="s">
        <v>644</v>
      </c>
      <c r="L15" s="1052">
        <v>11</v>
      </c>
      <c r="M15" s="1052">
        <v>29</v>
      </c>
      <c r="N15" s="1048"/>
      <c r="O15" s="1048"/>
      <c r="P15" s="1053">
        <v>18</v>
      </c>
      <c r="Q15" s="1053"/>
      <c r="R15" s="1053"/>
      <c r="S15" s="1123"/>
      <c r="T15" s="1204" t="s">
        <v>1117</v>
      </c>
      <c r="U15" s="1205" t="s">
        <v>1118</v>
      </c>
      <c r="V15" s="814">
        <v>1</v>
      </c>
      <c r="W15" s="610" t="s">
        <v>311</v>
      </c>
      <c r="X15" s="744"/>
      <c r="Y15" s="610"/>
      <c r="Z15" s="395">
        <v>1</v>
      </c>
      <c r="AA15" s="394" t="s">
        <v>314</v>
      </c>
      <c r="AB15" s="394" t="s">
        <v>312</v>
      </c>
      <c r="AC15" s="832" t="s">
        <v>352</v>
      </c>
      <c r="AD15" s="1218" t="s">
        <v>1162</v>
      </c>
      <c r="AE15" s="1216" t="s">
        <v>1162</v>
      </c>
      <c r="AF15" s="809">
        <v>1</v>
      </c>
      <c r="AG15" s="610" t="s">
        <v>314</v>
      </c>
      <c r="AH15" s="610" t="s">
        <v>312</v>
      </c>
      <c r="AI15" s="610" t="s">
        <v>352</v>
      </c>
      <c r="AJ15" s="395">
        <v>1</v>
      </c>
      <c r="AK15" s="394" t="s">
        <v>314</v>
      </c>
      <c r="AL15" s="394" t="s">
        <v>312</v>
      </c>
      <c r="AM15" s="394" t="s">
        <v>352</v>
      </c>
      <c r="AN15" s="670"/>
      <c r="AO15" s="699"/>
      <c r="AP15" s="699"/>
      <c r="AQ15" s="699"/>
      <c r="AR15" s="699"/>
      <c r="AS15" s="699"/>
      <c r="AT15" s="699"/>
      <c r="AU15" s="699"/>
      <c r="AV15" s="699"/>
      <c r="AW15" s="699"/>
      <c r="AX15" s="699"/>
      <c r="AY15" s="699"/>
      <c r="AZ15" s="699"/>
      <c r="BA15" s="699"/>
      <c r="BB15" s="699"/>
      <c r="BC15" s="699"/>
      <c r="BD15" s="699"/>
      <c r="BE15" s="699"/>
      <c r="BF15" s="699"/>
      <c r="BG15" s="699"/>
      <c r="BH15" s="699"/>
      <c r="BI15" s="699"/>
      <c r="BJ15" s="699"/>
      <c r="BK15" s="699"/>
      <c r="BL15" s="699"/>
      <c r="BM15" s="699"/>
      <c r="BN15" s="699"/>
      <c r="BO15" s="699"/>
      <c r="BP15" s="699"/>
      <c r="BQ15" s="699"/>
      <c r="BR15" s="699"/>
      <c r="BS15" s="699"/>
      <c r="BT15" s="699"/>
      <c r="BU15" s="699"/>
      <c r="BV15" s="699"/>
      <c r="BW15" s="699"/>
      <c r="BX15" s="699"/>
      <c r="BY15" s="699"/>
      <c r="BZ15" s="699"/>
      <c r="CA15" s="699"/>
      <c r="CB15" s="699"/>
      <c r="CC15" s="699"/>
      <c r="CD15" s="699"/>
      <c r="CE15" s="699"/>
      <c r="CF15" s="699"/>
      <c r="CG15" s="699"/>
      <c r="CH15" s="699"/>
      <c r="CI15" s="699"/>
      <c r="CJ15" s="699"/>
      <c r="CK15" s="699"/>
      <c r="CL15" s="699"/>
      <c r="CM15" s="699"/>
      <c r="CN15" s="699"/>
      <c r="CO15" s="699"/>
      <c r="CP15" s="699"/>
      <c r="CQ15" s="699"/>
      <c r="CR15" s="699"/>
      <c r="CS15" s="699"/>
      <c r="CT15" s="699"/>
      <c r="CU15" s="699"/>
      <c r="CV15" s="699"/>
      <c r="CW15" s="699"/>
      <c r="CX15" s="699"/>
      <c r="CY15" s="699"/>
      <c r="CZ15" s="699"/>
      <c r="DA15" s="699"/>
      <c r="DB15" s="699"/>
      <c r="DC15" s="699"/>
      <c r="DD15" s="699"/>
      <c r="DE15" s="699"/>
      <c r="DF15" s="699"/>
      <c r="DG15" s="699"/>
      <c r="DH15" s="699"/>
      <c r="DI15" s="699"/>
      <c r="DJ15" s="699"/>
      <c r="DK15" s="699"/>
      <c r="DL15" s="699"/>
      <c r="DM15" s="699"/>
      <c r="DN15" s="699"/>
      <c r="DO15" s="699"/>
      <c r="DP15" s="699"/>
      <c r="DQ15" s="699"/>
      <c r="DR15" s="699"/>
      <c r="DS15" s="699"/>
      <c r="DT15" s="699"/>
      <c r="DU15" s="699"/>
      <c r="DV15" s="699"/>
      <c r="DW15" s="699"/>
      <c r="DX15" s="699"/>
      <c r="DY15" s="699"/>
      <c r="DZ15" s="699"/>
      <c r="EA15" s="699"/>
      <c r="EB15" s="699"/>
      <c r="EC15" s="699"/>
      <c r="ED15" s="699"/>
      <c r="EE15" s="699"/>
      <c r="EF15" s="699"/>
      <c r="EG15" s="699"/>
      <c r="EH15" s="699"/>
      <c r="EI15" s="699"/>
      <c r="EJ15" s="699"/>
      <c r="EK15" s="699"/>
      <c r="EL15" s="699"/>
      <c r="EM15" s="699"/>
      <c r="EN15" s="699"/>
      <c r="EO15" s="699"/>
      <c r="EP15" s="699"/>
      <c r="EQ15" s="699"/>
      <c r="ER15" s="699"/>
      <c r="ES15" s="699"/>
      <c r="ET15" s="699"/>
      <c r="EU15" s="699"/>
      <c r="EV15" s="699"/>
      <c r="EW15" s="699"/>
      <c r="EX15" s="699"/>
      <c r="EY15" s="699"/>
      <c r="EZ15" s="699"/>
      <c r="FA15" s="699"/>
      <c r="FB15" s="699"/>
      <c r="FC15" s="699"/>
      <c r="FD15" s="699"/>
      <c r="FE15" s="699"/>
      <c r="FF15" s="699"/>
      <c r="FG15" s="699"/>
      <c r="FH15" s="699"/>
      <c r="FI15" s="699"/>
      <c r="FJ15" s="699"/>
      <c r="FK15" s="699"/>
      <c r="FL15" s="699"/>
      <c r="FM15" s="699"/>
      <c r="FN15" s="699"/>
      <c r="FO15" s="699"/>
      <c r="FP15" s="699"/>
      <c r="FQ15" s="699"/>
      <c r="FR15" s="699"/>
      <c r="FS15" s="699"/>
      <c r="FT15" s="699"/>
      <c r="FU15" s="699"/>
      <c r="FV15" s="699"/>
      <c r="FW15" s="699"/>
      <c r="FX15" s="699"/>
      <c r="FY15" s="699"/>
      <c r="FZ15" s="699"/>
      <c r="GA15" s="699"/>
      <c r="GB15" s="699"/>
      <c r="GC15" s="699"/>
      <c r="GD15" s="699"/>
      <c r="GE15" s="699"/>
      <c r="GF15" s="699"/>
      <c r="GG15" s="699"/>
      <c r="GH15" s="699"/>
      <c r="GI15" s="699"/>
      <c r="GJ15" s="699"/>
      <c r="GK15" s="699"/>
      <c r="GL15" s="699"/>
      <c r="GM15" s="699"/>
      <c r="GN15" s="699"/>
      <c r="GO15" s="699"/>
      <c r="GP15" s="699"/>
      <c r="GQ15" s="699"/>
      <c r="GR15" s="699"/>
      <c r="GS15" s="699"/>
      <c r="GT15" s="699"/>
      <c r="GU15" s="699"/>
      <c r="GV15" s="699"/>
      <c r="GW15" s="699"/>
      <c r="GX15" s="699"/>
      <c r="GY15" s="699"/>
      <c r="GZ15" s="699"/>
      <c r="HA15" s="699"/>
      <c r="HB15" s="699"/>
      <c r="HC15" s="699"/>
      <c r="HD15" s="699"/>
      <c r="HE15" s="699"/>
      <c r="HF15" s="699"/>
      <c r="HG15" s="699"/>
      <c r="HH15" s="699"/>
      <c r="HI15" s="699"/>
      <c r="HJ15" s="699"/>
      <c r="HK15" s="699"/>
      <c r="HL15" s="699"/>
      <c r="HM15" s="699"/>
      <c r="HN15" s="699"/>
      <c r="HO15" s="699"/>
      <c r="HP15" s="699"/>
      <c r="HQ15" s="699"/>
      <c r="HR15" s="699"/>
      <c r="HS15" s="699"/>
      <c r="HT15" s="699"/>
      <c r="HU15" s="699"/>
      <c r="HV15" s="699"/>
      <c r="HW15" s="699"/>
      <c r="HX15" s="699"/>
      <c r="HY15" s="699"/>
      <c r="HZ15" s="699"/>
      <c r="IA15" s="699"/>
      <c r="IB15" s="699"/>
      <c r="IC15" s="699"/>
      <c r="ID15" s="699"/>
      <c r="IE15" s="699"/>
      <c r="IF15" s="699"/>
      <c r="IG15" s="699"/>
      <c r="IH15" s="699"/>
      <c r="II15" s="699"/>
      <c r="IJ15" s="699"/>
      <c r="IK15" s="699"/>
      <c r="IL15" s="699"/>
    </row>
    <row r="16" spans="1:246" ht="23.25" customHeight="1">
      <c r="A16" s="330"/>
      <c r="B16" s="1023"/>
      <c r="C16" s="1592" t="s">
        <v>295</v>
      </c>
      <c r="D16" s="1593"/>
      <c r="E16" s="1593"/>
      <c r="F16" s="1593"/>
      <c r="G16" s="1593"/>
      <c r="H16" s="1593"/>
      <c r="I16" s="1593"/>
      <c r="J16" s="1593"/>
      <c r="K16" s="1593"/>
      <c r="L16" s="1593"/>
      <c r="M16" s="1593"/>
      <c r="N16" s="1065"/>
      <c r="O16" s="1065"/>
      <c r="P16" s="1065"/>
      <c r="Q16" s="1065"/>
      <c r="R16" s="1065"/>
      <c r="S16" s="1125"/>
      <c r="T16" s="1138"/>
      <c r="U16" s="1139"/>
      <c r="V16" s="816"/>
      <c r="W16" s="701"/>
      <c r="X16" s="701"/>
      <c r="Y16" s="701"/>
      <c r="Z16" s="701"/>
      <c r="AA16" s="701"/>
      <c r="AB16" s="701"/>
      <c r="AC16" s="834"/>
      <c r="AD16" s="826"/>
      <c r="AE16" s="827"/>
      <c r="AF16" s="836"/>
      <c r="AG16" s="701"/>
      <c r="AH16" s="701"/>
      <c r="AI16" s="701"/>
      <c r="AJ16" s="701"/>
      <c r="AK16" s="701"/>
      <c r="AL16" s="701"/>
      <c r="AM16" s="701"/>
      <c r="AN16" s="701"/>
    </row>
    <row r="17" spans="1:246" ht="23.25" customHeight="1">
      <c r="A17" s="333"/>
      <c r="B17" s="333"/>
      <c r="C17" s="1592" t="s">
        <v>261</v>
      </c>
      <c r="D17" s="1593"/>
      <c r="E17" s="1593"/>
      <c r="F17" s="1593"/>
      <c r="G17" s="1593"/>
      <c r="H17" s="1593"/>
      <c r="I17" s="1593"/>
      <c r="J17" s="1593"/>
      <c r="K17" s="1593"/>
      <c r="L17" s="1593"/>
      <c r="M17" s="1593"/>
      <c r="N17" s="1065"/>
      <c r="O17" s="1065"/>
      <c r="P17" s="1065"/>
      <c r="Q17" s="1065"/>
      <c r="R17" s="1065"/>
      <c r="S17" s="1125"/>
      <c r="T17" s="1138"/>
      <c r="U17" s="1139"/>
      <c r="V17" s="816"/>
      <c r="W17" s="701"/>
      <c r="X17" s="701"/>
      <c r="Y17" s="701"/>
      <c r="Z17" s="701"/>
      <c r="AA17" s="701"/>
      <c r="AB17" s="701"/>
      <c r="AC17" s="834"/>
      <c r="AD17" s="826"/>
      <c r="AE17" s="827"/>
      <c r="AF17" s="836"/>
      <c r="AG17" s="701"/>
      <c r="AH17" s="701"/>
      <c r="AI17" s="701"/>
      <c r="AJ17" s="701"/>
      <c r="AK17" s="701"/>
      <c r="AL17" s="701"/>
      <c r="AM17" s="701"/>
      <c r="AN17" s="701"/>
    </row>
    <row r="18" spans="1:246" ht="23.25" customHeight="1">
      <c r="A18" s="702"/>
      <c r="B18" s="702"/>
      <c r="C18" s="1066"/>
      <c r="D18" s="1066"/>
      <c r="E18" s="1067"/>
      <c r="F18" s="1067"/>
      <c r="G18" s="1067"/>
      <c r="H18" s="1068"/>
      <c r="I18" s="1066"/>
      <c r="J18" s="1066"/>
      <c r="K18" s="1066"/>
      <c r="L18" s="1069"/>
      <c r="M18" s="1070"/>
      <c r="N18" s="1071"/>
      <c r="O18" s="1071"/>
      <c r="P18" s="1071"/>
      <c r="Q18" s="1071"/>
      <c r="R18" s="1071"/>
      <c r="S18" s="1126"/>
      <c r="T18" s="1140"/>
      <c r="U18" s="1141"/>
      <c r="V18" s="817"/>
      <c r="W18" s="341"/>
      <c r="X18" s="341"/>
      <c r="Y18" s="341"/>
      <c r="Z18" s="341"/>
      <c r="AA18" s="341"/>
      <c r="AB18" s="341"/>
      <c r="AC18" s="340"/>
      <c r="AD18" s="841"/>
      <c r="AE18" s="842"/>
      <c r="AF18" s="817"/>
      <c r="AG18" s="341"/>
      <c r="AH18" s="341"/>
      <c r="AI18" s="341"/>
      <c r="AJ18" s="341"/>
      <c r="AK18" s="341"/>
      <c r="AL18" s="341"/>
      <c r="AM18" s="341"/>
      <c r="AN18" s="341"/>
    </row>
    <row r="19" spans="1:246" s="487" customFormat="1" ht="61.5" customHeight="1">
      <c r="A19" s="1020" t="s">
        <v>1236</v>
      </c>
      <c r="B19" s="1020" t="s">
        <v>836</v>
      </c>
      <c r="C19" s="1038" t="s">
        <v>837</v>
      </c>
      <c r="D19" s="1045" t="s">
        <v>975</v>
      </c>
      <c r="E19" s="1043" t="s">
        <v>655</v>
      </c>
      <c r="F19" s="1038"/>
      <c r="G19" s="1038"/>
      <c r="H19" s="1041"/>
      <c r="I19" s="1038">
        <v>30</v>
      </c>
      <c r="J19" s="1038">
        <v>30</v>
      </c>
      <c r="K19" s="1038" t="s">
        <v>15</v>
      </c>
      <c r="L19" s="1042" t="s">
        <v>15</v>
      </c>
      <c r="M19" s="1043">
        <v>48</v>
      </c>
      <c r="N19" s="1044"/>
      <c r="O19" s="1044"/>
      <c r="P19" s="1044"/>
      <c r="Q19" s="1044"/>
      <c r="R19" s="1044"/>
      <c r="S19" s="1122"/>
      <c r="T19" s="1134"/>
      <c r="U19" s="1135"/>
      <c r="V19" s="812"/>
      <c r="W19" s="480"/>
      <c r="X19" s="480"/>
      <c r="Y19" s="480"/>
      <c r="Z19" s="480"/>
      <c r="AA19" s="480"/>
      <c r="AB19" s="480"/>
      <c r="AC19" s="813"/>
      <c r="AD19" s="843"/>
      <c r="AE19" s="844"/>
      <c r="AF19" s="808"/>
      <c r="AG19" s="480"/>
      <c r="AH19" s="480"/>
      <c r="AI19" s="480"/>
      <c r="AJ19" s="480"/>
      <c r="AK19" s="480"/>
      <c r="AL19" s="480"/>
      <c r="AM19" s="480"/>
      <c r="AN19" s="484"/>
      <c r="AO19" s="486"/>
      <c r="AP19" s="486"/>
      <c r="AQ19" s="486"/>
      <c r="AR19" s="486"/>
      <c r="AS19" s="486"/>
      <c r="AT19" s="486"/>
      <c r="AU19" s="486"/>
      <c r="AV19" s="486"/>
      <c r="AW19" s="486"/>
      <c r="AX19" s="486"/>
      <c r="AY19" s="486"/>
      <c r="AZ19" s="486"/>
      <c r="BA19" s="486"/>
      <c r="BB19" s="486"/>
      <c r="BC19" s="486"/>
      <c r="BD19" s="486"/>
      <c r="BE19" s="486"/>
      <c r="BF19" s="486"/>
      <c r="BG19" s="486"/>
      <c r="BH19" s="480"/>
      <c r="BI19" s="486"/>
      <c r="BJ19" s="486"/>
      <c r="BK19" s="486"/>
      <c r="BL19" s="486"/>
      <c r="BM19" s="486"/>
      <c r="BN19" s="486"/>
      <c r="BO19" s="486"/>
      <c r="BP19" s="486"/>
      <c r="BQ19" s="486"/>
      <c r="BR19" s="486"/>
      <c r="BS19" s="486"/>
      <c r="BT19" s="486"/>
      <c r="BU19" s="486"/>
      <c r="BV19" s="486"/>
      <c r="BW19" s="486"/>
      <c r="BX19" s="486"/>
      <c r="BY19" s="486"/>
      <c r="BZ19" s="486"/>
      <c r="CA19" s="486"/>
      <c r="CB19" s="486"/>
      <c r="CC19" s="486"/>
      <c r="CD19" s="486"/>
      <c r="CE19" s="486"/>
      <c r="CF19" s="486"/>
      <c r="CG19" s="486"/>
      <c r="CH19" s="486"/>
      <c r="CI19" s="486"/>
      <c r="CJ19" s="486"/>
      <c r="CK19" s="486"/>
      <c r="CL19" s="486"/>
      <c r="CM19" s="486"/>
      <c r="CN19" s="486"/>
      <c r="CO19" s="486"/>
      <c r="CP19" s="486"/>
      <c r="CQ19" s="486"/>
      <c r="CR19" s="486"/>
      <c r="CS19" s="486"/>
      <c r="CT19" s="486"/>
      <c r="CU19" s="486"/>
      <c r="CV19" s="486"/>
      <c r="CW19" s="486"/>
      <c r="CX19" s="486"/>
      <c r="CY19" s="486"/>
      <c r="CZ19" s="486"/>
      <c r="DA19" s="486"/>
      <c r="DB19" s="486"/>
      <c r="DC19" s="486"/>
      <c r="DD19" s="486"/>
      <c r="DE19" s="486"/>
      <c r="DF19" s="486"/>
      <c r="DG19" s="486"/>
      <c r="DH19" s="486"/>
      <c r="DI19" s="486"/>
      <c r="DJ19" s="486"/>
      <c r="DK19" s="486"/>
      <c r="DL19" s="486"/>
      <c r="DM19" s="486"/>
      <c r="DN19" s="486"/>
      <c r="DO19" s="486"/>
      <c r="DP19" s="486"/>
      <c r="DQ19" s="486"/>
      <c r="DR19" s="486"/>
      <c r="DS19" s="486"/>
      <c r="DT19" s="486"/>
      <c r="DU19" s="486"/>
      <c r="DV19" s="486"/>
      <c r="DW19" s="486"/>
      <c r="DX19" s="486"/>
      <c r="DY19" s="486"/>
      <c r="DZ19" s="486"/>
      <c r="EA19" s="486"/>
      <c r="EB19" s="486"/>
      <c r="EC19" s="486"/>
      <c r="ED19" s="486"/>
      <c r="EE19" s="486"/>
      <c r="EF19" s="486"/>
      <c r="EG19" s="486"/>
      <c r="EH19" s="486"/>
      <c r="EI19" s="486"/>
      <c r="EJ19" s="486"/>
      <c r="EK19" s="486"/>
      <c r="EL19" s="486"/>
      <c r="EM19" s="486"/>
      <c r="EN19" s="486"/>
      <c r="EO19" s="486"/>
      <c r="EP19" s="486"/>
      <c r="EQ19" s="486"/>
      <c r="ER19" s="486"/>
      <c r="ES19" s="486"/>
      <c r="ET19" s="486"/>
      <c r="EU19" s="486"/>
      <c r="EV19" s="486"/>
      <c r="EW19" s="486"/>
      <c r="EX19" s="486"/>
      <c r="EY19" s="486"/>
      <c r="EZ19" s="486"/>
      <c r="FA19" s="486"/>
      <c r="FB19" s="486"/>
      <c r="FC19" s="486"/>
      <c r="FD19" s="486"/>
      <c r="FE19" s="486"/>
      <c r="FF19" s="486"/>
      <c r="FG19" s="486"/>
      <c r="FH19" s="486"/>
      <c r="FI19" s="486"/>
      <c r="FJ19" s="486"/>
      <c r="FK19" s="486"/>
      <c r="FL19" s="486"/>
      <c r="FM19" s="486"/>
      <c r="FN19" s="486"/>
      <c r="FO19" s="486"/>
      <c r="FP19" s="486"/>
      <c r="FQ19" s="486"/>
      <c r="FR19" s="486"/>
      <c r="FS19" s="486"/>
      <c r="FT19" s="486"/>
      <c r="FU19" s="486"/>
      <c r="FV19" s="486"/>
      <c r="FW19" s="486"/>
      <c r="FX19" s="486"/>
      <c r="FY19" s="486"/>
      <c r="FZ19" s="486"/>
      <c r="GA19" s="486"/>
      <c r="GB19" s="486"/>
      <c r="GC19" s="486"/>
      <c r="GD19" s="486"/>
      <c r="GE19" s="486"/>
      <c r="GF19" s="486"/>
      <c r="GG19" s="486"/>
      <c r="GH19" s="486"/>
      <c r="GI19" s="486"/>
      <c r="GJ19" s="486"/>
      <c r="GK19" s="486"/>
      <c r="GL19" s="486"/>
      <c r="GM19" s="486"/>
      <c r="GN19" s="486"/>
      <c r="GO19" s="486"/>
      <c r="GP19" s="486"/>
      <c r="GQ19" s="486"/>
      <c r="GR19" s="486"/>
      <c r="GS19" s="486"/>
      <c r="GT19" s="486"/>
      <c r="GU19" s="486"/>
      <c r="GV19" s="486"/>
      <c r="GW19" s="486"/>
      <c r="GX19" s="486"/>
      <c r="GY19" s="486"/>
      <c r="GZ19" s="486"/>
      <c r="HA19" s="486"/>
      <c r="HB19" s="486"/>
      <c r="HC19" s="486"/>
      <c r="HD19" s="486"/>
      <c r="HE19" s="486"/>
      <c r="HF19" s="486"/>
      <c r="HG19" s="486"/>
      <c r="HH19" s="486"/>
      <c r="HI19" s="486"/>
      <c r="HJ19" s="486"/>
      <c r="HK19" s="486"/>
      <c r="HL19" s="486"/>
      <c r="HM19" s="486"/>
      <c r="HN19" s="486"/>
      <c r="HO19" s="486"/>
      <c r="HP19" s="486"/>
      <c r="HQ19" s="486"/>
      <c r="HR19" s="486"/>
      <c r="HS19" s="486"/>
      <c r="HT19" s="486"/>
      <c r="HU19" s="486"/>
      <c r="HV19" s="486"/>
      <c r="HW19" s="486"/>
      <c r="HX19" s="486"/>
      <c r="HY19" s="486"/>
      <c r="HZ19" s="486"/>
      <c r="IA19" s="486"/>
      <c r="IB19" s="486"/>
      <c r="IC19" s="486"/>
      <c r="ID19" s="486"/>
      <c r="IE19" s="486"/>
      <c r="IF19" s="486"/>
      <c r="IG19" s="486"/>
      <c r="IH19" s="486"/>
      <c r="II19" s="486"/>
      <c r="IJ19" s="486"/>
      <c r="IK19" s="486"/>
      <c r="IL19" s="486"/>
    </row>
    <row r="20" spans="1:246" ht="66.75" customHeight="1">
      <c r="A20" s="703"/>
      <c r="B20" s="1021" t="s">
        <v>842</v>
      </c>
      <c r="C20" s="1072" t="s">
        <v>131</v>
      </c>
      <c r="D20" s="1051" t="s">
        <v>972</v>
      </c>
      <c r="E20" s="1048" t="s">
        <v>838</v>
      </c>
      <c r="F20" s="1051"/>
      <c r="G20" s="1047" t="s">
        <v>653</v>
      </c>
      <c r="H20" s="1073"/>
      <c r="I20" s="1051">
        <v>6</v>
      </c>
      <c r="J20" s="1051">
        <v>6</v>
      </c>
      <c r="K20" s="1051" t="s">
        <v>765</v>
      </c>
      <c r="L20" s="1074" t="s">
        <v>24</v>
      </c>
      <c r="M20" s="1075">
        <v>48</v>
      </c>
      <c r="N20" s="1053">
        <v>24</v>
      </c>
      <c r="O20" s="1053"/>
      <c r="P20" s="1053">
        <v>24</v>
      </c>
      <c r="Q20" s="1053"/>
      <c r="R20" s="1053"/>
      <c r="S20" s="1123"/>
      <c r="T20" s="1191" t="s">
        <v>1083</v>
      </c>
      <c r="U20" s="1188" t="s">
        <v>1110</v>
      </c>
      <c r="V20" s="814">
        <v>1</v>
      </c>
      <c r="W20" s="610" t="s">
        <v>311</v>
      </c>
      <c r="X20" s="610" t="s">
        <v>312</v>
      </c>
      <c r="Y20" s="610" t="s">
        <v>439</v>
      </c>
      <c r="Z20" s="395">
        <v>1</v>
      </c>
      <c r="AA20" s="394" t="s">
        <v>314</v>
      </c>
      <c r="AB20" s="394" t="s">
        <v>312</v>
      </c>
      <c r="AC20" s="832" t="s">
        <v>350</v>
      </c>
      <c r="AD20" s="1215" t="s">
        <v>1110</v>
      </c>
      <c r="AE20" s="1219" t="s">
        <v>1110</v>
      </c>
      <c r="AF20" s="809">
        <v>1</v>
      </c>
      <c r="AG20" s="610" t="s">
        <v>314</v>
      </c>
      <c r="AH20" s="610" t="s">
        <v>312</v>
      </c>
      <c r="AI20" s="610" t="s">
        <v>350</v>
      </c>
      <c r="AJ20" s="395">
        <v>1</v>
      </c>
      <c r="AK20" s="394" t="s">
        <v>314</v>
      </c>
      <c r="AL20" s="394" t="s">
        <v>312</v>
      </c>
      <c r="AM20" s="394" t="s">
        <v>350</v>
      </c>
      <c r="AN20" s="670"/>
    </row>
    <row r="21" spans="1:246" ht="84.75" customHeight="1">
      <c r="A21" s="704"/>
      <c r="B21" s="1021" t="s">
        <v>840</v>
      </c>
      <c r="C21" s="1072" t="s">
        <v>137</v>
      </c>
      <c r="D21" s="1051" t="s">
        <v>971</v>
      </c>
      <c r="E21" s="1048" t="s">
        <v>838</v>
      </c>
      <c r="F21" s="1051"/>
      <c r="G21" s="1047" t="s">
        <v>653</v>
      </c>
      <c r="H21" s="1073"/>
      <c r="I21" s="1051">
        <v>6</v>
      </c>
      <c r="J21" s="1051">
        <v>6</v>
      </c>
      <c r="K21" s="1051" t="s">
        <v>869</v>
      </c>
      <c r="L21" s="1074" t="s">
        <v>31</v>
      </c>
      <c r="M21" s="1075">
        <v>48</v>
      </c>
      <c r="N21" s="1053">
        <v>24</v>
      </c>
      <c r="O21" s="1053"/>
      <c r="P21" s="1053">
        <v>24</v>
      </c>
      <c r="Q21" s="1053"/>
      <c r="R21" s="1053"/>
      <c r="S21" s="1123"/>
      <c r="T21" s="1194" t="s">
        <v>1157</v>
      </c>
      <c r="U21" s="1195" t="s">
        <v>1158</v>
      </c>
      <c r="V21" s="814">
        <v>1</v>
      </c>
      <c r="W21" s="610" t="s">
        <v>311</v>
      </c>
      <c r="X21" s="610" t="s">
        <v>320</v>
      </c>
      <c r="Y21" s="610" t="s">
        <v>439</v>
      </c>
      <c r="Z21" s="395">
        <v>1</v>
      </c>
      <c r="AA21" s="394" t="s">
        <v>314</v>
      </c>
      <c r="AB21" s="394" t="s">
        <v>312</v>
      </c>
      <c r="AC21" s="832" t="s">
        <v>350</v>
      </c>
      <c r="AD21" s="1220" t="s">
        <v>1158</v>
      </c>
      <c r="AE21" s="1219" t="s">
        <v>1158</v>
      </c>
      <c r="AF21" s="809">
        <v>1</v>
      </c>
      <c r="AG21" s="610" t="s">
        <v>314</v>
      </c>
      <c r="AH21" s="610" t="s">
        <v>312</v>
      </c>
      <c r="AI21" s="610" t="s">
        <v>350</v>
      </c>
      <c r="AJ21" s="395">
        <v>1</v>
      </c>
      <c r="AK21" s="394" t="s">
        <v>314</v>
      </c>
      <c r="AL21" s="394" t="s">
        <v>312</v>
      </c>
      <c r="AM21" s="394" t="s">
        <v>350</v>
      </c>
      <c r="AN21" s="670"/>
    </row>
    <row r="22" spans="1:246" ht="66.75" customHeight="1">
      <c r="A22" s="704"/>
      <c r="B22" s="1021" t="s">
        <v>843</v>
      </c>
      <c r="C22" s="1072" t="s">
        <v>883</v>
      </c>
      <c r="D22" s="1051" t="s">
        <v>973</v>
      </c>
      <c r="E22" s="1048" t="s">
        <v>838</v>
      </c>
      <c r="F22" s="1051"/>
      <c r="G22" s="1047" t="s">
        <v>653</v>
      </c>
      <c r="H22" s="1073"/>
      <c r="I22" s="1051">
        <v>3</v>
      </c>
      <c r="J22" s="1051">
        <v>3</v>
      </c>
      <c r="K22" s="1051" t="s">
        <v>771</v>
      </c>
      <c r="L22" s="1074" t="s">
        <v>872</v>
      </c>
      <c r="M22" s="1075">
        <v>48</v>
      </c>
      <c r="N22" s="1053">
        <v>24</v>
      </c>
      <c r="O22" s="1053"/>
      <c r="P22" s="1053"/>
      <c r="Q22" s="1053"/>
      <c r="R22" s="1053"/>
      <c r="S22" s="1123"/>
      <c r="T22" s="1191" t="s">
        <v>1084</v>
      </c>
      <c r="U22" s="1188" t="s">
        <v>1140</v>
      </c>
      <c r="V22" s="814">
        <v>1</v>
      </c>
      <c r="W22" s="610" t="s">
        <v>311</v>
      </c>
      <c r="X22" s="610" t="s">
        <v>312</v>
      </c>
      <c r="Y22" s="610" t="s">
        <v>440</v>
      </c>
      <c r="Z22" s="395">
        <v>1</v>
      </c>
      <c r="AA22" s="394" t="s">
        <v>314</v>
      </c>
      <c r="AB22" s="394" t="s">
        <v>349</v>
      </c>
      <c r="AC22" s="832" t="s">
        <v>353</v>
      </c>
      <c r="AD22" s="1221" t="s">
        <v>1140</v>
      </c>
      <c r="AE22" s="1219" t="s">
        <v>1140</v>
      </c>
      <c r="AF22" s="809">
        <v>1</v>
      </c>
      <c r="AG22" s="610" t="s">
        <v>314</v>
      </c>
      <c r="AH22" s="610" t="s">
        <v>312</v>
      </c>
      <c r="AI22" s="610" t="s">
        <v>353</v>
      </c>
      <c r="AJ22" s="395">
        <v>1</v>
      </c>
      <c r="AK22" s="394" t="s">
        <v>314</v>
      </c>
      <c r="AL22" s="394" t="s">
        <v>312</v>
      </c>
      <c r="AM22" s="394" t="s">
        <v>353</v>
      </c>
      <c r="AN22" s="670"/>
    </row>
    <row r="23" spans="1:246" ht="66.75" customHeight="1">
      <c r="A23" s="704"/>
      <c r="B23" s="1021" t="s">
        <v>845</v>
      </c>
      <c r="C23" s="1072" t="s">
        <v>145</v>
      </c>
      <c r="D23" s="1051"/>
      <c r="E23" s="1048" t="s">
        <v>838</v>
      </c>
      <c r="F23" s="1053"/>
      <c r="G23" s="1047" t="s">
        <v>653</v>
      </c>
      <c r="H23" s="1073"/>
      <c r="I23" s="1051">
        <v>3</v>
      </c>
      <c r="J23" s="1051">
        <v>3</v>
      </c>
      <c r="K23" s="1051" t="s">
        <v>765</v>
      </c>
      <c r="L23" s="1074" t="s">
        <v>871</v>
      </c>
      <c r="M23" s="1075">
        <v>48</v>
      </c>
      <c r="N23" s="1053">
        <v>24</v>
      </c>
      <c r="O23" s="1053"/>
      <c r="P23" s="1053"/>
      <c r="Q23" s="1053"/>
      <c r="R23" s="1053"/>
      <c r="S23" s="1123"/>
      <c r="T23" s="1191" t="s">
        <v>1085</v>
      </c>
      <c r="U23" s="1188" t="s">
        <v>1141</v>
      </c>
      <c r="V23" s="814">
        <v>1</v>
      </c>
      <c r="W23" s="610" t="s">
        <v>311</v>
      </c>
      <c r="X23" s="610" t="s">
        <v>312</v>
      </c>
      <c r="Y23" s="610"/>
      <c r="Z23" s="395">
        <v>1</v>
      </c>
      <c r="AA23" s="394" t="s">
        <v>314</v>
      </c>
      <c r="AB23" s="394" t="s">
        <v>349</v>
      </c>
      <c r="AC23" s="832" t="s">
        <v>352</v>
      </c>
      <c r="AD23" s="1221" t="s">
        <v>1141</v>
      </c>
      <c r="AE23" s="1219" t="s">
        <v>1141</v>
      </c>
      <c r="AF23" s="809">
        <v>1</v>
      </c>
      <c r="AG23" s="610" t="s">
        <v>314</v>
      </c>
      <c r="AH23" s="610" t="s">
        <v>312</v>
      </c>
      <c r="AI23" s="610" t="s">
        <v>352</v>
      </c>
      <c r="AJ23" s="395">
        <v>1</v>
      </c>
      <c r="AK23" s="394" t="s">
        <v>314</v>
      </c>
      <c r="AL23" s="394" t="s">
        <v>312</v>
      </c>
      <c r="AM23" s="394" t="s">
        <v>352</v>
      </c>
      <c r="AN23" s="670"/>
    </row>
    <row r="24" spans="1:246" ht="66.75" customHeight="1">
      <c r="A24" s="704"/>
      <c r="B24" s="1021" t="s">
        <v>844</v>
      </c>
      <c r="C24" s="1072" t="s">
        <v>144</v>
      </c>
      <c r="D24" s="1051" t="s">
        <v>974</v>
      </c>
      <c r="E24" s="1048" t="s">
        <v>838</v>
      </c>
      <c r="F24" s="1053"/>
      <c r="G24" s="1047" t="s">
        <v>653</v>
      </c>
      <c r="H24" s="1073"/>
      <c r="I24" s="1051">
        <v>4</v>
      </c>
      <c r="J24" s="1051">
        <v>4</v>
      </c>
      <c r="K24" s="1051" t="s">
        <v>1109</v>
      </c>
      <c r="L24" s="1074" t="s">
        <v>31</v>
      </c>
      <c r="M24" s="1075">
        <v>48</v>
      </c>
      <c r="N24" s="1053"/>
      <c r="O24" s="1053"/>
      <c r="P24" s="1053">
        <v>30</v>
      </c>
      <c r="Q24" s="1053"/>
      <c r="R24" s="1053"/>
      <c r="S24" s="1123"/>
      <c r="T24" s="1194" t="s">
        <v>1142</v>
      </c>
      <c r="U24" s="1195" t="s">
        <v>1143</v>
      </c>
      <c r="V24" s="814">
        <v>1</v>
      </c>
      <c r="W24" s="610" t="s">
        <v>311</v>
      </c>
      <c r="X24" s="610" t="s">
        <v>312</v>
      </c>
      <c r="Y24" s="610"/>
      <c r="Z24" s="395">
        <v>1</v>
      </c>
      <c r="AA24" s="394" t="s">
        <v>314</v>
      </c>
      <c r="AB24" s="394" t="s">
        <v>349</v>
      </c>
      <c r="AC24" s="832" t="s">
        <v>353</v>
      </c>
      <c r="AD24" s="1221" t="s">
        <v>1143</v>
      </c>
      <c r="AE24" s="1219" t="s">
        <v>1143</v>
      </c>
      <c r="AF24" s="809">
        <v>1</v>
      </c>
      <c r="AG24" s="610" t="s">
        <v>314</v>
      </c>
      <c r="AH24" s="610" t="s">
        <v>312</v>
      </c>
      <c r="AI24" s="610" t="s">
        <v>353</v>
      </c>
      <c r="AJ24" s="395">
        <v>1</v>
      </c>
      <c r="AK24" s="394" t="s">
        <v>314</v>
      </c>
      <c r="AL24" s="394" t="s">
        <v>312</v>
      </c>
      <c r="AM24" s="394" t="s">
        <v>353</v>
      </c>
      <c r="AN24" s="670"/>
    </row>
    <row r="25" spans="1:246" ht="43.5" customHeight="1">
      <c r="A25" s="704"/>
      <c r="B25" s="1021" t="s">
        <v>841</v>
      </c>
      <c r="C25" s="1072" t="s">
        <v>134</v>
      </c>
      <c r="D25" s="1051" t="s">
        <v>969</v>
      </c>
      <c r="E25" s="1048" t="s">
        <v>838</v>
      </c>
      <c r="F25" s="1051"/>
      <c r="G25" s="1047" t="s">
        <v>658</v>
      </c>
      <c r="H25" s="1073"/>
      <c r="I25" s="1051">
        <v>6</v>
      </c>
      <c r="J25" s="1051">
        <v>6</v>
      </c>
      <c r="K25" s="1051" t="s">
        <v>772</v>
      </c>
      <c r="L25" s="1074" t="s">
        <v>42</v>
      </c>
      <c r="M25" s="1075">
        <v>48</v>
      </c>
      <c r="N25" s="1053">
        <v>24</v>
      </c>
      <c r="O25" s="1053"/>
      <c r="P25" s="1054">
        <v>24</v>
      </c>
      <c r="Q25" s="1054"/>
      <c r="R25" s="1053"/>
      <c r="S25" s="1123"/>
      <c r="T25" s="1191" t="s">
        <v>1058</v>
      </c>
      <c r="U25" s="1188" t="s">
        <v>1057</v>
      </c>
      <c r="V25" s="814" t="s">
        <v>873</v>
      </c>
      <c r="W25" s="610" t="s">
        <v>316</v>
      </c>
      <c r="X25" s="610" t="s">
        <v>349</v>
      </c>
      <c r="Y25" s="610" t="s">
        <v>436</v>
      </c>
      <c r="Z25" s="395">
        <v>1</v>
      </c>
      <c r="AA25" s="394" t="s">
        <v>314</v>
      </c>
      <c r="AB25" s="394" t="s">
        <v>349</v>
      </c>
      <c r="AC25" s="832" t="s">
        <v>353</v>
      </c>
      <c r="AD25" s="1215" t="s">
        <v>1057</v>
      </c>
      <c r="AE25" s="1219" t="s">
        <v>1057</v>
      </c>
      <c r="AF25" s="809">
        <v>1</v>
      </c>
      <c r="AG25" s="610" t="s">
        <v>314</v>
      </c>
      <c r="AH25" s="610" t="s">
        <v>349</v>
      </c>
      <c r="AI25" s="610" t="s">
        <v>353</v>
      </c>
      <c r="AJ25" s="395">
        <v>1</v>
      </c>
      <c r="AK25" s="394" t="s">
        <v>314</v>
      </c>
      <c r="AL25" s="394" t="s">
        <v>349</v>
      </c>
      <c r="AM25" s="394" t="s">
        <v>353</v>
      </c>
      <c r="AN25" s="670"/>
    </row>
    <row r="26" spans="1:246" ht="60" customHeight="1">
      <c r="A26" s="704"/>
      <c r="B26" s="1021" t="s">
        <v>839</v>
      </c>
      <c r="C26" s="1076" t="s">
        <v>557</v>
      </c>
      <c r="D26" s="1051" t="s">
        <v>968</v>
      </c>
      <c r="E26" s="1048" t="s">
        <v>647</v>
      </c>
      <c r="F26" s="1049"/>
      <c r="G26" s="1047" t="s">
        <v>646</v>
      </c>
      <c r="H26" s="1073"/>
      <c r="I26" s="1051">
        <v>2</v>
      </c>
      <c r="J26" s="1051">
        <v>2</v>
      </c>
      <c r="K26" s="1054" t="s">
        <v>644</v>
      </c>
      <c r="L26" s="1052">
        <v>11</v>
      </c>
      <c r="M26" s="1075">
        <v>29</v>
      </c>
      <c r="N26" s="1053"/>
      <c r="O26" s="1053"/>
      <c r="P26" s="1053">
        <v>18</v>
      </c>
      <c r="Q26" s="1053"/>
      <c r="R26" s="1053"/>
      <c r="S26" s="1123"/>
      <c r="T26" s="1191" t="s">
        <v>1117</v>
      </c>
      <c r="U26" s="1188" t="s">
        <v>1118</v>
      </c>
      <c r="V26" s="814">
        <v>1</v>
      </c>
      <c r="W26" s="610" t="s">
        <v>311</v>
      </c>
      <c r="X26" s="744"/>
      <c r="Y26" s="610"/>
      <c r="Z26" s="395">
        <v>1</v>
      </c>
      <c r="AA26" s="394" t="s">
        <v>314</v>
      </c>
      <c r="AB26" s="394" t="s">
        <v>312</v>
      </c>
      <c r="AC26" s="832" t="s">
        <v>352</v>
      </c>
      <c r="AD26" s="1220" t="s">
        <v>1162</v>
      </c>
      <c r="AE26" s="1219" t="s">
        <v>1162</v>
      </c>
      <c r="AF26" s="809">
        <v>1</v>
      </c>
      <c r="AG26" s="610" t="s">
        <v>314</v>
      </c>
      <c r="AH26" s="610" t="s">
        <v>312</v>
      </c>
      <c r="AI26" s="610" t="s">
        <v>352</v>
      </c>
      <c r="AJ26" s="395">
        <v>1</v>
      </c>
      <c r="AK26" s="394" t="s">
        <v>314</v>
      </c>
      <c r="AL26" s="394" t="s">
        <v>312</v>
      </c>
      <c r="AM26" s="394" t="s">
        <v>352</v>
      </c>
      <c r="AN26" s="670"/>
    </row>
    <row r="27" spans="1:246" ht="23.25" customHeight="1">
      <c r="A27" s="330"/>
      <c r="B27" s="1023"/>
      <c r="C27" s="1592" t="s">
        <v>294</v>
      </c>
      <c r="D27" s="1593"/>
      <c r="E27" s="1593"/>
      <c r="F27" s="1593"/>
      <c r="G27" s="1593"/>
      <c r="H27" s="1593"/>
      <c r="I27" s="1593"/>
      <c r="J27" s="1593"/>
      <c r="K27" s="1593"/>
      <c r="L27" s="1593"/>
      <c r="M27" s="1593"/>
      <c r="N27" s="1065"/>
      <c r="O27" s="1065"/>
      <c r="P27" s="1065"/>
      <c r="Q27" s="1065"/>
      <c r="R27" s="1065"/>
      <c r="S27" s="1125"/>
      <c r="T27" s="1138"/>
      <c r="U27" s="1139"/>
      <c r="V27" s="816"/>
      <c r="W27" s="701"/>
      <c r="X27" s="701"/>
      <c r="Y27" s="701"/>
      <c r="Z27" s="701"/>
      <c r="AA27" s="701"/>
      <c r="AB27" s="701"/>
      <c r="AC27" s="834"/>
      <c r="AD27" s="828"/>
      <c r="AE27" s="829"/>
      <c r="AF27" s="836"/>
      <c r="AG27" s="701"/>
      <c r="AH27" s="701"/>
      <c r="AI27" s="701"/>
      <c r="AJ27" s="701"/>
      <c r="AK27" s="701"/>
      <c r="AL27" s="701"/>
      <c r="AM27" s="701"/>
      <c r="AN27" s="701"/>
    </row>
    <row r="28" spans="1:246" ht="23.25" customHeight="1">
      <c r="A28" s="333"/>
      <c r="B28" s="333"/>
      <c r="C28" s="1592" t="s">
        <v>265</v>
      </c>
      <c r="D28" s="1593"/>
      <c r="E28" s="1593"/>
      <c r="F28" s="1593"/>
      <c r="G28" s="1593"/>
      <c r="H28" s="1593"/>
      <c r="I28" s="1593"/>
      <c r="J28" s="1593"/>
      <c r="K28" s="1593"/>
      <c r="L28" s="1593"/>
      <c r="M28" s="1593"/>
      <c r="N28" s="1065"/>
      <c r="O28" s="1065"/>
      <c r="P28" s="1065"/>
      <c r="Q28" s="1065"/>
      <c r="R28" s="1065"/>
      <c r="S28" s="1125"/>
      <c r="T28" s="1138"/>
      <c r="U28" s="1139"/>
      <c r="V28" s="816"/>
      <c r="W28" s="701"/>
      <c r="X28" s="701"/>
      <c r="Y28" s="701"/>
      <c r="Z28" s="701"/>
      <c r="AA28" s="701"/>
      <c r="AB28" s="701"/>
      <c r="AC28" s="834"/>
      <c r="AD28" s="828"/>
      <c r="AE28" s="829"/>
      <c r="AF28" s="836"/>
      <c r="AG28" s="701"/>
      <c r="AH28" s="701"/>
      <c r="AI28" s="701"/>
      <c r="AJ28" s="701"/>
      <c r="AK28" s="701"/>
      <c r="AL28" s="701"/>
      <c r="AM28" s="701"/>
      <c r="AN28" s="701"/>
    </row>
    <row r="29" spans="1:246" ht="23.25" customHeight="1">
      <c r="A29" s="705"/>
      <c r="B29" s="1024"/>
      <c r="C29" s="1077"/>
      <c r="D29" s="1077"/>
      <c r="E29" s="1077"/>
      <c r="F29" s="1077"/>
      <c r="G29" s="1077"/>
      <c r="H29" s="1077"/>
      <c r="I29" s="1077"/>
      <c r="J29" s="1077"/>
      <c r="K29" s="1077"/>
      <c r="L29" s="1078"/>
      <c r="M29" s="1070"/>
      <c r="N29" s="1077"/>
      <c r="O29" s="1077"/>
      <c r="P29" s="1077"/>
      <c r="Q29" s="1077"/>
      <c r="R29" s="1077"/>
      <c r="S29" s="1127"/>
      <c r="T29" s="1142"/>
      <c r="U29" s="1143"/>
      <c r="V29" s="706"/>
      <c r="W29" s="706"/>
      <c r="X29" s="706"/>
      <c r="Y29" s="706"/>
      <c r="Z29" s="706"/>
      <c r="AA29" s="706"/>
      <c r="AB29" s="706"/>
      <c r="AC29" s="706"/>
      <c r="AD29" s="845"/>
      <c r="AE29" s="846"/>
      <c r="AF29" s="706"/>
      <c r="AG29" s="706"/>
      <c r="AH29" s="706"/>
      <c r="AI29" s="706"/>
      <c r="AJ29" s="706"/>
      <c r="AK29" s="706"/>
      <c r="AL29" s="706"/>
      <c r="AM29" s="706"/>
      <c r="AN29" s="706"/>
    </row>
    <row r="30" spans="1:246" s="487" customFormat="1" ht="23.25" customHeight="1">
      <c r="A30" s="479" t="s">
        <v>880</v>
      </c>
      <c r="B30" s="1025" t="s">
        <v>879</v>
      </c>
      <c r="C30" s="1038" t="s">
        <v>878</v>
      </c>
      <c r="D30" s="1039" t="s">
        <v>15</v>
      </c>
      <c r="E30" s="1040"/>
      <c r="F30" s="1038"/>
      <c r="G30" s="1038"/>
      <c r="H30" s="1041"/>
      <c r="I30" s="1038"/>
      <c r="J30" s="1038"/>
      <c r="K30" s="1038" t="s">
        <v>15</v>
      </c>
      <c r="L30" s="1042" t="s">
        <v>15</v>
      </c>
      <c r="M30" s="1043"/>
      <c r="N30" s="1044"/>
      <c r="O30" s="1044"/>
      <c r="P30" s="1044"/>
      <c r="Q30" s="1044"/>
      <c r="R30" s="1044"/>
      <c r="S30" s="1122"/>
      <c r="T30" s="1134"/>
      <c r="U30" s="1135"/>
      <c r="V30" s="808"/>
      <c r="W30" s="480"/>
      <c r="X30" s="480"/>
      <c r="Y30" s="480"/>
      <c r="Z30" s="480"/>
      <c r="AA30" s="480"/>
      <c r="AB30" s="480"/>
      <c r="AC30" s="813"/>
      <c r="AD30" s="837"/>
      <c r="AE30" s="838"/>
      <c r="AF30" s="808"/>
      <c r="AG30" s="480"/>
      <c r="AH30" s="480"/>
      <c r="AI30" s="480"/>
      <c r="AJ30" s="480"/>
      <c r="AK30" s="480"/>
      <c r="AL30" s="480"/>
      <c r="AM30" s="480"/>
      <c r="AN30" s="484"/>
      <c r="AO30" s="486"/>
      <c r="AP30" s="486"/>
      <c r="AQ30" s="486"/>
      <c r="AR30" s="486"/>
      <c r="AS30" s="486"/>
      <c r="AT30" s="486"/>
      <c r="AU30" s="486"/>
      <c r="AV30" s="486"/>
      <c r="AW30" s="486"/>
      <c r="AX30" s="486"/>
      <c r="AY30" s="486"/>
      <c r="AZ30" s="486"/>
      <c r="BA30" s="486"/>
      <c r="BB30" s="486"/>
      <c r="BC30" s="486"/>
      <c r="BD30" s="486"/>
      <c r="BE30" s="486"/>
      <c r="BF30" s="486"/>
      <c r="BG30" s="486"/>
      <c r="BH30" s="480"/>
      <c r="BI30" s="486"/>
      <c r="BJ30" s="486"/>
      <c r="BK30" s="486"/>
      <c r="BL30" s="486"/>
      <c r="BM30" s="486"/>
      <c r="BN30" s="486"/>
      <c r="BO30" s="486"/>
      <c r="BP30" s="486"/>
      <c r="BQ30" s="486"/>
      <c r="BR30" s="486"/>
      <c r="BS30" s="486"/>
      <c r="BT30" s="486"/>
      <c r="BU30" s="486"/>
      <c r="BV30" s="486"/>
      <c r="BW30" s="486"/>
      <c r="BX30" s="486"/>
      <c r="BY30" s="486"/>
      <c r="BZ30" s="486"/>
      <c r="CA30" s="486"/>
      <c r="CB30" s="486"/>
      <c r="CC30" s="486"/>
      <c r="CD30" s="486"/>
      <c r="CE30" s="486"/>
      <c r="CF30" s="486"/>
      <c r="CG30" s="486"/>
      <c r="CH30" s="486"/>
      <c r="CI30" s="486"/>
      <c r="CJ30" s="486"/>
      <c r="CK30" s="486"/>
      <c r="CL30" s="486"/>
      <c r="CM30" s="486"/>
      <c r="CN30" s="486"/>
      <c r="CO30" s="486"/>
      <c r="CP30" s="486"/>
      <c r="CQ30" s="486"/>
      <c r="CR30" s="486"/>
      <c r="CS30" s="486"/>
      <c r="CT30" s="486"/>
      <c r="CU30" s="486"/>
      <c r="CV30" s="486"/>
      <c r="CW30" s="486"/>
      <c r="CX30" s="486"/>
      <c r="CY30" s="486"/>
      <c r="CZ30" s="486"/>
      <c r="DA30" s="486"/>
      <c r="DB30" s="486"/>
      <c r="DC30" s="486"/>
      <c r="DD30" s="486"/>
      <c r="DE30" s="486"/>
      <c r="DF30" s="486"/>
      <c r="DG30" s="486"/>
      <c r="DH30" s="486"/>
      <c r="DI30" s="486"/>
      <c r="DJ30" s="486"/>
      <c r="DK30" s="486"/>
      <c r="DL30" s="486"/>
      <c r="DM30" s="486"/>
      <c r="DN30" s="486"/>
      <c r="DO30" s="486"/>
      <c r="DP30" s="486"/>
      <c r="DQ30" s="486"/>
      <c r="DR30" s="486"/>
      <c r="DS30" s="486"/>
      <c r="DT30" s="486"/>
      <c r="DU30" s="486"/>
      <c r="DV30" s="486"/>
      <c r="DW30" s="486"/>
      <c r="DX30" s="486"/>
      <c r="DY30" s="486"/>
      <c r="DZ30" s="486"/>
      <c r="EA30" s="486"/>
      <c r="EB30" s="486"/>
      <c r="EC30" s="486"/>
      <c r="ED30" s="486"/>
      <c r="EE30" s="486"/>
      <c r="EF30" s="486"/>
      <c r="EG30" s="486"/>
      <c r="EH30" s="486"/>
      <c r="EI30" s="486"/>
      <c r="EJ30" s="486"/>
      <c r="EK30" s="486"/>
      <c r="EL30" s="486"/>
      <c r="EM30" s="486"/>
      <c r="EN30" s="486"/>
      <c r="EO30" s="486"/>
      <c r="EP30" s="486"/>
      <c r="EQ30" s="486"/>
      <c r="ER30" s="486"/>
      <c r="ES30" s="486"/>
      <c r="ET30" s="486"/>
      <c r="EU30" s="486"/>
      <c r="EV30" s="486"/>
      <c r="EW30" s="486"/>
      <c r="EX30" s="486"/>
      <c r="EY30" s="486"/>
      <c r="EZ30" s="486"/>
      <c r="FA30" s="486"/>
      <c r="FB30" s="486"/>
      <c r="FC30" s="486"/>
      <c r="FD30" s="486"/>
      <c r="FE30" s="486"/>
      <c r="FF30" s="486"/>
      <c r="FG30" s="486"/>
      <c r="FH30" s="486"/>
      <c r="FI30" s="486"/>
      <c r="FJ30" s="486"/>
      <c r="FK30" s="486"/>
      <c r="FL30" s="486"/>
      <c r="FM30" s="486"/>
      <c r="FN30" s="486"/>
      <c r="FO30" s="486"/>
      <c r="FP30" s="486"/>
      <c r="FQ30" s="486"/>
      <c r="FR30" s="486"/>
      <c r="FS30" s="486"/>
      <c r="FT30" s="486"/>
      <c r="FU30" s="486"/>
      <c r="FV30" s="486"/>
      <c r="FW30" s="486"/>
      <c r="FX30" s="486"/>
      <c r="FY30" s="486"/>
      <c r="FZ30" s="486"/>
      <c r="GA30" s="486"/>
      <c r="GB30" s="486"/>
      <c r="GC30" s="486"/>
      <c r="GD30" s="486"/>
      <c r="GE30" s="486"/>
      <c r="GF30" s="486"/>
      <c r="GG30" s="486"/>
      <c r="GH30" s="486"/>
      <c r="GI30" s="486"/>
      <c r="GJ30" s="486"/>
      <c r="GK30" s="486"/>
      <c r="GL30" s="486"/>
      <c r="GM30" s="486"/>
      <c r="GN30" s="486"/>
      <c r="GO30" s="486"/>
      <c r="GP30" s="486"/>
      <c r="GQ30" s="486"/>
      <c r="GR30" s="486"/>
      <c r="GS30" s="486"/>
      <c r="GT30" s="486"/>
      <c r="GU30" s="486"/>
      <c r="GV30" s="486"/>
      <c r="GW30" s="486"/>
      <c r="GX30" s="486"/>
      <c r="GY30" s="486"/>
      <c r="GZ30" s="486"/>
      <c r="HA30" s="486"/>
      <c r="HB30" s="486"/>
      <c r="HC30" s="486"/>
      <c r="HD30" s="486"/>
      <c r="HE30" s="486"/>
      <c r="HF30" s="486"/>
      <c r="HG30" s="486"/>
      <c r="HH30" s="486"/>
      <c r="HI30" s="486"/>
      <c r="HJ30" s="486"/>
      <c r="HK30" s="486"/>
      <c r="HL30" s="486"/>
      <c r="HM30" s="486"/>
      <c r="HN30" s="486"/>
      <c r="HO30" s="486"/>
      <c r="HP30" s="486"/>
      <c r="HQ30" s="486"/>
      <c r="HR30" s="486"/>
      <c r="HS30" s="486"/>
      <c r="HT30" s="486"/>
      <c r="HU30" s="486"/>
      <c r="HV30" s="486"/>
      <c r="HW30" s="486"/>
      <c r="HX30" s="486"/>
      <c r="HY30" s="486"/>
      <c r="HZ30" s="486"/>
      <c r="IA30" s="486"/>
      <c r="IB30" s="486"/>
      <c r="IC30" s="486"/>
      <c r="ID30" s="486"/>
      <c r="IE30" s="486"/>
      <c r="IF30" s="486"/>
      <c r="IG30" s="486"/>
      <c r="IH30" s="486"/>
      <c r="II30" s="486"/>
      <c r="IJ30" s="486"/>
      <c r="IK30" s="486"/>
      <c r="IL30" s="486"/>
    </row>
    <row r="31" spans="1:246" s="487" customFormat="1" ht="61.5" customHeight="1">
      <c r="A31" s="1025" t="s">
        <v>1237</v>
      </c>
      <c r="B31" s="1025" t="s">
        <v>497</v>
      </c>
      <c r="C31" s="1038" t="s">
        <v>881</v>
      </c>
      <c r="D31" s="1045" t="s">
        <v>993</v>
      </c>
      <c r="E31" s="1043" t="s">
        <v>655</v>
      </c>
      <c r="F31" s="1038"/>
      <c r="G31" s="1038"/>
      <c r="H31" s="1041"/>
      <c r="I31" s="1038">
        <v>30</v>
      </c>
      <c r="J31" s="1038">
        <v>30</v>
      </c>
      <c r="K31" s="1038" t="s">
        <v>15</v>
      </c>
      <c r="L31" s="1042" t="s">
        <v>15</v>
      </c>
      <c r="M31" s="1043"/>
      <c r="N31" s="1044"/>
      <c r="O31" s="1044"/>
      <c r="P31" s="1044"/>
      <c r="Q31" s="1044"/>
      <c r="R31" s="1044"/>
      <c r="S31" s="1122"/>
      <c r="T31" s="1134"/>
      <c r="U31" s="1135"/>
      <c r="V31" s="808"/>
      <c r="W31" s="480"/>
      <c r="X31" s="480"/>
      <c r="Y31" s="480"/>
      <c r="Z31" s="480"/>
      <c r="AA31" s="480"/>
      <c r="AB31" s="480"/>
      <c r="AC31" s="813"/>
      <c r="AD31" s="837"/>
      <c r="AE31" s="838"/>
      <c r="AF31" s="808"/>
      <c r="AG31" s="480"/>
      <c r="AH31" s="480"/>
      <c r="AI31" s="480"/>
      <c r="AJ31" s="480"/>
      <c r="AK31" s="480"/>
      <c r="AL31" s="480"/>
      <c r="AM31" s="480"/>
      <c r="AN31" s="484"/>
      <c r="AO31" s="486"/>
      <c r="AP31" s="486"/>
      <c r="AQ31" s="486"/>
      <c r="AR31" s="486"/>
      <c r="AS31" s="486"/>
      <c r="AT31" s="486"/>
      <c r="AU31" s="486"/>
      <c r="AV31" s="486"/>
      <c r="AW31" s="486"/>
      <c r="AX31" s="486"/>
      <c r="AY31" s="486"/>
      <c r="AZ31" s="486"/>
      <c r="BA31" s="486"/>
      <c r="BB31" s="486"/>
      <c r="BC31" s="486"/>
      <c r="BD31" s="486"/>
      <c r="BE31" s="486"/>
      <c r="BF31" s="486"/>
      <c r="BG31" s="486"/>
      <c r="BH31" s="480"/>
      <c r="BI31" s="486"/>
      <c r="BJ31" s="486"/>
      <c r="BK31" s="486"/>
      <c r="BL31" s="486"/>
      <c r="BM31" s="486"/>
      <c r="BN31" s="486"/>
      <c r="BO31" s="486"/>
      <c r="BP31" s="486"/>
      <c r="BQ31" s="486"/>
      <c r="BR31" s="486"/>
      <c r="BS31" s="486"/>
      <c r="BT31" s="486"/>
      <c r="BU31" s="486"/>
      <c r="BV31" s="486"/>
      <c r="BW31" s="486"/>
      <c r="BX31" s="486"/>
      <c r="BY31" s="486"/>
      <c r="BZ31" s="486"/>
      <c r="CA31" s="486"/>
      <c r="CB31" s="486"/>
      <c r="CC31" s="486"/>
      <c r="CD31" s="486"/>
      <c r="CE31" s="486"/>
      <c r="CF31" s="486"/>
      <c r="CG31" s="486"/>
      <c r="CH31" s="486"/>
      <c r="CI31" s="486"/>
      <c r="CJ31" s="486"/>
      <c r="CK31" s="486"/>
      <c r="CL31" s="486"/>
      <c r="CM31" s="486"/>
      <c r="CN31" s="486"/>
      <c r="CO31" s="486"/>
      <c r="CP31" s="486"/>
      <c r="CQ31" s="486"/>
      <c r="CR31" s="486"/>
      <c r="CS31" s="486"/>
      <c r="CT31" s="486"/>
      <c r="CU31" s="486"/>
      <c r="CV31" s="486"/>
      <c r="CW31" s="486"/>
      <c r="CX31" s="486"/>
      <c r="CY31" s="486"/>
      <c r="CZ31" s="486"/>
      <c r="DA31" s="486"/>
      <c r="DB31" s="486"/>
      <c r="DC31" s="486"/>
      <c r="DD31" s="486"/>
      <c r="DE31" s="486"/>
      <c r="DF31" s="486"/>
      <c r="DG31" s="486"/>
      <c r="DH31" s="486"/>
      <c r="DI31" s="486"/>
      <c r="DJ31" s="486"/>
      <c r="DK31" s="486"/>
      <c r="DL31" s="486"/>
      <c r="DM31" s="486"/>
      <c r="DN31" s="486"/>
      <c r="DO31" s="486"/>
      <c r="DP31" s="486"/>
      <c r="DQ31" s="486"/>
      <c r="DR31" s="486"/>
      <c r="DS31" s="486"/>
      <c r="DT31" s="486"/>
      <c r="DU31" s="486"/>
      <c r="DV31" s="486"/>
      <c r="DW31" s="486"/>
      <c r="DX31" s="486"/>
      <c r="DY31" s="486"/>
      <c r="DZ31" s="486"/>
      <c r="EA31" s="486"/>
      <c r="EB31" s="486"/>
      <c r="EC31" s="486"/>
      <c r="ED31" s="486"/>
      <c r="EE31" s="486"/>
      <c r="EF31" s="486"/>
      <c r="EG31" s="486"/>
      <c r="EH31" s="486"/>
      <c r="EI31" s="486"/>
      <c r="EJ31" s="486"/>
      <c r="EK31" s="486"/>
      <c r="EL31" s="486"/>
      <c r="EM31" s="486"/>
      <c r="EN31" s="486"/>
      <c r="EO31" s="486"/>
      <c r="EP31" s="486"/>
      <c r="EQ31" s="486"/>
      <c r="ER31" s="486"/>
      <c r="ES31" s="486"/>
      <c r="ET31" s="486"/>
      <c r="EU31" s="486"/>
      <c r="EV31" s="486"/>
      <c r="EW31" s="486"/>
      <c r="EX31" s="486"/>
      <c r="EY31" s="486"/>
      <c r="EZ31" s="486"/>
      <c r="FA31" s="486"/>
      <c r="FB31" s="486"/>
      <c r="FC31" s="486"/>
      <c r="FD31" s="486"/>
      <c r="FE31" s="486"/>
      <c r="FF31" s="486"/>
      <c r="FG31" s="486"/>
      <c r="FH31" s="486"/>
      <c r="FI31" s="486"/>
      <c r="FJ31" s="486"/>
      <c r="FK31" s="486"/>
      <c r="FL31" s="486"/>
      <c r="FM31" s="486"/>
      <c r="FN31" s="486"/>
      <c r="FO31" s="486"/>
      <c r="FP31" s="486"/>
      <c r="FQ31" s="486"/>
      <c r="FR31" s="486"/>
      <c r="FS31" s="486"/>
      <c r="FT31" s="486"/>
      <c r="FU31" s="486"/>
      <c r="FV31" s="486"/>
      <c r="FW31" s="486"/>
      <c r="FX31" s="486"/>
      <c r="FY31" s="486"/>
      <c r="FZ31" s="486"/>
      <c r="GA31" s="486"/>
      <c r="GB31" s="486"/>
      <c r="GC31" s="486"/>
      <c r="GD31" s="486"/>
      <c r="GE31" s="486"/>
      <c r="GF31" s="486"/>
      <c r="GG31" s="486"/>
      <c r="GH31" s="486"/>
      <c r="GI31" s="486"/>
      <c r="GJ31" s="486"/>
      <c r="GK31" s="486"/>
      <c r="GL31" s="486"/>
      <c r="GM31" s="486"/>
      <c r="GN31" s="486"/>
      <c r="GO31" s="486"/>
      <c r="GP31" s="486"/>
      <c r="GQ31" s="486"/>
      <c r="GR31" s="486"/>
      <c r="GS31" s="486"/>
      <c r="GT31" s="486"/>
      <c r="GU31" s="486"/>
      <c r="GV31" s="486"/>
      <c r="GW31" s="486"/>
      <c r="GX31" s="486"/>
      <c r="GY31" s="486"/>
      <c r="GZ31" s="486"/>
      <c r="HA31" s="486"/>
      <c r="HB31" s="486"/>
      <c r="HC31" s="486"/>
      <c r="HD31" s="486"/>
      <c r="HE31" s="486"/>
      <c r="HF31" s="486"/>
      <c r="HG31" s="486"/>
      <c r="HH31" s="486"/>
      <c r="HI31" s="486"/>
      <c r="HJ31" s="486"/>
      <c r="HK31" s="486"/>
      <c r="HL31" s="486"/>
      <c r="HM31" s="486"/>
      <c r="HN31" s="486"/>
      <c r="HO31" s="486"/>
      <c r="HP31" s="486"/>
      <c r="HQ31" s="486"/>
      <c r="HR31" s="486"/>
      <c r="HS31" s="486"/>
      <c r="HT31" s="486"/>
      <c r="HU31" s="486"/>
      <c r="HV31" s="486"/>
      <c r="HW31" s="486"/>
      <c r="HX31" s="486"/>
      <c r="HY31" s="486"/>
      <c r="HZ31" s="486"/>
      <c r="IA31" s="486"/>
      <c r="IB31" s="486"/>
      <c r="IC31" s="486"/>
      <c r="ID31" s="486"/>
      <c r="IE31" s="486"/>
      <c r="IF31" s="486"/>
      <c r="IG31" s="486"/>
      <c r="IH31" s="486"/>
      <c r="II31" s="486"/>
      <c r="IJ31" s="486"/>
      <c r="IK31" s="486"/>
      <c r="IL31" s="486"/>
    </row>
    <row r="32" spans="1:246" ht="69.75" customHeight="1">
      <c r="A32" s="704"/>
      <c r="B32" s="1026" t="s">
        <v>411</v>
      </c>
      <c r="C32" s="1076" t="s">
        <v>629</v>
      </c>
      <c r="D32" s="1051" t="s">
        <v>978</v>
      </c>
      <c r="E32" s="1048" t="s">
        <v>130</v>
      </c>
      <c r="F32" s="1049"/>
      <c r="G32" s="1047" t="s">
        <v>653</v>
      </c>
      <c r="H32" s="1073"/>
      <c r="I32" s="1051">
        <v>6</v>
      </c>
      <c r="J32" s="1051">
        <v>6</v>
      </c>
      <c r="K32" s="1054" t="s">
        <v>717</v>
      </c>
      <c r="L32" s="1052" t="s">
        <v>31</v>
      </c>
      <c r="M32" s="1075">
        <v>25</v>
      </c>
      <c r="N32" s="1053">
        <v>24</v>
      </c>
      <c r="O32" s="1053"/>
      <c r="P32" s="1053">
        <v>24</v>
      </c>
      <c r="Q32" s="1053"/>
      <c r="R32" s="1053" t="s">
        <v>1016</v>
      </c>
      <c r="S32" s="1123" t="s">
        <v>1016</v>
      </c>
      <c r="T32" s="1206" t="s">
        <v>1086</v>
      </c>
      <c r="U32" s="1207" t="s">
        <v>1189</v>
      </c>
      <c r="V32" s="809" t="s">
        <v>660</v>
      </c>
      <c r="W32" s="610" t="s">
        <v>316</v>
      </c>
      <c r="X32" s="610" t="s">
        <v>320</v>
      </c>
      <c r="Y32" s="610" t="s">
        <v>661</v>
      </c>
      <c r="Z32" s="395">
        <v>1</v>
      </c>
      <c r="AA32" s="394" t="s">
        <v>314</v>
      </c>
      <c r="AB32" s="394" t="s">
        <v>349</v>
      </c>
      <c r="AC32" s="832" t="s">
        <v>350</v>
      </c>
      <c r="AD32" s="1220" t="s">
        <v>1161</v>
      </c>
      <c r="AE32" s="1219" t="s">
        <v>1161</v>
      </c>
      <c r="AF32" s="809">
        <v>1</v>
      </c>
      <c r="AG32" s="610" t="s">
        <v>314</v>
      </c>
      <c r="AH32" s="610" t="s">
        <v>349</v>
      </c>
      <c r="AI32" s="610" t="s">
        <v>350</v>
      </c>
      <c r="AJ32" s="395">
        <v>1</v>
      </c>
      <c r="AK32" s="394" t="s">
        <v>314</v>
      </c>
      <c r="AL32" s="394" t="s">
        <v>349</v>
      </c>
      <c r="AM32" s="394" t="s">
        <v>350</v>
      </c>
      <c r="AN32" s="730" t="s">
        <v>558</v>
      </c>
      <c r="AO32" s="446" t="s">
        <v>1016</v>
      </c>
    </row>
    <row r="33" spans="1:246" ht="69.75" customHeight="1">
      <c r="A33" s="704"/>
      <c r="B33" s="1026" t="s">
        <v>412</v>
      </c>
      <c r="C33" s="1076" t="s">
        <v>183</v>
      </c>
      <c r="D33" s="1051" t="s">
        <v>979</v>
      </c>
      <c r="E33" s="1048" t="s">
        <v>130</v>
      </c>
      <c r="F33" s="1049"/>
      <c r="G33" s="1047" t="s">
        <v>653</v>
      </c>
      <c r="H33" s="1073"/>
      <c r="I33" s="1051">
        <v>6</v>
      </c>
      <c r="J33" s="1051">
        <v>6</v>
      </c>
      <c r="K33" s="924" t="s">
        <v>1262</v>
      </c>
      <c r="L33" s="1052" t="s">
        <v>24</v>
      </c>
      <c r="M33" s="1075">
        <v>25</v>
      </c>
      <c r="N33" s="1053">
        <v>24</v>
      </c>
      <c r="O33" s="1053"/>
      <c r="P33" s="1053">
        <v>24</v>
      </c>
      <c r="Q33" s="1053"/>
      <c r="R33" s="1053" t="s">
        <v>1016</v>
      </c>
      <c r="S33" s="1123" t="s">
        <v>1016</v>
      </c>
      <c r="T33" s="1194" t="s">
        <v>1144</v>
      </c>
      <c r="U33" s="1195" t="s">
        <v>1145</v>
      </c>
      <c r="V33" s="809" t="s">
        <v>671</v>
      </c>
      <c r="W33" s="610" t="s">
        <v>316</v>
      </c>
      <c r="X33" s="610" t="s">
        <v>320</v>
      </c>
      <c r="Y33" s="610" t="s">
        <v>682</v>
      </c>
      <c r="Z33" s="395">
        <v>1</v>
      </c>
      <c r="AA33" s="394" t="s">
        <v>314</v>
      </c>
      <c r="AB33" s="394" t="s">
        <v>349</v>
      </c>
      <c r="AC33" s="832" t="s">
        <v>350</v>
      </c>
      <c r="AD33" s="1220" t="s">
        <v>1145</v>
      </c>
      <c r="AE33" s="1219" t="s">
        <v>1145</v>
      </c>
      <c r="AF33" s="809">
        <v>1</v>
      </c>
      <c r="AG33" s="610" t="s">
        <v>314</v>
      </c>
      <c r="AH33" s="610" t="s">
        <v>349</v>
      </c>
      <c r="AI33" s="610" t="s">
        <v>350</v>
      </c>
      <c r="AJ33" s="395">
        <v>1</v>
      </c>
      <c r="AK33" s="394" t="s">
        <v>314</v>
      </c>
      <c r="AL33" s="394" t="s">
        <v>349</v>
      </c>
      <c r="AM33" s="394" t="s">
        <v>350</v>
      </c>
      <c r="AN33" s="730" t="s">
        <v>559</v>
      </c>
      <c r="AO33" s="446" t="s">
        <v>1016</v>
      </c>
    </row>
    <row r="34" spans="1:246" ht="69.75" customHeight="1">
      <c r="A34" s="704"/>
      <c r="B34" s="1026" t="s">
        <v>493</v>
      </c>
      <c r="C34" s="1076" t="s">
        <v>543</v>
      </c>
      <c r="D34" s="1051" t="s">
        <v>980</v>
      </c>
      <c r="E34" s="1048" t="s">
        <v>130</v>
      </c>
      <c r="F34" s="1049"/>
      <c r="G34" s="1047" t="s">
        <v>653</v>
      </c>
      <c r="H34" s="1073"/>
      <c r="I34" s="1051">
        <v>2</v>
      </c>
      <c r="J34" s="1051">
        <v>2</v>
      </c>
      <c r="K34" s="924" t="s">
        <v>1104</v>
      </c>
      <c r="L34" s="1052" t="s">
        <v>737</v>
      </c>
      <c r="M34" s="1075">
        <v>25</v>
      </c>
      <c r="N34" s="1053" t="s">
        <v>1016</v>
      </c>
      <c r="O34" s="1053"/>
      <c r="P34" s="1053">
        <v>20</v>
      </c>
      <c r="Q34" s="1053"/>
      <c r="R34" s="1053" t="s">
        <v>1016</v>
      </c>
      <c r="S34" s="1123" t="s">
        <v>1016</v>
      </c>
      <c r="T34" s="1194" t="s">
        <v>1058</v>
      </c>
      <c r="U34" s="1195" t="s">
        <v>1166</v>
      </c>
      <c r="V34" s="809">
        <v>1</v>
      </c>
      <c r="W34" s="610" t="s">
        <v>311</v>
      </c>
      <c r="X34" s="610" t="s">
        <v>1016</v>
      </c>
      <c r="Y34" s="610" t="s">
        <v>1016</v>
      </c>
      <c r="Z34" s="395">
        <v>1</v>
      </c>
      <c r="AA34" s="394" t="s">
        <v>314</v>
      </c>
      <c r="AB34" s="394" t="s">
        <v>312</v>
      </c>
      <c r="AC34" s="832" t="s">
        <v>352</v>
      </c>
      <c r="AD34" s="1220" t="s">
        <v>1166</v>
      </c>
      <c r="AE34" s="1219" t="s">
        <v>1166</v>
      </c>
      <c r="AF34" s="809">
        <v>1</v>
      </c>
      <c r="AG34" s="610" t="s">
        <v>314</v>
      </c>
      <c r="AH34" s="610" t="s">
        <v>312</v>
      </c>
      <c r="AI34" s="610" t="s">
        <v>352</v>
      </c>
      <c r="AJ34" s="395">
        <v>1</v>
      </c>
      <c r="AK34" s="394" t="s">
        <v>314</v>
      </c>
      <c r="AL34" s="394" t="s">
        <v>312</v>
      </c>
      <c r="AM34" s="394" t="s">
        <v>352</v>
      </c>
      <c r="AN34" s="730" t="s">
        <v>561</v>
      </c>
    </row>
    <row r="35" spans="1:246" ht="69.75" customHeight="1">
      <c r="A35" s="704"/>
      <c r="B35" s="1026" t="s">
        <v>495</v>
      </c>
      <c r="C35" s="1076" t="s">
        <v>545</v>
      </c>
      <c r="D35" s="1051" t="s">
        <v>981</v>
      </c>
      <c r="E35" s="1048" t="s">
        <v>130</v>
      </c>
      <c r="F35" s="1049"/>
      <c r="G35" s="1047" t="s">
        <v>653</v>
      </c>
      <c r="H35" s="1073"/>
      <c r="I35" s="1051">
        <v>3</v>
      </c>
      <c r="J35" s="1051">
        <v>3</v>
      </c>
      <c r="K35" s="924" t="s">
        <v>1107</v>
      </c>
      <c r="L35" s="1052" t="s">
        <v>24</v>
      </c>
      <c r="M35" s="1075">
        <v>47</v>
      </c>
      <c r="N35" s="1053">
        <v>18</v>
      </c>
      <c r="O35" s="1053"/>
      <c r="P35" s="1053" t="s">
        <v>1016</v>
      </c>
      <c r="Q35" s="1053"/>
      <c r="R35" s="1053" t="s">
        <v>1016</v>
      </c>
      <c r="S35" s="1123" t="s">
        <v>1016</v>
      </c>
      <c r="T35" s="1202" t="s">
        <v>1146</v>
      </c>
      <c r="U35" s="1203" t="s">
        <v>1087</v>
      </c>
      <c r="V35" s="809" t="s">
        <v>671</v>
      </c>
      <c r="W35" s="610" t="s">
        <v>347</v>
      </c>
      <c r="X35" s="610" t="s">
        <v>320</v>
      </c>
      <c r="Y35" s="610" t="s">
        <v>431</v>
      </c>
      <c r="Z35" s="395">
        <v>1</v>
      </c>
      <c r="AA35" s="394" t="s">
        <v>314</v>
      </c>
      <c r="AB35" s="394" t="s">
        <v>315</v>
      </c>
      <c r="AC35" s="832" t="s">
        <v>369</v>
      </c>
      <c r="AD35" s="1220" t="s">
        <v>1163</v>
      </c>
      <c r="AE35" s="1219" t="s">
        <v>1163</v>
      </c>
      <c r="AF35" s="809">
        <v>1</v>
      </c>
      <c r="AG35" s="610" t="s">
        <v>314</v>
      </c>
      <c r="AH35" s="610" t="s">
        <v>315</v>
      </c>
      <c r="AI35" s="610" t="s">
        <v>369</v>
      </c>
      <c r="AJ35" s="395">
        <v>1</v>
      </c>
      <c r="AK35" s="394" t="s">
        <v>314</v>
      </c>
      <c r="AL35" s="394" t="s">
        <v>315</v>
      </c>
      <c r="AM35" s="394" t="s">
        <v>369</v>
      </c>
      <c r="AN35" s="730" t="s">
        <v>562</v>
      </c>
    </row>
    <row r="36" spans="1:246" ht="69.75" customHeight="1">
      <c r="A36" s="707"/>
      <c r="B36" s="1027" t="s">
        <v>504</v>
      </c>
      <c r="C36" s="1079" t="s">
        <v>297</v>
      </c>
      <c r="D36" s="1051"/>
      <c r="E36" s="1051" t="s">
        <v>120</v>
      </c>
      <c r="F36" s="1051"/>
      <c r="G36" s="1047" t="s">
        <v>653</v>
      </c>
      <c r="H36" s="1073"/>
      <c r="I36" s="1051">
        <v>2</v>
      </c>
      <c r="J36" s="1051">
        <v>2</v>
      </c>
      <c r="K36" s="924" t="s">
        <v>869</v>
      </c>
      <c r="L36" s="1074">
        <v>21</v>
      </c>
      <c r="M36" s="1075">
        <v>25</v>
      </c>
      <c r="N36" s="1053"/>
      <c r="O36" s="1053"/>
      <c r="P36" s="1053">
        <v>28</v>
      </c>
      <c r="Q36" s="1053"/>
      <c r="R36" s="1053"/>
      <c r="S36" s="1123"/>
      <c r="T36" s="1194" t="s">
        <v>1147</v>
      </c>
      <c r="U36" s="1195" t="s">
        <v>1148</v>
      </c>
      <c r="V36" s="810" t="s">
        <v>671</v>
      </c>
      <c r="W36" s="597" t="s">
        <v>347</v>
      </c>
      <c r="X36" s="597" t="s">
        <v>312</v>
      </c>
      <c r="Y36" s="597" t="s">
        <v>441</v>
      </c>
      <c r="Z36" s="395">
        <v>1</v>
      </c>
      <c r="AA36" s="394" t="s">
        <v>314</v>
      </c>
      <c r="AB36" s="394" t="s">
        <v>312</v>
      </c>
      <c r="AC36" s="832" t="s">
        <v>352</v>
      </c>
      <c r="AD36" s="1220" t="s">
        <v>1148</v>
      </c>
      <c r="AE36" s="1219" t="s">
        <v>1148</v>
      </c>
      <c r="AF36" s="809">
        <v>1</v>
      </c>
      <c r="AG36" s="610" t="s">
        <v>314</v>
      </c>
      <c r="AH36" s="610" t="s">
        <v>312</v>
      </c>
      <c r="AI36" s="610" t="s">
        <v>352</v>
      </c>
      <c r="AJ36" s="395">
        <v>1</v>
      </c>
      <c r="AK36" s="394" t="s">
        <v>314</v>
      </c>
      <c r="AL36" s="394" t="s">
        <v>312</v>
      </c>
      <c r="AM36" s="394" t="s">
        <v>352</v>
      </c>
      <c r="AN36" s="670"/>
    </row>
    <row r="37" spans="1:246" ht="43.5" customHeight="1">
      <c r="A37" s="704"/>
      <c r="B37" s="1021" t="s">
        <v>414</v>
      </c>
      <c r="C37" s="1076" t="s">
        <v>544</v>
      </c>
      <c r="D37" s="1051" t="s">
        <v>982</v>
      </c>
      <c r="E37" s="1048" t="s">
        <v>692</v>
      </c>
      <c r="F37" s="1049"/>
      <c r="G37" s="1047" t="s">
        <v>1016</v>
      </c>
      <c r="H37" s="1073"/>
      <c r="I37" s="1051">
        <v>2</v>
      </c>
      <c r="J37" s="1051">
        <v>2</v>
      </c>
      <c r="K37" s="924" t="s">
        <v>1160</v>
      </c>
      <c r="L37" s="1052">
        <v>27</v>
      </c>
      <c r="M37" s="1075">
        <v>25</v>
      </c>
      <c r="N37" s="1053">
        <v>12</v>
      </c>
      <c r="O37" s="1053"/>
      <c r="P37" s="1053">
        <v>12</v>
      </c>
      <c r="Q37" s="1053"/>
      <c r="R37" s="1053" t="s">
        <v>1016</v>
      </c>
      <c r="S37" s="1123" t="s">
        <v>1016</v>
      </c>
      <c r="T37" s="1204" t="s">
        <v>1058</v>
      </c>
      <c r="U37" s="1205" t="s">
        <v>1120</v>
      </c>
      <c r="V37" s="809">
        <v>1</v>
      </c>
      <c r="W37" s="610" t="s">
        <v>311</v>
      </c>
      <c r="X37" s="610" t="s">
        <v>409</v>
      </c>
      <c r="Y37" s="610" t="s">
        <v>435</v>
      </c>
      <c r="Z37" s="395">
        <v>1</v>
      </c>
      <c r="AA37" s="394" t="s">
        <v>314</v>
      </c>
      <c r="AB37" s="394" t="s">
        <v>409</v>
      </c>
      <c r="AC37" s="832" t="s">
        <v>435</v>
      </c>
      <c r="AD37" s="1220" t="s">
        <v>1120</v>
      </c>
      <c r="AE37" s="1219" t="s">
        <v>1120</v>
      </c>
      <c r="AF37" s="809">
        <v>1</v>
      </c>
      <c r="AG37" s="610" t="s">
        <v>314</v>
      </c>
      <c r="AH37" s="610" t="s">
        <v>409</v>
      </c>
      <c r="AI37" s="610" t="s">
        <v>435</v>
      </c>
      <c r="AJ37" s="395">
        <v>1</v>
      </c>
      <c r="AK37" s="394" t="s">
        <v>314</v>
      </c>
      <c r="AL37" s="394" t="s">
        <v>409</v>
      </c>
      <c r="AM37" s="394" t="s">
        <v>435</v>
      </c>
      <c r="AN37" s="670" t="s">
        <v>1016</v>
      </c>
    </row>
    <row r="38" spans="1:246" ht="52.5" customHeight="1">
      <c r="A38" s="704"/>
      <c r="B38" s="1021" t="s">
        <v>413</v>
      </c>
      <c r="C38" s="1076" t="s">
        <v>523</v>
      </c>
      <c r="D38" s="1051" t="s">
        <v>976</v>
      </c>
      <c r="E38" s="1048" t="s">
        <v>647</v>
      </c>
      <c r="F38" s="1049" t="s">
        <v>290</v>
      </c>
      <c r="G38" s="1047" t="s">
        <v>646</v>
      </c>
      <c r="H38" s="1073"/>
      <c r="I38" s="1051" t="s">
        <v>56</v>
      </c>
      <c r="J38" s="1051" t="s">
        <v>56</v>
      </c>
      <c r="K38" s="1054" t="s">
        <v>644</v>
      </c>
      <c r="L38" s="1052">
        <v>11</v>
      </c>
      <c r="M38" s="1075">
        <v>20</v>
      </c>
      <c r="N38" s="1053" t="s">
        <v>1016</v>
      </c>
      <c r="O38" s="1053"/>
      <c r="P38" s="1053">
        <v>18</v>
      </c>
      <c r="Q38" s="1053"/>
      <c r="R38" s="1053" t="s">
        <v>1016</v>
      </c>
      <c r="S38" s="1123" t="s">
        <v>1016</v>
      </c>
      <c r="T38" s="1191" t="s">
        <v>1117</v>
      </c>
      <c r="U38" s="1188" t="s">
        <v>1118</v>
      </c>
      <c r="V38" s="809">
        <v>1</v>
      </c>
      <c r="W38" s="610" t="s">
        <v>311</v>
      </c>
      <c r="X38" s="610" t="s">
        <v>320</v>
      </c>
      <c r="Y38" s="610" t="s">
        <v>1049</v>
      </c>
      <c r="Z38" s="395">
        <v>1</v>
      </c>
      <c r="AA38" s="394" t="s">
        <v>314</v>
      </c>
      <c r="AB38" s="394" t="s">
        <v>312</v>
      </c>
      <c r="AC38" s="832" t="s">
        <v>352</v>
      </c>
      <c r="AD38" s="1220" t="s">
        <v>1162</v>
      </c>
      <c r="AE38" s="1219" t="s">
        <v>1162</v>
      </c>
      <c r="AF38" s="809">
        <v>1</v>
      </c>
      <c r="AG38" s="610" t="s">
        <v>314</v>
      </c>
      <c r="AH38" s="610" t="s">
        <v>312</v>
      </c>
      <c r="AI38" s="610" t="s">
        <v>352</v>
      </c>
      <c r="AJ38" s="395">
        <v>1</v>
      </c>
      <c r="AK38" s="394" t="s">
        <v>314</v>
      </c>
      <c r="AL38" s="394" t="s">
        <v>312</v>
      </c>
      <c r="AM38" s="394" t="s">
        <v>352</v>
      </c>
      <c r="AN38" s="730" t="s">
        <v>560</v>
      </c>
    </row>
    <row r="39" spans="1:246" s="494" customFormat="1" ht="28.5" customHeight="1">
      <c r="A39" s="495" t="s">
        <v>938</v>
      </c>
      <c r="B39" s="1022" t="s">
        <v>494</v>
      </c>
      <c r="C39" s="1055" t="s">
        <v>503</v>
      </c>
      <c r="D39" s="1056"/>
      <c r="E39" s="1057" t="s">
        <v>130</v>
      </c>
      <c r="F39" s="1056"/>
      <c r="G39" s="1058" t="s">
        <v>41</v>
      </c>
      <c r="H39" s="1059" t="s">
        <v>882</v>
      </c>
      <c r="I39" s="1060" t="s">
        <v>56</v>
      </c>
      <c r="J39" s="1060" t="s">
        <v>56</v>
      </c>
      <c r="K39" s="1060"/>
      <c r="L39" s="1061"/>
      <c r="M39" s="1062"/>
      <c r="N39" s="1063"/>
      <c r="O39" s="1063"/>
      <c r="P39" s="925">
        <v>15</v>
      </c>
      <c r="Q39" s="925"/>
      <c r="R39" s="1064"/>
      <c r="S39" s="1124"/>
      <c r="T39" s="1136"/>
      <c r="U39" s="1137"/>
      <c r="V39" s="818"/>
      <c r="W39" s="502"/>
      <c r="X39" s="502"/>
      <c r="Y39" s="503"/>
      <c r="Z39" s="504"/>
      <c r="AA39" s="504"/>
      <c r="AB39" s="504"/>
      <c r="AC39" s="833"/>
      <c r="AD39" s="839"/>
      <c r="AE39" s="840"/>
      <c r="AF39" s="835"/>
      <c r="AG39" s="504"/>
      <c r="AH39" s="504"/>
      <c r="AI39" s="505"/>
      <c r="AJ39" s="504"/>
      <c r="AK39" s="504"/>
      <c r="AL39" s="504"/>
      <c r="AM39" s="674"/>
      <c r="AN39" s="671"/>
    </row>
    <row r="40" spans="1:246" ht="12.75" customHeight="1">
      <c r="A40" s="704"/>
      <c r="B40" s="1021"/>
      <c r="C40" s="1076"/>
      <c r="D40" s="1051"/>
      <c r="E40" s="1048"/>
      <c r="F40" s="1049"/>
      <c r="G40" s="1047"/>
      <c r="H40" s="1073"/>
      <c r="I40" s="1051"/>
      <c r="J40" s="1051"/>
      <c r="K40" s="1054"/>
      <c r="L40" s="1052"/>
      <c r="M40" s="1075"/>
      <c r="N40" s="1053"/>
      <c r="O40" s="1053"/>
      <c r="P40" s="1053"/>
      <c r="Q40" s="1053"/>
      <c r="R40" s="1053"/>
      <c r="S40" s="1123"/>
      <c r="T40" s="1144"/>
      <c r="U40" s="1145"/>
      <c r="V40" s="809"/>
      <c r="W40" s="610"/>
      <c r="X40" s="610"/>
      <c r="Y40" s="610"/>
      <c r="Z40" s="395"/>
      <c r="AA40" s="394"/>
      <c r="AB40" s="394"/>
      <c r="AC40" s="832"/>
      <c r="AD40" s="847"/>
      <c r="AE40" s="848"/>
      <c r="AF40" s="809"/>
      <c r="AG40" s="610"/>
      <c r="AH40" s="610"/>
      <c r="AI40" s="610"/>
      <c r="AJ40" s="395"/>
      <c r="AK40" s="394"/>
      <c r="AL40" s="394"/>
      <c r="AM40" s="394"/>
      <c r="AN40" s="730"/>
    </row>
    <row r="41" spans="1:246" ht="43.5" customHeight="1">
      <c r="A41" s="704"/>
      <c r="B41" s="1021" t="s">
        <v>415</v>
      </c>
      <c r="C41" s="1076" t="s">
        <v>547</v>
      </c>
      <c r="D41" s="1051" t="s">
        <v>977</v>
      </c>
      <c r="E41" s="1048" t="s">
        <v>120</v>
      </c>
      <c r="F41" s="1049"/>
      <c r="G41" s="1047" t="s">
        <v>658</v>
      </c>
      <c r="H41" s="1073"/>
      <c r="I41" s="1051">
        <v>2</v>
      </c>
      <c r="J41" s="1051" t="s">
        <v>56</v>
      </c>
      <c r="K41" s="1054" t="s">
        <v>664</v>
      </c>
      <c r="L41" s="1052">
        <v>23</v>
      </c>
      <c r="M41" s="1075">
        <v>25</v>
      </c>
      <c r="N41" s="1053">
        <v>15</v>
      </c>
      <c r="O41" s="1053"/>
      <c r="P41" s="1053" t="s">
        <v>1016</v>
      </c>
      <c r="Q41" s="1053"/>
      <c r="R41" s="1053" t="s">
        <v>1016</v>
      </c>
      <c r="S41" s="1123" t="s">
        <v>1016</v>
      </c>
      <c r="T41" s="1200" t="s">
        <v>1057</v>
      </c>
      <c r="U41" s="1201" t="s">
        <v>1057</v>
      </c>
      <c r="V41" s="809">
        <v>1</v>
      </c>
      <c r="W41" s="610" t="s">
        <v>314</v>
      </c>
      <c r="X41" s="610" t="s">
        <v>349</v>
      </c>
      <c r="Y41" s="610" t="s">
        <v>353</v>
      </c>
      <c r="Z41" s="395">
        <v>1</v>
      </c>
      <c r="AA41" s="394" t="s">
        <v>314</v>
      </c>
      <c r="AB41" s="394" t="s">
        <v>349</v>
      </c>
      <c r="AC41" s="832" t="s">
        <v>353</v>
      </c>
      <c r="AD41" s="1220" t="s">
        <v>1253</v>
      </c>
      <c r="AE41" s="1219" t="s">
        <v>1253</v>
      </c>
      <c r="AF41" s="809">
        <v>1</v>
      </c>
      <c r="AG41" s="610" t="s">
        <v>314</v>
      </c>
      <c r="AH41" s="610" t="s">
        <v>349</v>
      </c>
      <c r="AI41" s="610" t="s">
        <v>353</v>
      </c>
      <c r="AJ41" s="395">
        <v>1</v>
      </c>
      <c r="AK41" s="394" t="s">
        <v>314</v>
      </c>
      <c r="AL41" s="394" t="s">
        <v>349</v>
      </c>
      <c r="AM41" s="394" t="s">
        <v>353</v>
      </c>
      <c r="AN41" s="730" t="s">
        <v>566</v>
      </c>
    </row>
    <row r="42" spans="1:246" ht="43.5" customHeight="1">
      <c r="A42" s="704"/>
      <c r="B42" s="1021" t="s">
        <v>496</v>
      </c>
      <c r="C42" s="1076" t="s">
        <v>1014</v>
      </c>
      <c r="D42" s="1051" t="s">
        <v>983</v>
      </c>
      <c r="E42" s="1048" t="s">
        <v>120</v>
      </c>
      <c r="F42" s="1049"/>
      <c r="G42" s="1047" t="s">
        <v>1035</v>
      </c>
      <c r="H42" s="1073" t="s">
        <v>1016</v>
      </c>
      <c r="I42" s="1051" t="s">
        <v>30</v>
      </c>
      <c r="J42" s="1051">
        <v>3</v>
      </c>
      <c r="K42" s="1054" t="s">
        <v>666</v>
      </c>
      <c r="L42" s="1052">
        <v>70</v>
      </c>
      <c r="M42" s="1075">
        <v>25</v>
      </c>
      <c r="N42" s="1053" t="s">
        <v>1095</v>
      </c>
      <c r="O42" s="1053"/>
      <c r="P42" s="1053" t="s">
        <v>1016</v>
      </c>
      <c r="Q42" s="1053"/>
      <c r="R42" s="1053" t="s">
        <v>1016</v>
      </c>
      <c r="S42" s="1123" t="s">
        <v>1016</v>
      </c>
      <c r="T42" s="1200" t="s">
        <v>1093</v>
      </c>
      <c r="U42" s="1201" t="s">
        <v>1094</v>
      </c>
      <c r="V42" s="809">
        <v>1</v>
      </c>
      <c r="W42" s="610" t="s">
        <v>311</v>
      </c>
      <c r="X42" s="610" t="s">
        <v>349</v>
      </c>
      <c r="Y42" s="610" t="s">
        <v>1016</v>
      </c>
      <c r="Z42" s="395">
        <v>1</v>
      </c>
      <c r="AA42" s="394" t="s">
        <v>314</v>
      </c>
      <c r="AB42" s="394" t="s">
        <v>349</v>
      </c>
      <c r="AC42" s="832" t="s">
        <v>354</v>
      </c>
      <c r="AD42" s="1220" t="s">
        <v>1167</v>
      </c>
      <c r="AE42" s="1219" t="s">
        <v>1167</v>
      </c>
      <c r="AF42" s="809">
        <v>1</v>
      </c>
      <c r="AG42" s="610" t="s">
        <v>314</v>
      </c>
      <c r="AH42" s="610" t="s">
        <v>349</v>
      </c>
      <c r="AI42" s="610" t="s">
        <v>354</v>
      </c>
      <c r="AJ42" s="395">
        <v>1</v>
      </c>
      <c r="AK42" s="394" t="s">
        <v>314</v>
      </c>
      <c r="AL42" s="394" t="s">
        <v>349</v>
      </c>
      <c r="AM42" s="394" t="s">
        <v>354</v>
      </c>
      <c r="AN42" s="730" t="s">
        <v>1017</v>
      </c>
    </row>
    <row r="43" spans="1:246" ht="23.25" customHeight="1">
      <c r="A43" s="330"/>
      <c r="B43" s="1023"/>
      <c r="C43" s="1592" t="s">
        <v>291</v>
      </c>
      <c r="D43" s="1593"/>
      <c r="E43" s="1593"/>
      <c r="F43" s="1593"/>
      <c r="G43" s="1593"/>
      <c r="H43" s="1593"/>
      <c r="I43" s="1593"/>
      <c r="J43" s="1593"/>
      <c r="K43" s="1593"/>
      <c r="L43" s="1593"/>
      <c r="M43" s="1593"/>
      <c r="N43" s="1065"/>
      <c r="O43" s="1065"/>
      <c r="P43" s="1065"/>
      <c r="Q43" s="1065"/>
      <c r="R43" s="1065"/>
      <c r="S43" s="1125"/>
      <c r="T43" s="1138"/>
      <c r="U43" s="1139"/>
      <c r="V43" s="1599"/>
      <c r="W43" s="1600"/>
      <c r="X43" s="1600"/>
      <c r="Y43" s="1600"/>
      <c r="Z43" s="1600"/>
      <c r="AA43" s="1600"/>
      <c r="AB43" s="1600"/>
      <c r="AC43" s="1600"/>
      <c r="AD43" s="1601"/>
      <c r="AE43" s="1601"/>
      <c r="AF43" s="1600"/>
      <c r="AG43" s="1600"/>
      <c r="AH43" s="1600"/>
      <c r="AI43" s="1600"/>
      <c r="AJ43" s="701"/>
      <c r="AK43" s="701"/>
      <c r="AL43" s="701"/>
      <c r="AM43" s="708"/>
      <c r="AN43" s="709"/>
    </row>
    <row r="44" spans="1:246" ht="23.25" customHeight="1">
      <c r="A44" s="396"/>
      <c r="B44" s="1023"/>
      <c r="C44" s="1080"/>
      <c r="D44" s="1080"/>
      <c r="E44" s="1602" t="s">
        <v>269</v>
      </c>
      <c r="F44" s="1603"/>
      <c r="G44" s="1603"/>
      <c r="H44" s="1603"/>
      <c r="I44" s="1603"/>
      <c r="J44" s="1603"/>
      <c r="K44" s="1603"/>
      <c r="L44" s="1603"/>
      <c r="M44" s="1603"/>
      <c r="N44" s="1603"/>
      <c r="O44" s="1603"/>
      <c r="P44" s="1603"/>
      <c r="Q44" s="1603"/>
      <c r="R44" s="1603"/>
      <c r="S44" s="1604"/>
      <c r="T44" s="1146"/>
      <c r="U44" s="1147"/>
      <c r="V44" s="711"/>
      <c r="W44" s="711"/>
      <c r="X44" s="1605"/>
      <c r="Y44" s="1606"/>
      <c r="Z44" s="1606"/>
      <c r="AA44" s="1606"/>
      <c r="AB44" s="1606"/>
      <c r="AC44" s="1606"/>
      <c r="AD44" s="1607"/>
      <c r="AE44" s="1607"/>
      <c r="AF44" s="1606"/>
      <c r="AG44" s="1606"/>
      <c r="AH44" s="1606"/>
      <c r="AI44" s="1606"/>
      <c r="AJ44" s="1606"/>
      <c r="AK44" s="1606"/>
      <c r="AL44" s="1608"/>
      <c r="AM44" s="712"/>
      <c r="AN44" s="713"/>
    </row>
    <row r="45" spans="1:246" ht="23.25" customHeight="1">
      <c r="A45" s="714"/>
      <c r="B45" s="1028"/>
      <c r="C45" s="1081"/>
      <c r="D45" s="1081"/>
      <c r="E45" s="1081"/>
      <c r="F45" s="1081"/>
      <c r="G45" s="1081"/>
      <c r="H45" s="1081"/>
      <c r="I45" s="1081"/>
      <c r="J45" s="1081"/>
      <c r="K45" s="1081"/>
      <c r="L45" s="1082"/>
      <c r="M45" s="1083"/>
      <c r="N45" s="1081"/>
      <c r="O45" s="1081"/>
      <c r="P45" s="1081"/>
      <c r="Q45" s="1081"/>
      <c r="R45" s="1081"/>
      <c r="S45" s="1128"/>
      <c r="T45" s="1148"/>
      <c r="U45" s="1149"/>
      <c r="V45" s="715"/>
      <c r="W45" s="715"/>
      <c r="X45" s="715"/>
      <c r="Y45" s="715"/>
      <c r="Z45" s="715"/>
      <c r="AA45" s="715"/>
      <c r="AB45" s="715"/>
      <c r="AC45" s="715"/>
      <c r="AD45" s="715"/>
      <c r="AE45" s="715"/>
      <c r="AF45" s="715"/>
      <c r="AG45" s="715"/>
      <c r="AH45" s="715"/>
      <c r="AI45" s="715"/>
      <c r="AJ45" s="715"/>
      <c r="AK45" s="715"/>
      <c r="AL45" s="715"/>
      <c r="AM45" s="716"/>
      <c r="AN45" s="717"/>
    </row>
    <row r="46" spans="1:246" s="487" customFormat="1" ht="78" customHeight="1">
      <c r="A46" s="1025" t="s">
        <v>1026</v>
      </c>
      <c r="B46" s="1025" t="s">
        <v>935</v>
      </c>
      <c r="C46" s="1038" t="s">
        <v>936</v>
      </c>
      <c r="D46" s="1045" t="s">
        <v>994</v>
      </c>
      <c r="E46" s="1043" t="s">
        <v>655</v>
      </c>
      <c r="F46" s="1038"/>
      <c r="G46" s="1038"/>
      <c r="H46" s="1041"/>
      <c r="I46" s="1038">
        <v>30</v>
      </c>
      <c r="J46" s="1038">
        <v>30</v>
      </c>
      <c r="K46" s="1038"/>
      <c r="L46" s="1042"/>
      <c r="M46" s="1043">
        <v>25</v>
      </c>
      <c r="N46" s="1044"/>
      <c r="O46" s="1044"/>
      <c r="P46" s="1044"/>
      <c r="Q46" s="1044"/>
      <c r="R46" s="1044"/>
      <c r="S46" s="1122"/>
      <c r="T46" s="1134"/>
      <c r="U46" s="1135"/>
      <c r="V46" s="808"/>
      <c r="W46" s="480"/>
      <c r="X46" s="480"/>
      <c r="Y46" s="480"/>
      <c r="Z46" s="480"/>
      <c r="AA46" s="480"/>
      <c r="AB46" s="480"/>
      <c r="AC46" s="813"/>
      <c r="AD46" s="856"/>
      <c r="AE46" s="857"/>
      <c r="AF46" s="808"/>
      <c r="AG46" s="480"/>
      <c r="AH46" s="480"/>
      <c r="AI46" s="480"/>
      <c r="AJ46" s="480"/>
      <c r="AK46" s="480"/>
      <c r="AL46" s="480"/>
      <c r="AM46" s="480"/>
      <c r="AN46" s="672"/>
      <c r="AO46" s="486"/>
      <c r="AP46" s="486"/>
      <c r="AQ46" s="486"/>
      <c r="AR46" s="486"/>
      <c r="AS46" s="486"/>
      <c r="AT46" s="486"/>
      <c r="AU46" s="486"/>
      <c r="AV46" s="486"/>
      <c r="AW46" s="486"/>
      <c r="AX46" s="486"/>
      <c r="AY46" s="486"/>
      <c r="AZ46" s="486"/>
      <c r="BA46" s="486"/>
      <c r="BB46" s="486"/>
      <c r="BC46" s="486"/>
      <c r="BD46" s="486"/>
      <c r="BE46" s="486"/>
      <c r="BF46" s="486"/>
      <c r="BG46" s="486"/>
      <c r="BH46" s="480"/>
      <c r="BI46" s="486"/>
      <c r="BJ46" s="486"/>
      <c r="BK46" s="486"/>
      <c r="BL46" s="486"/>
      <c r="BM46" s="486"/>
      <c r="BN46" s="486"/>
      <c r="BO46" s="486"/>
      <c r="BP46" s="486"/>
      <c r="BQ46" s="486"/>
      <c r="BR46" s="486"/>
      <c r="BS46" s="486"/>
      <c r="BT46" s="486"/>
      <c r="BU46" s="486"/>
      <c r="BV46" s="486"/>
      <c r="BW46" s="486"/>
      <c r="BX46" s="486"/>
      <c r="BY46" s="486"/>
      <c r="BZ46" s="486"/>
      <c r="CA46" s="486"/>
      <c r="CB46" s="486"/>
      <c r="CC46" s="486"/>
      <c r="CD46" s="486"/>
      <c r="CE46" s="486"/>
      <c r="CF46" s="486"/>
      <c r="CG46" s="486"/>
      <c r="CH46" s="486"/>
      <c r="CI46" s="486"/>
      <c r="CJ46" s="486"/>
      <c r="CK46" s="486"/>
      <c r="CL46" s="486"/>
      <c r="CM46" s="486"/>
      <c r="CN46" s="486"/>
      <c r="CO46" s="486"/>
      <c r="CP46" s="486"/>
      <c r="CQ46" s="486"/>
      <c r="CR46" s="486"/>
      <c r="CS46" s="486"/>
      <c r="CT46" s="486"/>
      <c r="CU46" s="486"/>
      <c r="CV46" s="486"/>
      <c r="CW46" s="486"/>
      <c r="CX46" s="486"/>
      <c r="CY46" s="486"/>
      <c r="CZ46" s="486"/>
      <c r="DA46" s="486"/>
      <c r="DB46" s="486"/>
      <c r="DC46" s="486"/>
      <c r="DD46" s="486"/>
      <c r="DE46" s="486"/>
      <c r="DF46" s="486"/>
      <c r="DG46" s="486"/>
      <c r="DH46" s="486"/>
      <c r="DI46" s="486"/>
      <c r="DJ46" s="486"/>
      <c r="DK46" s="486"/>
      <c r="DL46" s="486"/>
      <c r="DM46" s="486"/>
      <c r="DN46" s="486"/>
      <c r="DO46" s="486"/>
      <c r="DP46" s="486"/>
      <c r="DQ46" s="486"/>
      <c r="DR46" s="486"/>
      <c r="DS46" s="486"/>
      <c r="DT46" s="486"/>
      <c r="DU46" s="486"/>
      <c r="DV46" s="486"/>
      <c r="DW46" s="486"/>
      <c r="DX46" s="486"/>
      <c r="DY46" s="486"/>
      <c r="DZ46" s="486"/>
      <c r="EA46" s="486"/>
      <c r="EB46" s="486"/>
      <c r="EC46" s="486"/>
      <c r="ED46" s="486"/>
      <c r="EE46" s="486"/>
      <c r="EF46" s="486"/>
      <c r="EG46" s="486"/>
      <c r="EH46" s="486"/>
      <c r="EI46" s="486"/>
      <c r="EJ46" s="486"/>
      <c r="EK46" s="486"/>
      <c r="EL46" s="486"/>
      <c r="EM46" s="486"/>
      <c r="EN46" s="486"/>
      <c r="EO46" s="486"/>
      <c r="EP46" s="486"/>
      <c r="EQ46" s="486"/>
      <c r="ER46" s="486"/>
      <c r="ES46" s="486"/>
      <c r="ET46" s="486"/>
      <c r="EU46" s="486"/>
      <c r="EV46" s="486"/>
      <c r="EW46" s="486"/>
      <c r="EX46" s="486"/>
      <c r="EY46" s="486"/>
      <c r="EZ46" s="486"/>
      <c r="FA46" s="486"/>
      <c r="FB46" s="486"/>
      <c r="FC46" s="486"/>
      <c r="FD46" s="486"/>
      <c r="FE46" s="486"/>
      <c r="FF46" s="486"/>
      <c r="FG46" s="486"/>
      <c r="FH46" s="486"/>
      <c r="FI46" s="486"/>
      <c r="FJ46" s="486"/>
      <c r="FK46" s="486"/>
      <c r="FL46" s="486"/>
      <c r="FM46" s="486"/>
      <c r="FN46" s="486"/>
      <c r="FO46" s="486"/>
      <c r="FP46" s="486"/>
      <c r="FQ46" s="486"/>
      <c r="FR46" s="486"/>
      <c r="FS46" s="486"/>
      <c r="FT46" s="486"/>
      <c r="FU46" s="486"/>
      <c r="FV46" s="486"/>
      <c r="FW46" s="486"/>
      <c r="FX46" s="486"/>
      <c r="FY46" s="486"/>
      <c r="FZ46" s="486"/>
      <c r="GA46" s="486"/>
      <c r="GB46" s="486"/>
      <c r="GC46" s="486"/>
      <c r="GD46" s="486"/>
      <c r="GE46" s="486"/>
      <c r="GF46" s="486"/>
      <c r="GG46" s="486"/>
      <c r="GH46" s="486"/>
      <c r="GI46" s="486"/>
      <c r="GJ46" s="486"/>
      <c r="GK46" s="486"/>
      <c r="GL46" s="486"/>
      <c r="GM46" s="486"/>
      <c r="GN46" s="486"/>
      <c r="GO46" s="486"/>
      <c r="GP46" s="486"/>
      <c r="GQ46" s="486"/>
      <c r="GR46" s="486"/>
      <c r="GS46" s="486"/>
      <c r="GT46" s="486"/>
      <c r="GU46" s="486"/>
      <c r="GV46" s="486"/>
      <c r="GW46" s="486"/>
      <c r="GX46" s="486"/>
      <c r="GY46" s="486"/>
      <c r="GZ46" s="486"/>
      <c r="HA46" s="486"/>
      <c r="HB46" s="486"/>
      <c r="HC46" s="486"/>
      <c r="HD46" s="486"/>
      <c r="HE46" s="486"/>
      <c r="HF46" s="486"/>
      <c r="HG46" s="486"/>
      <c r="HH46" s="486"/>
      <c r="HI46" s="486"/>
      <c r="HJ46" s="486"/>
      <c r="HK46" s="486"/>
      <c r="HL46" s="486"/>
      <c r="HM46" s="486"/>
      <c r="HN46" s="486"/>
      <c r="HO46" s="486"/>
      <c r="HP46" s="486"/>
      <c r="HQ46" s="486"/>
      <c r="HR46" s="486"/>
      <c r="HS46" s="486"/>
      <c r="HT46" s="486"/>
      <c r="HU46" s="486"/>
      <c r="HV46" s="486"/>
      <c r="HW46" s="486"/>
      <c r="HX46" s="486"/>
      <c r="HY46" s="486"/>
      <c r="HZ46" s="486"/>
      <c r="IA46" s="486"/>
      <c r="IB46" s="486"/>
      <c r="IC46" s="486"/>
      <c r="ID46" s="486"/>
      <c r="IE46" s="486"/>
      <c r="IF46" s="486"/>
      <c r="IG46" s="486"/>
      <c r="IH46" s="486"/>
      <c r="II46" s="486"/>
      <c r="IJ46" s="486"/>
      <c r="IK46" s="486"/>
      <c r="IL46" s="486"/>
    </row>
    <row r="47" spans="1:246" ht="67.5" customHeight="1">
      <c r="A47" s="704"/>
      <c r="B47" s="1026" t="s">
        <v>416</v>
      </c>
      <c r="C47" s="1076" t="s">
        <v>433</v>
      </c>
      <c r="D47" s="1051" t="s">
        <v>986</v>
      </c>
      <c r="E47" s="1048" t="s">
        <v>130</v>
      </c>
      <c r="F47" s="1049"/>
      <c r="G47" s="1047" t="s">
        <v>22</v>
      </c>
      <c r="H47" s="1073"/>
      <c r="I47" s="1051">
        <v>5</v>
      </c>
      <c r="J47" s="1051">
        <v>5</v>
      </c>
      <c r="K47" s="1054" t="s">
        <v>679</v>
      </c>
      <c r="L47" s="1052" t="s">
        <v>680</v>
      </c>
      <c r="M47" s="1075">
        <v>25</v>
      </c>
      <c r="N47" s="1053">
        <v>24</v>
      </c>
      <c r="O47" s="1053"/>
      <c r="P47" s="1053">
        <v>24</v>
      </c>
      <c r="Q47" s="1053"/>
      <c r="R47" s="1053" t="s">
        <v>1016</v>
      </c>
      <c r="S47" s="1123" t="s">
        <v>1016</v>
      </c>
      <c r="T47" s="1199" t="s">
        <v>1088</v>
      </c>
      <c r="U47" s="1195" t="s">
        <v>1064</v>
      </c>
      <c r="V47" s="809" t="s">
        <v>660</v>
      </c>
      <c r="W47" s="610" t="s">
        <v>347</v>
      </c>
      <c r="X47" s="610" t="s">
        <v>348</v>
      </c>
      <c r="Y47" s="610" t="s">
        <v>682</v>
      </c>
      <c r="Z47" s="395">
        <v>1</v>
      </c>
      <c r="AA47" s="394" t="s">
        <v>314</v>
      </c>
      <c r="AB47" s="394" t="s">
        <v>349</v>
      </c>
      <c r="AC47" s="832" t="s">
        <v>350</v>
      </c>
      <c r="AD47" s="1220" t="s">
        <v>1078</v>
      </c>
      <c r="AE47" s="1219" t="s">
        <v>1078</v>
      </c>
      <c r="AF47" s="809">
        <v>1</v>
      </c>
      <c r="AG47" s="610" t="s">
        <v>314</v>
      </c>
      <c r="AH47" s="610" t="s">
        <v>349</v>
      </c>
      <c r="AI47" s="610" t="s">
        <v>350</v>
      </c>
      <c r="AJ47" s="395">
        <v>1</v>
      </c>
      <c r="AK47" s="394" t="s">
        <v>314</v>
      </c>
      <c r="AL47" s="394" t="s">
        <v>349</v>
      </c>
      <c r="AM47" s="394" t="s">
        <v>350</v>
      </c>
      <c r="AN47" s="730" t="s">
        <v>569</v>
      </c>
    </row>
    <row r="48" spans="1:246" ht="67.5" customHeight="1">
      <c r="A48" s="704"/>
      <c r="B48" s="1026" t="s">
        <v>417</v>
      </c>
      <c r="C48" s="1076" t="s">
        <v>197</v>
      </c>
      <c r="D48" s="1051" t="s">
        <v>987</v>
      </c>
      <c r="E48" s="1048" t="s">
        <v>130</v>
      </c>
      <c r="F48" s="1049"/>
      <c r="G48" s="1047" t="s">
        <v>22</v>
      </c>
      <c r="H48" s="1073"/>
      <c r="I48" s="1051">
        <v>5</v>
      </c>
      <c r="J48" s="1051">
        <v>5</v>
      </c>
      <c r="K48" s="1054" t="s">
        <v>769</v>
      </c>
      <c r="L48" s="1052" t="s">
        <v>24</v>
      </c>
      <c r="M48" s="1075">
        <v>25</v>
      </c>
      <c r="N48" s="1053">
        <v>24</v>
      </c>
      <c r="O48" s="1053"/>
      <c r="P48" s="1053">
        <v>24</v>
      </c>
      <c r="Q48" s="1053"/>
      <c r="R48" s="1053" t="s">
        <v>1016</v>
      </c>
      <c r="S48" s="1123" t="s">
        <v>1016</v>
      </c>
      <c r="T48" s="1191" t="s">
        <v>1149</v>
      </c>
      <c r="U48" s="1188" t="s">
        <v>1089</v>
      </c>
      <c r="V48" s="809" t="s">
        <v>660</v>
      </c>
      <c r="W48" s="610" t="s">
        <v>347</v>
      </c>
      <c r="X48" s="610" t="s">
        <v>348</v>
      </c>
      <c r="Y48" s="610" t="s">
        <v>682</v>
      </c>
      <c r="Z48" s="395">
        <v>1</v>
      </c>
      <c r="AA48" s="394" t="s">
        <v>314</v>
      </c>
      <c r="AB48" s="394" t="s">
        <v>349</v>
      </c>
      <c r="AC48" s="832" t="s">
        <v>350</v>
      </c>
      <c r="AD48" s="1220" t="s">
        <v>1092</v>
      </c>
      <c r="AE48" s="1219" t="s">
        <v>1092</v>
      </c>
      <c r="AF48" s="809">
        <v>1</v>
      </c>
      <c r="AG48" s="610" t="s">
        <v>314</v>
      </c>
      <c r="AH48" s="610" t="s">
        <v>349</v>
      </c>
      <c r="AI48" s="610" t="s">
        <v>350</v>
      </c>
      <c r="AJ48" s="395">
        <v>1</v>
      </c>
      <c r="AK48" s="394" t="s">
        <v>314</v>
      </c>
      <c r="AL48" s="394" t="s">
        <v>349</v>
      </c>
      <c r="AM48" s="394" t="s">
        <v>350</v>
      </c>
      <c r="AN48" s="730" t="s">
        <v>570</v>
      </c>
    </row>
    <row r="49" spans="1:40" ht="67.5" customHeight="1">
      <c r="A49" s="704"/>
      <c r="B49" s="1026" t="s">
        <v>418</v>
      </c>
      <c r="C49" s="1076" t="s">
        <v>198</v>
      </c>
      <c r="D49" s="1051" t="s">
        <v>988</v>
      </c>
      <c r="E49" s="1048" t="s">
        <v>130</v>
      </c>
      <c r="F49" s="1049"/>
      <c r="G49" s="1047" t="s">
        <v>22</v>
      </c>
      <c r="H49" s="1073"/>
      <c r="I49" s="1051">
        <v>3</v>
      </c>
      <c r="J49" s="1051">
        <v>3</v>
      </c>
      <c r="K49" s="1054" t="s">
        <v>771</v>
      </c>
      <c r="L49" s="1052" t="s">
        <v>739</v>
      </c>
      <c r="M49" s="1075">
        <v>25</v>
      </c>
      <c r="N49" s="1053">
        <v>24</v>
      </c>
      <c r="O49" s="1053"/>
      <c r="P49" s="1053" t="s">
        <v>1016</v>
      </c>
      <c r="Q49" s="1053"/>
      <c r="R49" s="1053" t="s">
        <v>1016</v>
      </c>
      <c r="S49" s="1123" t="s">
        <v>1016</v>
      </c>
      <c r="T49" s="1191" t="s">
        <v>1150</v>
      </c>
      <c r="U49" s="1188" t="s">
        <v>1168</v>
      </c>
      <c r="V49" s="809">
        <v>1</v>
      </c>
      <c r="W49" s="610" t="s">
        <v>314</v>
      </c>
      <c r="X49" s="610" t="s">
        <v>312</v>
      </c>
      <c r="Y49" s="610" t="s">
        <v>353</v>
      </c>
      <c r="Z49" s="395">
        <v>1</v>
      </c>
      <c r="AA49" s="394" t="s">
        <v>314</v>
      </c>
      <c r="AB49" s="394" t="s">
        <v>312</v>
      </c>
      <c r="AC49" s="832" t="s">
        <v>353</v>
      </c>
      <c r="AD49" s="1220" t="s">
        <v>1168</v>
      </c>
      <c r="AE49" s="1219" t="s">
        <v>1168</v>
      </c>
      <c r="AF49" s="809">
        <v>1</v>
      </c>
      <c r="AG49" s="610" t="s">
        <v>314</v>
      </c>
      <c r="AH49" s="610" t="s">
        <v>312</v>
      </c>
      <c r="AI49" s="610" t="s">
        <v>353</v>
      </c>
      <c r="AJ49" s="395">
        <v>1</v>
      </c>
      <c r="AK49" s="394" t="s">
        <v>314</v>
      </c>
      <c r="AL49" s="394" t="s">
        <v>312</v>
      </c>
      <c r="AM49" s="394" t="s">
        <v>353</v>
      </c>
      <c r="AN49" s="730" t="s">
        <v>571</v>
      </c>
    </row>
    <row r="50" spans="1:40" ht="67.5" customHeight="1">
      <c r="A50" s="704"/>
      <c r="B50" s="1026" t="s">
        <v>937</v>
      </c>
      <c r="C50" s="1076" t="s">
        <v>723</v>
      </c>
      <c r="D50" s="1051" t="s">
        <v>989</v>
      </c>
      <c r="E50" s="1048" t="s">
        <v>130</v>
      </c>
      <c r="F50" s="1049"/>
      <c r="G50" s="1047" t="s">
        <v>22</v>
      </c>
      <c r="H50" s="1073"/>
      <c r="I50" s="1051">
        <v>3</v>
      </c>
      <c r="J50" s="1051">
        <v>3</v>
      </c>
      <c r="K50" s="1054" t="s">
        <v>770</v>
      </c>
      <c r="L50" s="1052" t="s">
        <v>57</v>
      </c>
      <c r="M50" s="1075">
        <v>25</v>
      </c>
      <c r="N50" s="1053">
        <v>24</v>
      </c>
      <c r="O50" s="1053"/>
      <c r="P50" s="1053" t="s">
        <v>1016</v>
      </c>
      <c r="Q50" s="1053"/>
      <c r="R50" s="1053" t="s">
        <v>1016</v>
      </c>
      <c r="S50" s="1123" t="s">
        <v>1016</v>
      </c>
      <c r="T50" s="1191" t="s">
        <v>1151</v>
      </c>
      <c r="U50" s="1188" t="s">
        <v>1122</v>
      </c>
      <c r="V50" s="809" t="s">
        <v>660</v>
      </c>
      <c r="W50" s="610" t="s">
        <v>347</v>
      </c>
      <c r="X50" s="610" t="s">
        <v>312</v>
      </c>
      <c r="Y50" s="610" t="s">
        <v>410</v>
      </c>
      <c r="Z50" s="395">
        <v>1</v>
      </c>
      <c r="AA50" s="394" t="s">
        <v>314</v>
      </c>
      <c r="AB50" s="394" t="s">
        <v>312</v>
      </c>
      <c r="AC50" s="832" t="s">
        <v>353</v>
      </c>
      <c r="AD50" s="1220" t="s">
        <v>1139</v>
      </c>
      <c r="AE50" s="1219" t="s">
        <v>1139</v>
      </c>
      <c r="AF50" s="809">
        <v>1</v>
      </c>
      <c r="AG50" s="610" t="s">
        <v>314</v>
      </c>
      <c r="AH50" s="610" t="s">
        <v>312</v>
      </c>
      <c r="AI50" s="610" t="s">
        <v>353</v>
      </c>
      <c r="AJ50" s="395">
        <v>1</v>
      </c>
      <c r="AK50" s="394" t="s">
        <v>314</v>
      </c>
      <c r="AL50" s="394" t="s">
        <v>312</v>
      </c>
      <c r="AM50" s="394" t="s">
        <v>353</v>
      </c>
      <c r="AN50" s="730" t="s">
        <v>572</v>
      </c>
    </row>
    <row r="51" spans="1:40" s="494" customFormat="1" ht="28.5" customHeight="1">
      <c r="A51" s="495" t="s">
        <v>941</v>
      </c>
      <c r="B51" s="1029" t="s">
        <v>939</v>
      </c>
      <c r="C51" s="1055" t="s">
        <v>940</v>
      </c>
      <c r="D51" s="1056"/>
      <c r="E51" s="1057" t="s">
        <v>130</v>
      </c>
      <c r="F51" s="1056"/>
      <c r="G51" s="1058" t="s">
        <v>41</v>
      </c>
      <c r="H51" s="1059" t="s">
        <v>882</v>
      </c>
      <c r="I51" s="1060">
        <v>2</v>
      </c>
      <c r="J51" s="1060">
        <v>2</v>
      </c>
      <c r="K51" s="1060"/>
      <c r="L51" s="1061"/>
      <c r="M51" s="1062"/>
      <c r="N51" s="1063"/>
      <c r="O51" s="1063"/>
      <c r="P51" s="1063"/>
      <c r="Q51" s="1063"/>
      <c r="R51" s="1064"/>
      <c r="S51" s="1124"/>
      <c r="T51" s="1136"/>
      <c r="U51" s="1137"/>
      <c r="V51" s="818"/>
      <c r="W51" s="502"/>
      <c r="X51" s="502"/>
      <c r="Y51" s="503"/>
      <c r="Z51" s="504"/>
      <c r="AA51" s="504"/>
      <c r="AB51" s="504"/>
      <c r="AC51" s="833"/>
      <c r="AD51" s="858"/>
      <c r="AE51" s="859"/>
      <c r="AF51" s="835"/>
      <c r="AG51" s="504"/>
      <c r="AH51" s="504"/>
      <c r="AI51" s="505"/>
      <c r="AJ51" s="504"/>
      <c r="AK51" s="504"/>
      <c r="AL51" s="504"/>
      <c r="AM51" s="674"/>
      <c r="AN51" s="671"/>
    </row>
    <row r="52" spans="1:40" s="494" customFormat="1" ht="28.5" customHeight="1">
      <c r="A52" s="679" t="s">
        <v>942</v>
      </c>
      <c r="B52" s="1030" t="s">
        <v>943</v>
      </c>
      <c r="C52" s="1084" t="s">
        <v>944</v>
      </c>
      <c r="D52" s="1085"/>
      <c r="E52" s="1086" t="s">
        <v>130</v>
      </c>
      <c r="F52" s="1085"/>
      <c r="G52" s="1087" t="s">
        <v>41</v>
      </c>
      <c r="H52" s="1088" t="s">
        <v>882</v>
      </c>
      <c r="I52" s="1089">
        <v>2</v>
      </c>
      <c r="J52" s="1089" t="s">
        <v>56</v>
      </c>
      <c r="K52" s="1089"/>
      <c r="L52" s="1090"/>
      <c r="M52" s="1091"/>
      <c r="N52" s="1092"/>
      <c r="O52" s="1092"/>
      <c r="P52" s="1093">
        <v>15</v>
      </c>
      <c r="Q52" s="1093"/>
      <c r="R52" s="1094"/>
      <c r="S52" s="1129"/>
      <c r="T52" s="1150"/>
      <c r="U52" s="1151"/>
      <c r="V52" s="819"/>
      <c r="W52" s="680"/>
      <c r="X52" s="680"/>
      <c r="Y52" s="681"/>
      <c r="Z52" s="682"/>
      <c r="AA52" s="682"/>
      <c r="AB52" s="682"/>
      <c r="AC52" s="849"/>
      <c r="AD52" s="860"/>
      <c r="AE52" s="861"/>
      <c r="AF52" s="854"/>
      <c r="AG52" s="682"/>
      <c r="AH52" s="682"/>
      <c r="AI52" s="683"/>
      <c r="AJ52" s="682"/>
      <c r="AK52" s="682"/>
      <c r="AL52" s="682"/>
      <c r="AM52" s="684"/>
      <c r="AN52" s="671"/>
    </row>
    <row r="53" spans="1:40" ht="43.5" customHeight="1">
      <c r="A53" s="704"/>
      <c r="B53" s="1026" t="s">
        <v>934</v>
      </c>
      <c r="C53" s="1076" t="s">
        <v>1051</v>
      </c>
      <c r="D53" s="1095" t="s">
        <v>1050</v>
      </c>
      <c r="E53" s="1048" t="s">
        <v>130</v>
      </c>
      <c r="F53" s="1049"/>
      <c r="G53" s="1047" t="s">
        <v>1035</v>
      </c>
      <c r="H53" s="1073"/>
      <c r="I53" s="1051">
        <v>2</v>
      </c>
      <c r="J53" s="1051" t="s">
        <v>56</v>
      </c>
      <c r="K53" s="1054" t="s">
        <v>666</v>
      </c>
      <c r="L53" s="1052" t="s">
        <v>740</v>
      </c>
      <c r="M53" s="1075"/>
      <c r="N53" s="1053" t="s">
        <v>1016</v>
      </c>
      <c r="O53" s="1053"/>
      <c r="P53" s="1053">
        <v>12</v>
      </c>
      <c r="Q53" s="1053"/>
      <c r="R53" s="1053" t="s">
        <v>1016</v>
      </c>
      <c r="S53" s="1123" t="s">
        <v>1016</v>
      </c>
      <c r="T53" s="1191" t="s">
        <v>1057</v>
      </c>
      <c r="U53" s="1188" t="s">
        <v>1057</v>
      </c>
      <c r="V53" s="809">
        <v>1</v>
      </c>
      <c r="W53" s="610" t="s">
        <v>311</v>
      </c>
      <c r="X53" s="610" t="s">
        <v>1016</v>
      </c>
      <c r="Y53" s="610" t="s">
        <v>1016</v>
      </c>
      <c r="Z53" s="395">
        <v>1</v>
      </c>
      <c r="AA53" s="394" t="s">
        <v>314</v>
      </c>
      <c r="AB53" s="394" t="s">
        <v>1041</v>
      </c>
      <c r="AC53" s="832" t="s">
        <v>1016</v>
      </c>
      <c r="AD53" s="1220" t="s">
        <v>1060</v>
      </c>
      <c r="AE53" s="1219" t="s">
        <v>1060</v>
      </c>
      <c r="AF53" s="809">
        <v>1</v>
      </c>
      <c r="AG53" s="610" t="s">
        <v>314</v>
      </c>
      <c r="AH53" s="610" t="s">
        <v>349</v>
      </c>
      <c r="AI53" s="610" t="s">
        <v>354</v>
      </c>
      <c r="AJ53" s="395">
        <v>1</v>
      </c>
      <c r="AK53" s="394" t="s">
        <v>314</v>
      </c>
      <c r="AL53" s="394" t="s">
        <v>349</v>
      </c>
      <c r="AM53" s="394" t="s">
        <v>354</v>
      </c>
      <c r="AN53" s="730" t="s">
        <v>699</v>
      </c>
    </row>
    <row r="54" spans="1:40" ht="12" customHeight="1">
      <c r="A54" s="695"/>
      <c r="B54" s="1031"/>
      <c r="C54" s="1096"/>
      <c r="D54" s="1051"/>
      <c r="E54" s="1051"/>
      <c r="F54" s="1097"/>
      <c r="G54" s="1097"/>
      <c r="H54" s="1073"/>
      <c r="I54" s="1051"/>
      <c r="J54" s="1051"/>
      <c r="K54" s="1053"/>
      <c r="L54" s="1074"/>
      <c r="M54" s="1098"/>
      <c r="N54" s="1053"/>
      <c r="O54" s="1053"/>
      <c r="P54" s="923"/>
      <c r="Q54" s="923"/>
      <c r="R54" s="1053"/>
      <c r="S54" s="1123"/>
      <c r="T54" s="1144"/>
      <c r="U54" s="1145"/>
      <c r="V54" s="820"/>
      <c r="W54" s="697"/>
      <c r="X54" s="697"/>
      <c r="Y54" s="691"/>
      <c r="Z54" s="692"/>
      <c r="AA54" s="690"/>
      <c r="AB54" s="690"/>
      <c r="AC54" s="832"/>
      <c r="AD54" s="862"/>
      <c r="AE54" s="863"/>
      <c r="AF54" s="820"/>
      <c r="AG54" s="688"/>
      <c r="AH54" s="688"/>
      <c r="AI54" s="688"/>
      <c r="AJ54" s="692"/>
      <c r="AK54" s="690"/>
      <c r="AL54" s="690"/>
      <c r="AM54" s="673"/>
      <c r="AN54" s="670"/>
    </row>
    <row r="55" spans="1:40" s="494" customFormat="1" ht="28.5" customHeight="1">
      <c r="A55" s="693" t="s">
        <v>1019</v>
      </c>
      <c r="B55" s="1032" t="s">
        <v>1018</v>
      </c>
      <c r="C55" s="1055" t="s">
        <v>684</v>
      </c>
      <c r="D55" s="1056"/>
      <c r="E55" s="1057" t="s">
        <v>130</v>
      </c>
      <c r="F55" s="1056"/>
      <c r="G55" s="1058" t="s">
        <v>41</v>
      </c>
      <c r="H55" s="1059" t="s">
        <v>882</v>
      </c>
      <c r="I55" s="1060">
        <v>2</v>
      </c>
      <c r="J55" s="1060">
        <v>2</v>
      </c>
      <c r="K55" s="1060"/>
      <c r="L55" s="1061"/>
      <c r="M55" s="1062"/>
      <c r="N55" s="1063"/>
      <c r="O55" s="1063"/>
      <c r="P55" s="1063"/>
      <c r="Q55" s="1063"/>
      <c r="R55" s="1064"/>
      <c r="S55" s="1124"/>
      <c r="T55" s="1136"/>
      <c r="U55" s="1137"/>
      <c r="V55" s="821"/>
      <c r="W55" s="694"/>
      <c r="X55" s="694"/>
      <c r="Y55" s="503"/>
      <c r="Z55" s="504"/>
      <c r="AA55" s="504"/>
      <c r="AB55" s="504"/>
      <c r="AC55" s="833"/>
      <c r="AD55" s="858"/>
      <c r="AE55" s="859"/>
      <c r="AF55" s="835"/>
      <c r="AG55" s="504"/>
      <c r="AH55" s="504"/>
      <c r="AI55" s="505"/>
      <c r="AJ55" s="504"/>
      <c r="AK55" s="504"/>
      <c r="AL55" s="504"/>
      <c r="AM55" s="674"/>
      <c r="AN55" s="671"/>
    </row>
    <row r="56" spans="1:40" ht="65.25" customHeight="1">
      <c r="A56" s="704"/>
      <c r="B56" s="1026" t="s">
        <v>420</v>
      </c>
      <c r="C56" s="1076" t="s">
        <v>549</v>
      </c>
      <c r="D56" s="1051" t="s">
        <v>984</v>
      </c>
      <c r="E56" s="1048" t="s">
        <v>647</v>
      </c>
      <c r="F56" s="1049" t="s">
        <v>290</v>
      </c>
      <c r="G56" s="1047" t="s">
        <v>646</v>
      </c>
      <c r="H56" s="1073"/>
      <c r="I56" s="1051">
        <v>2</v>
      </c>
      <c r="J56" s="1051">
        <v>2</v>
      </c>
      <c r="K56" s="1054" t="s">
        <v>644</v>
      </c>
      <c r="L56" s="1052">
        <v>11</v>
      </c>
      <c r="M56" s="1075">
        <v>20</v>
      </c>
      <c r="N56" s="1053" t="s">
        <v>1016</v>
      </c>
      <c r="O56" s="1053"/>
      <c r="P56" s="1053">
        <v>18</v>
      </c>
      <c r="Q56" s="1053"/>
      <c r="R56" s="1053" t="s">
        <v>1016</v>
      </c>
      <c r="S56" s="1123" t="s">
        <v>1016</v>
      </c>
      <c r="T56" s="1191" t="s">
        <v>1117</v>
      </c>
      <c r="U56" s="1188" t="s">
        <v>1118</v>
      </c>
      <c r="V56" s="809">
        <v>1</v>
      </c>
      <c r="W56" s="610" t="s">
        <v>311</v>
      </c>
      <c r="X56" s="610" t="s">
        <v>642</v>
      </c>
      <c r="Y56" s="610" t="s">
        <v>1016</v>
      </c>
      <c r="Z56" s="395">
        <v>1</v>
      </c>
      <c r="AA56" s="394" t="s">
        <v>314</v>
      </c>
      <c r="AB56" s="394" t="s">
        <v>312</v>
      </c>
      <c r="AC56" s="832" t="s">
        <v>352</v>
      </c>
      <c r="AD56" s="1220" t="s">
        <v>1162</v>
      </c>
      <c r="AE56" s="1219" t="s">
        <v>1162</v>
      </c>
      <c r="AF56" s="809">
        <v>1</v>
      </c>
      <c r="AG56" s="610" t="s">
        <v>314</v>
      </c>
      <c r="AH56" s="610" t="s">
        <v>312</v>
      </c>
      <c r="AI56" s="610" t="s">
        <v>352</v>
      </c>
      <c r="AJ56" s="395">
        <v>1</v>
      </c>
      <c r="AK56" s="394" t="s">
        <v>314</v>
      </c>
      <c r="AL56" s="394" t="s">
        <v>312</v>
      </c>
      <c r="AM56" s="394" t="s">
        <v>352</v>
      </c>
      <c r="AN56" s="730" t="s">
        <v>560</v>
      </c>
    </row>
    <row r="57" spans="1:40" ht="43.5" customHeight="1">
      <c r="A57" s="704"/>
      <c r="B57" s="1026" t="s">
        <v>421</v>
      </c>
      <c r="C57" s="1076" t="s">
        <v>550</v>
      </c>
      <c r="D57" s="1051" t="s">
        <v>985</v>
      </c>
      <c r="E57" s="1048" t="s">
        <v>647</v>
      </c>
      <c r="F57" s="1049" t="s">
        <v>289</v>
      </c>
      <c r="G57" s="1047" t="s">
        <v>646</v>
      </c>
      <c r="H57" s="1073"/>
      <c r="I57" s="1051">
        <v>2</v>
      </c>
      <c r="J57" s="1051">
        <v>2</v>
      </c>
      <c r="K57" s="1054" t="s">
        <v>1048</v>
      </c>
      <c r="L57" s="1052">
        <v>14</v>
      </c>
      <c r="M57" s="1075">
        <v>4</v>
      </c>
      <c r="N57" s="1053" t="s">
        <v>1016</v>
      </c>
      <c r="O57" s="1053"/>
      <c r="P57" s="1053">
        <v>18</v>
      </c>
      <c r="Q57" s="1053"/>
      <c r="R57" s="1053" t="s">
        <v>1016</v>
      </c>
      <c r="S57" s="1123" t="s">
        <v>1016</v>
      </c>
      <c r="T57" s="1191" t="s">
        <v>1113</v>
      </c>
      <c r="U57" s="1188" t="s">
        <v>1114</v>
      </c>
      <c r="V57" s="809">
        <v>1</v>
      </c>
      <c r="W57" s="610" t="s">
        <v>311</v>
      </c>
      <c r="X57" s="610" t="s">
        <v>642</v>
      </c>
      <c r="Y57" s="610" t="s">
        <v>1016</v>
      </c>
      <c r="Z57" s="395">
        <v>1</v>
      </c>
      <c r="AA57" s="394" t="s">
        <v>314</v>
      </c>
      <c r="AB57" s="394" t="s">
        <v>312</v>
      </c>
      <c r="AC57" s="832" t="s">
        <v>352</v>
      </c>
      <c r="AD57" s="1220" t="s">
        <v>1114</v>
      </c>
      <c r="AE57" s="1219" t="s">
        <v>1114</v>
      </c>
      <c r="AF57" s="809">
        <v>1</v>
      </c>
      <c r="AG57" s="610" t="s">
        <v>314</v>
      </c>
      <c r="AH57" s="610" t="s">
        <v>312</v>
      </c>
      <c r="AI57" s="610" t="s">
        <v>352</v>
      </c>
      <c r="AJ57" s="395">
        <v>1</v>
      </c>
      <c r="AK57" s="394" t="s">
        <v>314</v>
      </c>
      <c r="AL57" s="394" t="s">
        <v>312</v>
      </c>
      <c r="AM57" s="394" t="s">
        <v>352</v>
      </c>
      <c r="AN57" s="730" t="s">
        <v>560</v>
      </c>
    </row>
    <row r="58" spans="1:40" ht="17.25" customHeight="1">
      <c r="A58" s="686"/>
      <c r="B58" s="1033"/>
      <c r="C58" s="1076"/>
      <c r="D58" s="1051"/>
      <c r="E58" s="1048"/>
      <c r="F58" s="1097"/>
      <c r="G58" s="1047"/>
      <c r="H58" s="1073"/>
      <c r="I58" s="1051"/>
      <c r="J58" s="1051"/>
      <c r="K58" s="1054"/>
      <c r="L58" s="1052"/>
      <c r="M58" s="1075"/>
      <c r="N58" s="1053"/>
      <c r="O58" s="1053"/>
      <c r="P58" s="1053"/>
      <c r="Q58" s="1053"/>
      <c r="R58" s="1053"/>
      <c r="S58" s="1123"/>
      <c r="T58" s="1144"/>
      <c r="U58" s="1145"/>
      <c r="V58" s="809"/>
      <c r="W58" s="688"/>
      <c r="X58" s="688"/>
      <c r="Y58" s="688"/>
      <c r="Z58" s="689"/>
      <c r="AA58" s="690"/>
      <c r="AB58" s="690"/>
      <c r="AC58" s="832"/>
      <c r="AD58" s="862"/>
      <c r="AE58" s="863"/>
      <c r="AF58" s="809"/>
      <c r="AG58" s="688"/>
      <c r="AH58" s="688"/>
      <c r="AI58" s="688"/>
      <c r="AJ58" s="689"/>
      <c r="AK58" s="690"/>
      <c r="AL58" s="690"/>
      <c r="AM58" s="673"/>
      <c r="AN58" s="670"/>
    </row>
    <row r="59" spans="1:40" ht="57.75" customHeight="1">
      <c r="A59" s="704"/>
      <c r="B59" s="1021" t="s">
        <v>946</v>
      </c>
      <c r="C59" s="1076" t="s">
        <v>204</v>
      </c>
      <c r="D59" s="1051" t="s">
        <v>992</v>
      </c>
      <c r="E59" s="1048" t="s">
        <v>130</v>
      </c>
      <c r="F59" s="1049"/>
      <c r="G59" s="1047" t="s">
        <v>22</v>
      </c>
      <c r="H59" s="1073"/>
      <c r="I59" s="1051">
        <v>3</v>
      </c>
      <c r="J59" s="1051">
        <v>3</v>
      </c>
      <c r="K59" s="1054" t="s">
        <v>1097</v>
      </c>
      <c r="L59" s="1052" t="s">
        <v>31</v>
      </c>
      <c r="M59" s="1075">
        <v>21</v>
      </c>
      <c r="N59" s="1053">
        <v>8</v>
      </c>
      <c r="O59" s="1053"/>
      <c r="P59" s="1053">
        <v>12</v>
      </c>
      <c r="Q59" s="1053"/>
      <c r="R59" s="1053" t="s">
        <v>1016</v>
      </c>
      <c r="S59" s="1123" t="s">
        <v>1016</v>
      </c>
      <c r="T59" s="1191" t="s">
        <v>1067</v>
      </c>
      <c r="U59" s="1188" t="s">
        <v>1174</v>
      </c>
      <c r="V59" s="809" t="s">
        <v>660</v>
      </c>
      <c r="W59" s="610" t="s">
        <v>347</v>
      </c>
      <c r="X59" s="610" t="s">
        <v>312</v>
      </c>
      <c r="Y59" s="610" t="s">
        <v>381</v>
      </c>
      <c r="Z59" s="395">
        <v>1</v>
      </c>
      <c r="AA59" s="394" t="s">
        <v>314</v>
      </c>
      <c r="AB59" s="394" t="s">
        <v>312</v>
      </c>
      <c r="AC59" s="832" t="s">
        <v>353</v>
      </c>
      <c r="AD59" s="1220" t="s">
        <v>1174</v>
      </c>
      <c r="AE59" s="1222" t="s">
        <v>1174</v>
      </c>
      <c r="AF59" s="809">
        <v>1</v>
      </c>
      <c r="AG59" s="610" t="s">
        <v>314</v>
      </c>
      <c r="AH59" s="610" t="s">
        <v>312</v>
      </c>
      <c r="AI59" s="610" t="s">
        <v>353</v>
      </c>
      <c r="AJ59" s="395">
        <v>1</v>
      </c>
      <c r="AK59" s="394" t="s">
        <v>314</v>
      </c>
      <c r="AL59" s="394" t="s">
        <v>312</v>
      </c>
      <c r="AM59" s="394" t="s">
        <v>353</v>
      </c>
      <c r="AN59" s="730" t="s">
        <v>574</v>
      </c>
    </row>
    <row r="60" spans="1:40" ht="43.5" customHeight="1">
      <c r="A60" s="704"/>
      <c r="B60" s="1021" t="s">
        <v>422</v>
      </c>
      <c r="C60" s="1076" t="s">
        <v>551</v>
      </c>
      <c r="D60" s="1051" t="s">
        <v>970</v>
      </c>
      <c r="E60" s="1048" t="s">
        <v>120</v>
      </c>
      <c r="F60" s="1049"/>
      <c r="G60" s="1047" t="s">
        <v>1052</v>
      </c>
      <c r="H60" s="1073"/>
      <c r="I60" s="1051">
        <v>2</v>
      </c>
      <c r="J60" s="1051">
        <v>2</v>
      </c>
      <c r="K60" s="1054" t="s">
        <v>696</v>
      </c>
      <c r="L60" s="1052" t="s">
        <v>697</v>
      </c>
      <c r="M60" s="1075">
        <v>25</v>
      </c>
      <c r="N60" s="1053">
        <v>15</v>
      </c>
      <c r="O60" s="1053"/>
      <c r="P60" s="1053" t="s">
        <v>1016</v>
      </c>
      <c r="Q60" s="1053"/>
      <c r="R60" s="1053" t="s">
        <v>1016</v>
      </c>
      <c r="S60" s="1123" t="s">
        <v>1016</v>
      </c>
      <c r="T60" s="1191" t="s">
        <v>1057</v>
      </c>
      <c r="U60" s="1188" t="s">
        <v>1057</v>
      </c>
      <c r="V60" s="809">
        <v>1</v>
      </c>
      <c r="W60" s="610" t="s">
        <v>314</v>
      </c>
      <c r="X60" s="610" t="s">
        <v>312</v>
      </c>
      <c r="Y60" s="610" t="s">
        <v>352</v>
      </c>
      <c r="Z60" s="395">
        <v>1</v>
      </c>
      <c r="AA60" s="394" t="s">
        <v>314</v>
      </c>
      <c r="AB60" s="394" t="s">
        <v>312</v>
      </c>
      <c r="AC60" s="832" t="s">
        <v>352</v>
      </c>
      <c r="AD60" s="1215" t="s">
        <v>1057</v>
      </c>
      <c r="AE60" s="1222" t="s">
        <v>1057</v>
      </c>
      <c r="AF60" s="809">
        <v>1</v>
      </c>
      <c r="AG60" s="610" t="s">
        <v>314</v>
      </c>
      <c r="AH60" s="610" t="s">
        <v>312</v>
      </c>
      <c r="AI60" s="610" t="s">
        <v>352</v>
      </c>
      <c r="AJ60" s="395">
        <v>1</v>
      </c>
      <c r="AK60" s="394" t="s">
        <v>314</v>
      </c>
      <c r="AL60" s="394" t="s">
        <v>312</v>
      </c>
      <c r="AM60" s="394" t="s">
        <v>352</v>
      </c>
      <c r="AN60" s="730" t="s">
        <v>577</v>
      </c>
    </row>
    <row r="61" spans="1:40" ht="57.75" customHeight="1">
      <c r="A61" s="704"/>
      <c r="B61" s="1021" t="s">
        <v>419</v>
      </c>
      <c r="C61" s="1076" t="s">
        <v>205</v>
      </c>
      <c r="D61" s="1051" t="s">
        <v>991</v>
      </c>
      <c r="E61" s="1048" t="s">
        <v>120</v>
      </c>
      <c r="F61" s="1049"/>
      <c r="G61" s="1047" t="s">
        <v>22</v>
      </c>
      <c r="H61" s="1073"/>
      <c r="I61" s="1051">
        <v>3</v>
      </c>
      <c r="J61" s="1051">
        <v>3</v>
      </c>
      <c r="K61" s="1054" t="s">
        <v>1098</v>
      </c>
      <c r="L61" s="1052" t="s">
        <v>739</v>
      </c>
      <c r="M61" s="1075">
        <v>25</v>
      </c>
      <c r="N61" s="1053">
        <v>18</v>
      </c>
      <c r="O61" s="1053"/>
      <c r="P61" s="1053">
        <v>8</v>
      </c>
      <c r="Q61" s="1053"/>
      <c r="R61" s="1053" t="s">
        <v>1016</v>
      </c>
      <c r="S61" s="1123" t="s">
        <v>1016</v>
      </c>
      <c r="T61" s="1191" t="s">
        <v>1202</v>
      </c>
      <c r="U61" s="1188" t="s">
        <v>1202</v>
      </c>
      <c r="V61" s="809">
        <v>1</v>
      </c>
      <c r="W61" s="610" t="s">
        <v>314</v>
      </c>
      <c r="X61" s="610" t="s">
        <v>315</v>
      </c>
      <c r="Y61" s="610" t="s">
        <v>358</v>
      </c>
      <c r="Z61" s="395">
        <v>1</v>
      </c>
      <c r="AA61" s="394" t="s">
        <v>314</v>
      </c>
      <c r="AB61" s="394" t="s">
        <v>315</v>
      </c>
      <c r="AC61" s="832" t="s">
        <v>358</v>
      </c>
      <c r="AD61" s="1220" t="s">
        <v>1176</v>
      </c>
      <c r="AE61" s="1222" t="s">
        <v>1176</v>
      </c>
      <c r="AF61" s="809">
        <v>1</v>
      </c>
      <c r="AG61" s="610" t="s">
        <v>314</v>
      </c>
      <c r="AH61" s="610" t="s">
        <v>315</v>
      </c>
      <c r="AI61" s="610" t="s">
        <v>358</v>
      </c>
      <c r="AJ61" s="395">
        <v>1</v>
      </c>
      <c r="AK61" s="394" t="s">
        <v>314</v>
      </c>
      <c r="AL61" s="394" t="s">
        <v>315</v>
      </c>
      <c r="AM61" s="394" t="s">
        <v>358</v>
      </c>
      <c r="AN61" s="730" t="s">
        <v>575</v>
      </c>
    </row>
    <row r="62" spans="1:40" ht="57.75" customHeight="1">
      <c r="A62" s="293"/>
      <c r="B62" s="1033" t="s">
        <v>945</v>
      </c>
      <c r="C62" s="1072" t="s">
        <v>206</v>
      </c>
      <c r="D62" s="1051" t="s">
        <v>990</v>
      </c>
      <c r="E62" s="1051" t="s">
        <v>120</v>
      </c>
      <c r="F62" s="1099"/>
      <c r="G62" s="1051" t="s">
        <v>22</v>
      </c>
      <c r="H62" s="1073"/>
      <c r="I62" s="1051">
        <v>2</v>
      </c>
      <c r="J62" s="1051">
        <v>2</v>
      </c>
      <c r="K62" s="1100" t="s">
        <v>771</v>
      </c>
      <c r="L62" s="1101" t="s">
        <v>57</v>
      </c>
      <c r="M62" s="1075">
        <v>25</v>
      </c>
      <c r="N62" s="1053" t="s">
        <v>1016</v>
      </c>
      <c r="O62" s="1053"/>
      <c r="P62" s="1053">
        <v>24</v>
      </c>
      <c r="Q62" s="1053"/>
      <c r="R62" s="1053" t="s">
        <v>1016</v>
      </c>
      <c r="S62" s="1123" t="s">
        <v>1016</v>
      </c>
      <c r="T62" s="1191" t="s">
        <v>1090</v>
      </c>
      <c r="U62" s="1188" t="s">
        <v>1090</v>
      </c>
      <c r="V62" s="811" t="s">
        <v>720</v>
      </c>
      <c r="W62" s="597" t="s">
        <v>347</v>
      </c>
      <c r="X62" s="597" t="s">
        <v>348</v>
      </c>
      <c r="Y62" s="597" t="s">
        <v>434</v>
      </c>
      <c r="Z62" s="393">
        <v>1</v>
      </c>
      <c r="AA62" s="382" t="s">
        <v>314</v>
      </c>
      <c r="AB62" s="382" t="s">
        <v>312</v>
      </c>
      <c r="AC62" s="850" t="s">
        <v>352</v>
      </c>
      <c r="AD62" s="1215" t="s">
        <v>1090</v>
      </c>
      <c r="AE62" s="1222" t="s">
        <v>1090</v>
      </c>
      <c r="AF62" s="820">
        <v>1</v>
      </c>
      <c r="AG62" s="597" t="s">
        <v>314</v>
      </c>
      <c r="AH62" s="597" t="s">
        <v>312</v>
      </c>
      <c r="AI62" s="597" t="s">
        <v>352</v>
      </c>
      <c r="AJ62" s="393">
        <v>1</v>
      </c>
      <c r="AK62" s="382" t="s">
        <v>314</v>
      </c>
      <c r="AL62" s="382" t="s">
        <v>312</v>
      </c>
      <c r="AM62" s="675" t="s">
        <v>352</v>
      </c>
      <c r="AN62" s="670" t="s">
        <v>587</v>
      </c>
    </row>
    <row r="63" spans="1:40" ht="23.25" customHeight="1">
      <c r="A63" s="333"/>
      <c r="B63" s="333"/>
      <c r="C63" s="1592" t="s">
        <v>292</v>
      </c>
      <c r="D63" s="1593"/>
      <c r="E63" s="1593"/>
      <c r="F63" s="1593"/>
      <c r="G63" s="1593"/>
      <c r="H63" s="1593"/>
      <c r="I63" s="1593"/>
      <c r="J63" s="1593"/>
      <c r="K63" s="1593"/>
      <c r="L63" s="1593"/>
      <c r="M63" s="1593"/>
      <c r="N63" s="1065"/>
      <c r="O63" s="1065"/>
      <c r="P63" s="1065"/>
      <c r="Q63" s="1065"/>
      <c r="R63" s="1065"/>
      <c r="S63" s="1125"/>
      <c r="T63" s="1138"/>
      <c r="U63" s="1139"/>
      <c r="V63" s="1599"/>
      <c r="W63" s="1600"/>
      <c r="X63" s="1600"/>
      <c r="Y63" s="1600"/>
      <c r="Z63" s="1600"/>
      <c r="AA63" s="1600"/>
      <c r="AB63" s="1600"/>
      <c r="AC63" s="1600"/>
      <c r="AD63" s="1601"/>
      <c r="AE63" s="1601"/>
      <c r="AF63" s="1600"/>
      <c r="AG63" s="1600"/>
      <c r="AH63" s="1600"/>
      <c r="AI63" s="1600"/>
      <c r="AJ63" s="701"/>
      <c r="AK63" s="701"/>
      <c r="AL63" s="701"/>
      <c r="AM63" s="708"/>
      <c r="AN63" s="709"/>
    </row>
    <row r="64" spans="1:40" ht="23.25" customHeight="1">
      <c r="A64" s="396"/>
      <c r="B64" s="1023"/>
      <c r="C64" s="1080"/>
      <c r="D64" s="1080"/>
      <c r="E64" s="1602" t="s">
        <v>273</v>
      </c>
      <c r="F64" s="1603"/>
      <c r="G64" s="1603"/>
      <c r="H64" s="1603"/>
      <c r="I64" s="1603"/>
      <c r="J64" s="1603"/>
      <c r="K64" s="1603"/>
      <c r="L64" s="1603"/>
      <c r="M64" s="1603"/>
      <c r="N64" s="1603"/>
      <c r="O64" s="1603"/>
      <c r="P64" s="1603"/>
      <c r="Q64" s="1603"/>
      <c r="R64" s="1603"/>
      <c r="S64" s="1604"/>
      <c r="T64" s="1146"/>
      <c r="U64" s="1147"/>
      <c r="V64" s="711"/>
      <c r="W64" s="711"/>
      <c r="X64" s="1605"/>
      <c r="Y64" s="1606"/>
      <c r="Z64" s="1606"/>
      <c r="AA64" s="1606"/>
      <c r="AB64" s="1606"/>
      <c r="AC64" s="1606"/>
      <c r="AD64" s="1607"/>
      <c r="AE64" s="1607"/>
      <c r="AF64" s="1606"/>
      <c r="AG64" s="1606"/>
      <c r="AH64" s="1606"/>
      <c r="AI64" s="1606"/>
      <c r="AJ64" s="1606"/>
      <c r="AK64" s="1606"/>
      <c r="AL64" s="1608"/>
      <c r="AM64" s="712"/>
      <c r="AN64" s="713"/>
    </row>
    <row r="65" spans="1:247" ht="30.75" customHeight="1">
      <c r="A65" s="714"/>
      <c r="B65" s="1028"/>
      <c r="C65" s="1081"/>
      <c r="D65" s="1081"/>
      <c r="E65" s="1081"/>
      <c r="F65" s="1081"/>
      <c r="G65" s="1081"/>
      <c r="H65" s="1081"/>
      <c r="I65" s="1081"/>
      <c r="J65" s="1081"/>
      <c r="K65" s="1081"/>
      <c r="L65" s="1082"/>
      <c r="M65" s="1083"/>
      <c r="N65" s="1081"/>
      <c r="O65" s="1081"/>
      <c r="P65" s="1081"/>
      <c r="Q65" s="1081"/>
      <c r="R65" s="1081"/>
      <c r="S65" s="1128"/>
      <c r="T65" s="1148"/>
      <c r="U65" s="1149"/>
      <c r="V65" s="715"/>
      <c r="W65" s="715"/>
      <c r="X65" s="715"/>
      <c r="Y65" s="715"/>
      <c r="Z65" s="715"/>
      <c r="AA65" s="715"/>
      <c r="AB65" s="715"/>
      <c r="AC65" s="715"/>
      <c r="AD65" s="715"/>
      <c r="AE65" s="715"/>
      <c r="AF65" s="715"/>
      <c r="AG65" s="715"/>
      <c r="AH65" s="715"/>
      <c r="AI65" s="715"/>
      <c r="AJ65" s="715"/>
      <c r="AK65" s="715"/>
      <c r="AL65" s="715"/>
      <c r="AM65" s="716"/>
      <c r="AN65" s="717"/>
    </row>
    <row r="66" spans="1:247" s="487" customFormat="1" ht="31.5" customHeight="1">
      <c r="A66" s="479" t="s">
        <v>877</v>
      </c>
      <c r="B66" s="1025" t="s">
        <v>875</v>
      </c>
      <c r="C66" s="1038" t="s">
        <v>876</v>
      </c>
      <c r="D66" s="1039" t="s">
        <v>15</v>
      </c>
      <c r="E66" s="1040"/>
      <c r="F66" s="1038"/>
      <c r="G66" s="1038"/>
      <c r="H66" s="1041"/>
      <c r="I66" s="1038"/>
      <c r="J66" s="1038"/>
      <c r="K66" s="1038" t="s">
        <v>15</v>
      </c>
      <c r="L66" s="1042" t="s">
        <v>15</v>
      </c>
      <c r="M66" s="1043"/>
      <c r="N66" s="1044"/>
      <c r="O66" s="1044"/>
      <c r="P66" s="1044"/>
      <c r="Q66" s="1044"/>
      <c r="R66" s="1044"/>
      <c r="S66" s="1122"/>
      <c r="T66" s="1134"/>
      <c r="U66" s="1135"/>
      <c r="V66" s="808"/>
      <c r="W66" s="480"/>
      <c r="X66" s="480"/>
      <c r="Y66" s="480"/>
      <c r="Z66" s="480"/>
      <c r="AA66" s="480"/>
      <c r="AB66" s="480"/>
      <c r="AC66" s="813"/>
      <c r="AD66" s="856"/>
      <c r="AE66" s="857"/>
      <c r="AF66" s="808"/>
      <c r="AG66" s="480"/>
      <c r="AH66" s="480"/>
      <c r="AI66" s="480"/>
      <c r="AJ66" s="480"/>
      <c r="AK66" s="480"/>
      <c r="AL66" s="480"/>
      <c r="AM66" s="676"/>
      <c r="AN66" s="672"/>
      <c r="AO66" s="486"/>
      <c r="AP66" s="486"/>
      <c r="AQ66" s="486"/>
      <c r="AR66" s="486"/>
      <c r="AS66" s="486"/>
      <c r="AT66" s="486"/>
      <c r="AU66" s="486"/>
      <c r="AV66" s="486"/>
      <c r="AW66" s="486"/>
      <c r="AX66" s="486"/>
      <c r="AY66" s="486"/>
      <c r="AZ66" s="486"/>
      <c r="BA66" s="486"/>
      <c r="BB66" s="486"/>
      <c r="BC66" s="486"/>
      <c r="BD66" s="486"/>
      <c r="BE66" s="486"/>
      <c r="BF66" s="486"/>
      <c r="BG66" s="486"/>
      <c r="BH66" s="480"/>
      <c r="BI66" s="486"/>
      <c r="BJ66" s="486"/>
      <c r="BK66" s="486"/>
      <c r="BL66" s="486"/>
      <c r="BM66" s="486"/>
      <c r="BN66" s="486"/>
      <c r="BO66" s="486"/>
      <c r="BP66" s="486"/>
      <c r="BQ66" s="486"/>
      <c r="BR66" s="486"/>
      <c r="BS66" s="486"/>
      <c r="BT66" s="486"/>
      <c r="BU66" s="486"/>
      <c r="BV66" s="486"/>
      <c r="BW66" s="486"/>
      <c r="BX66" s="486"/>
      <c r="BY66" s="486"/>
      <c r="BZ66" s="486"/>
      <c r="CA66" s="486"/>
      <c r="CB66" s="486"/>
      <c r="CC66" s="486"/>
      <c r="CD66" s="486"/>
      <c r="CE66" s="486"/>
      <c r="CF66" s="486"/>
      <c r="CG66" s="486"/>
      <c r="CH66" s="486"/>
      <c r="CI66" s="486"/>
      <c r="CJ66" s="486"/>
      <c r="CK66" s="486"/>
      <c r="CL66" s="486"/>
      <c r="CM66" s="486"/>
      <c r="CN66" s="486"/>
      <c r="CO66" s="486"/>
      <c r="CP66" s="486"/>
      <c r="CQ66" s="486"/>
      <c r="CR66" s="486"/>
      <c r="CS66" s="486"/>
      <c r="CT66" s="486"/>
      <c r="CU66" s="486"/>
      <c r="CV66" s="486"/>
      <c r="CW66" s="486"/>
      <c r="CX66" s="486"/>
      <c r="CY66" s="486"/>
      <c r="CZ66" s="486"/>
      <c r="DA66" s="486"/>
      <c r="DB66" s="486"/>
      <c r="DC66" s="486"/>
      <c r="DD66" s="486"/>
      <c r="DE66" s="486"/>
      <c r="DF66" s="486"/>
      <c r="DG66" s="486"/>
      <c r="DH66" s="486"/>
      <c r="DI66" s="486"/>
      <c r="DJ66" s="486"/>
      <c r="DK66" s="486"/>
      <c r="DL66" s="486"/>
      <c r="DM66" s="486"/>
      <c r="DN66" s="486"/>
      <c r="DO66" s="486"/>
      <c r="DP66" s="486"/>
      <c r="DQ66" s="486"/>
      <c r="DR66" s="486"/>
      <c r="DS66" s="486"/>
      <c r="DT66" s="486"/>
      <c r="DU66" s="486"/>
      <c r="DV66" s="486"/>
      <c r="DW66" s="486"/>
      <c r="DX66" s="486"/>
      <c r="DY66" s="486"/>
      <c r="DZ66" s="486"/>
      <c r="EA66" s="486"/>
      <c r="EB66" s="486"/>
      <c r="EC66" s="486"/>
      <c r="ED66" s="486"/>
      <c r="EE66" s="486"/>
      <c r="EF66" s="486"/>
      <c r="EG66" s="486"/>
      <c r="EH66" s="486"/>
      <c r="EI66" s="486"/>
      <c r="EJ66" s="486"/>
      <c r="EK66" s="486"/>
      <c r="EL66" s="486"/>
      <c r="EM66" s="486"/>
      <c r="EN66" s="486"/>
      <c r="EO66" s="486"/>
      <c r="EP66" s="486"/>
      <c r="EQ66" s="486"/>
      <c r="ER66" s="486"/>
      <c r="ES66" s="486"/>
      <c r="ET66" s="486"/>
      <c r="EU66" s="486"/>
      <c r="EV66" s="486"/>
      <c r="EW66" s="486"/>
      <c r="EX66" s="486"/>
      <c r="EY66" s="486"/>
      <c r="EZ66" s="486"/>
      <c r="FA66" s="486"/>
      <c r="FB66" s="486"/>
      <c r="FC66" s="486"/>
      <c r="FD66" s="486"/>
      <c r="FE66" s="486"/>
      <c r="FF66" s="486"/>
      <c r="FG66" s="486"/>
      <c r="FH66" s="486"/>
      <c r="FI66" s="486"/>
      <c r="FJ66" s="486"/>
      <c r="FK66" s="486"/>
      <c r="FL66" s="486"/>
      <c r="FM66" s="486"/>
      <c r="FN66" s="486"/>
      <c r="FO66" s="486"/>
      <c r="FP66" s="486"/>
      <c r="FQ66" s="486"/>
      <c r="FR66" s="486"/>
      <c r="FS66" s="486"/>
      <c r="FT66" s="486"/>
      <c r="FU66" s="486"/>
      <c r="FV66" s="486"/>
      <c r="FW66" s="486"/>
      <c r="FX66" s="486"/>
      <c r="FY66" s="486"/>
      <c r="FZ66" s="486"/>
      <c r="GA66" s="486"/>
      <c r="GB66" s="486"/>
      <c r="GC66" s="486"/>
      <c r="GD66" s="486"/>
      <c r="GE66" s="486"/>
      <c r="GF66" s="486"/>
      <c r="GG66" s="486"/>
      <c r="GH66" s="486"/>
      <c r="GI66" s="486"/>
      <c r="GJ66" s="486"/>
      <c r="GK66" s="486"/>
      <c r="GL66" s="486"/>
      <c r="GM66" s="486"/>
      <c r="GN66" s="486"/>
      <c r="GO66" s="486"/>
      <c r="GP66" s="486"/>
      <c r="GQ66" s="486"/>
      <c r="GR66" s="486"/>
      <c r="GS66" s="486"/>
      <c r="GT66" s="486"/>
      <c r="GU66" s="486"/>
      <c r="GV66" s="486"/>
      <c r="GW66" s="486"/>
      <c r="GX66" s="486"/>
      <c r="GY66" s="486"/>
      <c r="GZ66" s="486"/>
      <c r="HA66" s="486"/>
      <c r="HB66" s="486"/>
      <c r="HC66" s="486"/>
      <c r="HD66" s="486"/>
      <c r="HE66" s="486"/>
      <c r="HF66" s="486"/>
      <c r="HG66" s="486"/>
      <c r="HH66" s="486"/>
      <c r="HI66" s="486"/>
      <c r="HJ66" s="486"/>
      <c r="HK66" s="486"/>
      <c r="HL66" s="486"/>
      <c r="HM66" s="486"/>
      <c r="HN66" s="486"/>
      <c r="HO66" s="486"/>
      <c r="HP66" s="486"/>
      <c r="HQ66" s="486"/>
      <c r="HR66" s="486"/>
      <c r="HS66" s="486"/>
      <c r="HT66" s="486"/>
      <c r="HU66" s="486"/>
      <c r="HV66" s="486"/>
      <c r="HW66" s="486"/>
      <c r="HX66" s="486"/>
      <c r="HY66" s="486"/>
      <c r="HZ66" s="486"/>
      <c r="IA66" s="486"/>
      <c r="IB66" s="486"/>
      <c r="IC66" s="486"/>
      <c r="ID66" s="486"/>
      <c r="IE66" s="486"/>
      <c r="IF66" s="486"/>
      <c r="IG66" s="486"/>
      <c r="IH66" s="486"/>
      <c r="II66" s="486"/>
      <c r="IJ66" s="486"/>
      <c r="IK66" s="486"/>
      <c r="IL66" s="486"/>
    </row>
    <row r="67" spans="1:247" s="487" customFormat="1" ht="61.5" customHeight="1">
      <c r="A67" s="1025" t="s">
        <v>1238</v>
      </c>
      <c r="B67" s="1025" t="s">
        <v>498</v>
      </c>
      <c r="C67" s="1038" t="s">
        <v>874</v>
      </c>
      <c r="D67" s="1039" t="s">
        <v>1003</v>
      </c>
      <c r="E67" s="1043" t="s">
        <v>655</v>
      </c>
      <c r="F67" s="1038"/>
      <c r="G67" s="1038"/>
      <c r="H67" s="1041"/>
      <c r="I67" s="1038"/>
      <c r="J67" s="1038"/>
      <c r="K67" s="1038" t="s">
        <v>15</v>
      </c>
      <c r="L67" s="1042" t="s">
        <v>15</v>
      </c>
      <c r="M67" s="1043"/>
      <c r="N67" s="1044"/>
      <c r="O67" s="1044"/>
      <c r="P67" s="1044"/>
      <c r="Q67" s="1044"/>
      <c r="R67" s="1044"/>
      <c r="S67" s="1122"/>
      <c r="T67" s="1134"/>
      <c r="U67" s="1135"/>
      <c r="V67" s="808"/>
      <c r="W67" s="480"/>
      <c r="X67" s="480"/>
      <c r="Y67" s="480"/>
      <c r="Z67" s="480"/>
      <c r="AA67" s="480"/>
      <c r="AB67" s="480"/>
      <c r="AC67" s="813"/>
      <c r="AD67" s="864"/>
      <c r="AE67" s="865"/>
      <c r="AF67" s="808"/>
      <c r="AG67" s="480"/>
      <c r="AH67" s="480"/>
      <c r="AI67" s="480"/>
      <c r="AJ67" s="480"/>
      <c r="AK67" s="480"/>
      <c r="AL67" s="480"/>
      <c r="AM67" s="676"/>
      <c r="AN67" s="672"/>
      <c r="AO67" s="486"/>
      <c r="AP67" s="486"/>
      <c r="AQ67" s="486"/>
      <c r="AR67" s="486"/>
      <c r="AS67" s="486"/>
      <c r="AT67" s="486"/>
      <c r="AU67" s="486"/>
      <c r="AV67" s="486"/>
      <c r="AW67" s="486"/>
      <c r="AX67" s="486"/>
      <c r="AY67" s="486"/>
      <c r="AZ67" s="486"/>
      <c r="BA67" s="486"/>
      <c r="BB67" s="486"/>
      <c r="BC67" s="486"/>
      <c r="BD67" s="486"/>
      <c r="BE67" s="486"/>
      <c r="BF67" s="486"/>
      <c r="BG67" s="486"/>
      <c r="BH67" s="480"/>
      <c r="BI67" s="486"/>
      <c r="BJ67" s="486"/>
      <c r="BK67" s="486"/>
      <c r="BL67" s="486"/>
      <c r="BM67" s="486"/>
      <c r="BN67" s="486"/>
      <c r="BO67" s="486"/>
      <c r="BP67" s="486"/>
      <c r="BQ67" s="486"/>
      <c r="BR67" s="486"/>
      <c r="BS67" s="486"/>
      <c r="BT67" s="486"/>
      <c r="BU67" s="486"/>
      <c r="BV67" s="486"/>
      <c r="BW67" s="486"/>
      <c r="BX67" s="486"/>
      <c r="BY67" s="486"/>
      <c r="BZ67" s="486"/>
      <c r="CA67" s="486"/>
      <c r="CB67" s="486"/>
      <c r="CC67" s="486"/>
      <c r="CD67" s="486"/>
      <c r="CE67" s="486"/>
      <c r="CF67" s="486"/>
      <c r="CG67" s="486"/>
      <c r="CH67" s="486"/>
      <c r="CI67" s="486"/>
      <c r="CJ67" s="486"/>
      <c r="CK67" s="486"/>
      <c r="CL67" s="486"/>
      <c r="CM67" s="486"/>
      <c r="CN67" s="486"/>
      <c r="CO67" s="486"/>
      <c r="CP67" s="486"/>
      <c r="CQ67" s="486"/>
      <c r="CR67" s="486"/>
      <c r="CS67" s="486"/>
      <c r="CT67" s="486"/>
      <c r="CU67" s="486"/>
      <c r="CV67" s="486"/>
      <c r="CW67" s="486"/>
      <c r="CX67" s="486"/>
      <c r="CY67" s="486"/>
      <c r="CZ67" s="486"/>
      <c r="DA67" s="486"/>
      <c r="DB67" s="486"/>
      <c r="DC67" s="486"/>
      <c r="DD67" s="486"/>
      <c r="DE67" s="486"/>
      <c r="DF67" s="486"/>
      <c r="DG67" s="486"/>
      <c r="DH67" s="486"/>
      <c r="DI67" s="486"/>
      <c r="DJ67" s="486"/>
      <c r="DK67" s="486"/>
      <c r="DL67" s="486"/>
      <c r="DM67" s="486"/>
      <c r="DN67" s="486"/>
      <c r="DO67" s="486"/>
      <c r="DP67" s="486"/>
      <c r="DQ67" s="486"/>
      <c r="DR67" s="486"/>
      <c r="DS67" s="486"/>
      <c r="DT67" s="486"/>
      <c r="DU67" s="486"/>
      <c r="DV67" s="486"/>
      <c r="DW67" s="486"/>
      <c r="DX67" s="486"/>
      <c r="DY67" s="486"/>
      <c r="DZ67" s="486"/>
      <c r="EA67" s="486"/>
      <c r="EB67" s="486"/>
      <c r="EC67" s="486"/>
      <c r="ED67" s="486"/>
      <c r="EE67" s="486"/>
      <c r="EF67" s="486"/>
      <c r="EG67" s="486"/>
      <c r="EH67" s="486"/>
      <c r="EI67" s="486"/>
      <c r="EJ67" s="486"/>
      <c r="EK67" s="486"/>
      <c r="EL67" s="486"/>
      <c r="EM67" s="486"/>
      <c r="EN67" s="486"/>
      <c r="EO67" s="486"/>
      <c r="EP67" s="486"/>
      <c r="EQ67" s="486"/>
      <c r="ER67" s="486"/>
      <c r="ES67" s="486"/>
      <c r="ET67" s="486"/>
      <c r="EU67" s="486"/>
      <c r="EV67" s="486"/>
      <c r="EW67" s="486"/>
      <c r="EX67" s="486"/>
      <c r="EY67" s="486"/>
      <c r="EZ67" s="486"/>
      <c r="FA67" s="486"/>
      <c r="FB67" s="486"/>
      <c r="FC67" s="486"/>
      <c r="FD67" s="486"/>
      <c r="FE67" s="486"/>
      <c r="FF67" s="486"/>
      <c r="FG67" s="486"/>
      <c r="FH67" s="486"/>
      <c r="FI67" s="486"/>
      <c r="FJ67" s="486"/>
      <c r="FK67" s="486"/>
      <c r="FL67" s="486"/>
      <c r="FM67" s="486"/>
      <c r="FN67" s="486"/>
      <c r="FO67" s="486"/>
      <c r="FP67" s="486"/>
      <c r="FQ67" s="486"/>
      <c r="FR67" s="486"/>
      <c r="FS67" s="486"/>
      <c r="FT67" s="486"/>
      <c r="FU67" s="486"/>
      <c r="FV67" s="486"/>
      <c r="FW67" s="486"/>
      <c r="FX67" s="486"/>
      <c r="FY67" s="486"/>
      <c r="FZ67" s="486"/>
      <c r="GA67" s="486"/>
      <c r="GB67" s="486"/>
      <c r="GC67" s="486"/>
      <c r="GD67" s="486"/>
      <c r="GE67" s="486"/>
      <c r="GF67" s="486"/>
      <c r="GG67" s="486"/>
      <c r="GH67" s="486"/>
      <c r="GI67" s="486"/>
      <c r="GJ67" s="486"/>
      <c r="GK67" s="486"/>
      <c r="GL67" s="486"/>
      <c r="GM67" s="486"/>
      <c r="GN67" s="486"/>
      <c r="GO67" s="486"/>
      <c r="GP67" s="486"/>
      <c r="GQ67" s="486"/>
      <c r="GR67" s="486"/>
      <c r="GS67" s="486"/>
      <c r="GT67" s="486"/>
      <c r="GU67" s="486"/>
      <c r="GV67" s="486"/>
      <c r="GW67" s="486"/>
      <c r="GX67" s="486"/>
      <c r="GY67" s="486"/>
      <c r="GZ67" s="486"/>
      <c r="HA67" s="486"/>
      <c r="HB67" s="486"/>
      <c r="HC67" s="486"/>
      <c r="HD67" s="486"/>
      <c r="HE67" s="486"/>
      <c r="HF67" s="486"/>
      <c r="HG67" s="486"/>
      <c r="HH67" s="486"/>
      <c r="HI67" s="486"/>
      <c r="HJ67" s="486"/>
      <c r="HK67" s="486"/>
      <c r="HL67" s="486"/>
      <c r="HM67" s="486"/>
      <c r="HN67" s="486"/>
      <c r="HO67" s="486"/>
      <c r="HP67" s="486"/>
      <c r="HQ67" s="486"/>
      <c r="HR67" s="486"/>
      <c r="HS67" s="486"/>
      <c r="HT67" s="486"/>
      <c r="HU67" s="486"/>
      <c r="HV67" s="486"/>
      <c r="HW67" s="486"/>
      <c r="HX67" s="486"/>
      <c r="HY67" s="486"/>
      <c r="HZ67" s="486"/>
      <c r="IA67" s="486"/>
      <c r="IB67" s="486"/>
      <c r="IC67" s="486"/>
      <c r="ID67" s="486"/>
      <c r="IE67" s="486"/>
      <c r="IF67" s="486"/>
      <c r="IG67" s="486"/>
      <c r="IH67" s="486"/>
      <c r="II67" s="486"/>
      <c r="IJ67" s="486"/>
      <c r="IK67" s="486"/>
      <c r="IL67" s="486"/>
    </row>
    <row r="68" spans="1:247" s="487" customFormat="1" ht="31.5" customHeight="1">
      <c r="A68" s="723"/>
      <c r="B68" s="1034"/>
      <c r="C68" s="1102" t="s">
        <v>949</v>
      </c>
      <c r="D68" s="1103"/>
      <c r="E68" s="1104"/>
      <c r="F68" s="1105"/>
      <c r="G68" s="1105"/>
      <c r="H68" s="1106"/>
      <c r="I68" s="1105">
        <v>20</v>
      </c>
      <c r="J68" s="1105">
        <v>20</v>
      </c>
      <c r="K68" s="1105"/>
      <c r="L68" s="1107"/>
      <c r="M68" s="1104"/>
      <c r="N68" s="1108"/>
      <c r="O68" s="1108"/>
      <c r="P68" s="1108"/>
      <c r="Q68" s="1108"/>
      <c r="R68" s="1108"/>
      <c r="S68" s="1130"/>
      <c r="T68" s="1152"/>
      <c r="U68" s="1153"/>
      <c r="V68" s="822"/>
      <c r="W68" s="724"/>
      <c r="X68" s="724"/>
      <c r="Y68" s="724"/>
      <c r="Z68" s="724"/>
      <c r="AA68" s="726"/>
      <c r="AB68" s="726"/>
      <c r="AC68" s="725"/>
      <c r="AD68" s="866"/>
      <c r="AE68" s="867"/>
      <c r="AF68" s="831"/>
      <c r="AG68" s="726"/>
      <c r="AH68" s="726"/>
      <c r="AI68" s="726"/>
      <c r="AJ68" s="726"/>
      <c r="AK68" s="726"/>
      <c r="AL68" s="726"/>
      <c r="AM68" s="725"/>
      <c r="AN68" s="722"/>
      <c r="AO68" s="486"/>
      <c r="AP68" s="486"/>
      <c r="AQ68" s="486"/>
      <c r="AR68" s="486"/>
      <c r="AS68" s="486"/>
      <c r="AT68" s="486"/>
      <c r="AU68" s="486"/>
      <c r="AV68" s="486"/>
      <c r="AW68" s="486"/>
      <c r="AX68" s="486"/>
      <c r="AY68" s="486"/>
      <c r="AZ68" s="486"/>
      <c r="BA68" s="486"/>
      <c r="BB68" s="486"/>
      <c r="BC68" s="486"/>
      <c r="BD68" s="486"/>
      <c r="BE68" s="486"/>
      <c r="BF68" s="486"/>
      <c r="BG68" s="486"/>
      <c r="BH68" s="721"/>
      <c r="BI68" s="486"/>
      <c r="BJ68" s="486"/>
      <c r="BK68" s="486"/>
      <c r="BL68" s="486"/>
      <c r="BM68" s="486"/>
      <c r="BN68" s="486"/>
      <c r="BO68" s="486"/>
      <c r="BP68" s="486"/>
      <c r="BQ68" s="486"/>
      <c r="BR68" s="486"/>
      <c r="BS68" s="486"/>
      <c r="BT68" s="486"/>
      <c r="BU68" s="486"/>
      <c r="BV68" s="486"/>
      <c r="BW68" s="486"/>
      <c r="BX68" s="486"/>
      <c r="BY68" s="486"/>
      <c r="BZ68" s="486"/>
      <c r="CA68" s="486"/>
      <c r="CB68" s="486"/>
      <c r="CC68" s="486"/>
      <c r="CD68" s="486"/>
      <c r="CE68" s="486"/>
      <c r="CF68" s="486"/>
      <c r="CG68" s="486"/>
      <c r="CH68" s="486"/>
      <c r="CI68" s="486"/>
      <c r="CJ68" s="486"/>
      <c r="CK68" s="486"/>
      <c r="CL68" s="486"/>
      <c r="CM68" s="486"/>
      <c r="CN68" s="486"/>
      <c r="CO68" s="486"/>
      <c r="CP68" s="486"/>
      <c r="CQ68" s="486"/>
      <c r="CR68" s="486"/>
      <c r="CS68" s="486"/>
      <c r="CT68" s="486"/>
      <c r="CU68" s="486"/>
      <c r="CV68" s="486"/>
      <c r="CW68" s="486"/>
      <c r="CX68" s="486"/>
      <c r="CY68" s="486"/>
      <c r="CZ68" s="486"/>
      <c r="DA68" s="486"/>
      <c r="DB68" s="486"/>
      <c r="DC68" s="486"/>
      <c r="DD68" s="486"/>
      <c r="DE68" s="486"/>
      <c r="DF68" s="486"/>
      <c r="DG68" s="486"/>
      <c r="DH68" s="486"/>
      <c r="DI68" s="486"/>
      <c r="DJ68" s="486"/>
      <c r="DK68" s="486"/>
      <c r="DL68" s="486"/>
      <c r="DM68" s="486"/>
      <c r="DN68" s="486"/>
      <c r="DO68" s="486"/>
      <c r="DP68" s="486"/>
      <c r="DQ68" s="486"/>
      <c r="DR68" s="486"/>
      <c r="DS68" s="486"/>
      <c r="DT68" s="486"/>
      <c r="DU68" s="486"/>
      <c r="DV68" s="486"/>
      <c r="DW68" s="486"/>
      <c r="DX68" s="486"/>
      <c r="DY68" s="486"/>
      <c r="DZ68" s="486"/>
      <c r="EA68" s="486"/>
      <c r="EB68" s="486"/>
      <c r="EC68" s="486"/>
      <c r="ED68" s="486"/>
      <c r="EE68" s="486"/>
      <c r="EF68" s="486"/>
      <c r="EG68" s="486"/>
      <c r="EH68" s="486"/>
      <c r="EI68" s="486"/>
      <c r="EJ68" s="486"/>
      <c r="EK68" s="486"/>
      <c r="EL68" s="486"/>
      <c r="EM68" s="486"/>
      <c r="EN68" s="486"/>
      <c r="EO68" s="486"/>
      <c r="EP68" s="486"/>
      <c r="EQ68" s="486"/>
      <c r="ER68" s="486"/>
      <c r="ES68" s="486"/>
      <c r="ET68" s="486"/>
      <c r="EU68" s="486"/>
      <c r="EV68" s="486"/>
      <c r="EW68" s="486"/>
      <c r="EX68" s="486"/>
      <c r="EY68" s="486"/>
      <c r="EZ68" s="486"/>
      <c r="FA68" s="486"/>
      <c r="FB68" s="486"/>
      <c r="FC68" s="486"/>
      <c r="FD68" s="486"/>
      <c r="FE68" s="486"/>
      <c r="FF68" s="486"/>
      <c r="FG68" s="486"/>
      <c r="FH68" s="486"/>
      <c r="FI68" s="486"/>
      <c r="FJ68" s="486"/>
      <c r="FK68" s="486"/>
      <c r="FL68" s="486"/>
      <c r="FM68" s="486"/>
      <c r="FN68" s="486"/>
      <c r="FO68" s="486"/>
      <c r="FP68" s="486"/>
      <c r="FQ68" s="486"/>
      <c r="FR68" s="486"/>
      <c r="FS68" s="486"/>
      <c r="FT68" s="486"/>
      <c r="FU68" s="486"/>
      <c r="FV68" s="486"/>
      <c r="FW68" s="486"/>
      <c r="FX68" s="486"/>
      <c r="FY68" s="486"/>
      <c r="FZ68" s="486"/>
      <c r="GA68" s="486"/>
      <c r="GB68" s="486"/>
      <c r="GC68" s="486"/>
      <c r="GD68" s="486"/>
      <c r="GE68" s="486"/>
      <c r="GF68" s="486"/>
      <c r="GG68" s="486"/>
      <c r="GH68" s="486"/>
      <c r="GI68" s="486"/>
      <c r="GJ68" s="486"/>
      <c r="GK68" s="486"/>
      <c r="GL68" s="486"/>
      <c r="GM68" s="486"/>
      <c r="GN68" s="486"/>
      <c r="GO68" s="486"/>
      <c r="GP68" s="486"/>
      <c r="GQ68" s="486"/>
      <c r="GR68" s="486"/>
      <c r="GS68" s="486"/>
      <c r="GT68" s="486"/>
      <c r="GU68" s="486"/>
      <c r="GV68" s="486"/>
      <c r="GW68" s="486"/>
      <c r="GX68" s="486"/>
      <c r="GY68" s="486"/>
      <c r="GZ68" s="486"/>
      <c r="HA68" s="486"/>
      <c r="HB68" s="486"/>
      <c r="HC68" s="486"/>
      <c r="HD68" s="486"/>
      <c r="HE68" s="486"/>
      <c r="HF68" s="486"/>
      <c r="HG68" s="486"/>
      <c r="HH68" s="486"/>
      <c r="HI68" s="486"/>
      <c r="HJ68" s="486"/>
      <c r="HK68" s="486"/>
      <c r="HL68" s="486"/>
      <c r="HM68" s="486"/>
      <c r="HN68" s="486"/>
      <c r="HO68" s="486"/>
      <c r="HP68" s="486"/>
      <c r="HQ68" s="486"/>
      <c r="HR68" s="486"/>
      <c r="HS68" s="486"/>
      <c r="HT68" s="486"/>
      <c r="HU68" s="486"/>
      <c r="HV68" s="486"/>
      <c r="HW68" s="486"/>
      <c r="HX68" s="486"/>
      <c r="HY68" s="486"/>
      <c r="HZ68" s="486"/>
      <c r="IA68" s="486"/>
      <c r="IB68" s="486"/>
      <c r="IC68" s="486"/>
      <c r="ID68" s="486"/>
      <c r="IE68" s="486"/>
      <c r="IF68" s="486"/>
      <c r="IG68" s="486"/>
      <c r="IH68" s="486"/>
      <c r="II68" s="486"/>
      <c r="IJ68" s="486"/>
      <c r="IK68" s="486"/>
      <c r="IL68" s="486"/>
    </row>
    <row r="69" spans="1:247" ht="58.5" customHeight="1">
      <c r="A69" s="704"/>
      <c r="B69" s="1026" t="s">
        <v>423</v>
      </c>
      <c r="C69" s="1076" t="s">
        <v>213</v>
      </c>
      <c r="D69" s="1051" t="s">
        <v>996</v>
      </c>
      <c r="E69" s="1048" t="s">
        <v>130</v>
      </c>
      <c r="F69" s="1049"/>
      <c r="G69" s="1047" t="s">
        <v>22</v>
      </c>
      <c r="H69" s="1073"/>
      <c r="I69" s="1051" t="s">
        <v>23</v>
      </c>
      <c r="J69" s="1051">
        <v>6</v>
      </c>
      <c r="K69" s="1054" t="s">
        <v>1130</v>
      </c>
      <c r="L69" s="1052" t="s">
        <v>31</v>
      </c>
      <c r="M69" s="1075">
        <v>25</v>
      </c>
      <c r="N69" s="1053">
        <v>24</v>
      </c>
      <c r="O69" s="1053"/>
      <c r="P69" s="1053">
        <v>24</v>
      </c>
      <c r="Q69" s="1053"/>
      <c r="R69" s="1053" t="s">
        <v>1016</v>
      </c>
      <c r="S69" s="1123" t="s">
        <v>1016</v>
      </c>
      <c r="T69" s="1197" t="s">
        <v>1255</v>
      </c>
      <c r="U69" s="1198" t="s">
        <v>1206</v>
      </c>
      <c r="V69" s="809" t="s">
        <v>660</v>
      </c>
      <c r="W69" s="610" t="s">
        <v>347</v>
      </c>
      <c r="X69" s="610" t="s">
        <v>348</v>
      </c>
      <c r="Y69" s="610" t="s">
        <v>682</v>
      </c>
      <c r="Z69" s="395">
        <v>1</v>
      </c>
      <c r="AA69" s="394" t="s">
        <v>314</v>
      </c>
      <c r="AB69" s="394" t="s">
        <v>312</v>
      </c>
      <c r="AC69" s="832" t="s">
        <v>350</v>
      </c>
      <c r="AD69" s="1223" t="s">
        <v>1125</v>
      </c>
      <c r="AE69" s="1224" t="s">
        <v>1125</v>
      </c>
      <c r="AF69" s="809">
        <v>1</v>
      </c>
      <c r="AG69" s="610" t="s">
        <v>314</v>
      </c>
      <c r="AH69" s="610" t="s">
        <v>312</v>
      </c>
      <c r="AI69" s="610" t="s">
        <v>350</v>
      </c>
      <c r="AJ69" s="395">
        <v>1</v>
      </c>
      <c r="AK69" s="394" t="s">
        <v>314</v>
      </c>
      <c r="AL69" s="394" t="s">
        <v>312</v>
      </c>
      <c r="AM69" s="394" t="s">
        <v>350</v>
      </c>
      <c r="AN69" s="730" t="s">
        <v>580</v>
      </c>
    </row>
    <row r="70" spans="1:247" ht="58.5" customHeight="1">
      <c r="A70" s="704"/>
      <c r="B70" s="1026" t="s">
        <v>424</v>
      </c>
      <c r="C70" s="1076" t="s">
        <v>214</v>
      </c>
      <c r="D70" s="1051" t="s">
        <v>997</v>
      </c>
      <c r="E70" s="1048" t="s">
        <v>130</v>
      </c>
      <c r="F70" s="1049"/>
      <c r="G70" s="1047" t="s">
        <v>22</v>
      </c>
      <c r="H70" s="1073"/>
      <c r="I70" s="1051" t="s">
        <v>23</v>
      </c>
      <c r="J70" s="1051">
        <v>6</v>
      </c>
      <c r="K70" s="1054" t="s">
        <v>870</v>
      </c>
      <c r="L70" s="1052" t="s">
        <v>24</v>
      </c>
      <c r="M70" s="1075">
        <v>25</v>
      </c>
      <c r="N70" s="1053">
        <v>24</v>
      </c>
      <c r="O70" s="1053"/>
      <c r="P70" s="1053">
        <v>24</v>
      </c>
      <c r="Q70" s="1053"/>
      <c r="R70" s="1053" t="s">
        <v>1016</v>
      </c>
      <c r="S70" s="1123" t="s">
        <v>1016</v>
      </c>
      <c r="T70" s="1196" t="s">
        <v>1152</v>
      </c>
      <c r="U70" s="1188" t="s">
        <v>1153</v>
      </c>
      <c r="V70" s="809" t="s">
        <v>660</v>
      </c>
      <c r="W70" s="610" t="s">
        <v>347</v>
      </c>
      <c r="X70" s="610" t="s">
        <v>348</v>
      </c>
      <c r="Y70" s="610" t="s">
        <v>682</v>
      </c>
      <c r="Z70" s="395">
        <v>1</v>
      </c>
      <c r="AA70" s="394" t="s">
        <v>314</v>
      </c>
      <c r="AB70" s="394" t="s">
        <v>312</v>
      </c>
      <c r="AC70" s="832" t="s">
        <v>350</v>
      </c>
      <c r="AD70" s="1223" t="s">
        <v>1154</v>
      </c>
      <c r="AE70" s="1224" t="s">
        <v>1154</v>
      </c>
      <c r="AF70" s="809">
        <v>1</v>
      </c>
      <c r="AG70" s="610" t="s">
        <v>314</v>
      </c>
      <c r="AH70" s="610" t="s">
        <v>312</v>
      </c>
      <c r="AI70" s="610" t="s">
        <v>350</v>
      </c>
      <c r="AJ70" s="395">
        <v>1</v>
      </c>
      <c r="AK70" s="394" t="s">
        <v>314</v>
      </c>
      <c r="AL70" s="394" t="s">
        <v>312</v>
      </c>
      <c r="AM70" s="394" t="s">
        <v>350</v>
      </c>
      <c r="AN70" s="730" t="s">
        <v>581</v>
      </c>
    </row>
    <row r="71" spans="1:247" s="494" customFormat="1" ht="28.5" customHeight="1">
      <c r="A71" s="495" t="s">
        <v>947</v>
      </c>
      <c r="B71" s="1029" t="s">
        <v>500</v>
      </c>
      <c r="C71" s="1055" t="s">
        <v>777</v>
      </c>
      <c r="D71" s="1056"/>
      <c r="E71" s="1057" t="s">
        <v>692</v>
      </c>
      <c r="F71" s="1056"/>
      <c r="G71" s="1058" t="s">
        <v>22</v>
      </c>
      <c r="H71" s="1059" t="s">
        <v>948</v>
      </c>
      <c r="I71" s="1060">
        <v>6</v>
      </c>
      <c r="J71" s="1060">
        <v>6</v>
      </c>
      <c r="K71" s="1060"/>
      <c r="L71" s="1061"/>
      <c r="M71" s="1062"/>
      <c r="N71" s="1063"/>
      <c r="O71" s="1063"/>
      <c r="P71" s="1063"/>
      <c r="Q71" s="1063"/>
      <c r="R71" s="1064"/>
      <c r="S71" s="1124"/>
      <c r="T71" s="1136"/>
      <c r="U71" s="1137"/>
      <c r="V71" s="818"/>
      <c r="W71" s="502"/>
      <c r="X71" s="502"/>
      <c r="Y71" s="503"/>
      <c r="Z71" s="504"/>
      <c r="AA71" s="504"/>
      <c r="AB71" s="504"/>
      <c r="AC71" s="833"/>
      <c r="AD71" s="868"/>
      <c r="AE71" s="869"/>
      <c r="AF71" s="835"/>
      <c r="AG71" s="504"/>
      <c r="AH71" s="504"/>
      <c r="AI71" s="505"/>
      <c r="AJ71" s="504"/>
      <c r="AK71" s="504"/>
      <c r="AL71" s="504"/>
      <c r="AM71" s="674"/>
      <c r="AN71" s="671"/>
    </row>
    <row r="72" spans="1:247" ht="64.5" customHeight="1">
      <c r="A72" s="293"/>
      <c r="B72" s="1033" t="s">
        <v>501</v>
      </c>
      <c r="C72" s="1072" t="s">
        <v>850</v>
      </c>
      <c r="D72" s="1051" t="s">
        <v>998</v>
      </c>
      <c r="E72" s="1051" t="s">
        <v>130</v>
      </c>
      <c r="F72" s="1099"/>
      <c r="G72" s="1051" t="s">
        <v>22</v>
      </c>
      <c r="H72" s="1073"/>
      <c r="I72" s="1051" t="s">
        <v>30</v>
      </c>
      <c r="J72" s="1051">
        <v>3</v>
      </c>
      <c r="K72" s="1100" t="s">
        <v>771</v>
      </c>
      <c r="L72" s="1101" t="s">
        <v>31</v>
      </c>
      <c r="M72" s="1075">
        <v>25</v>
      </c>
      <c r="N72" s="1053" t="s">
        <v>1016</v>
      </c>
      <c r="O72" s="1053"/>
      <c r="P72" s="1053">
        <v>24</v>
      </c>
      <c r="Q72" s="1053"/>
      <c r="R72" s="1053" t="s">
        <v>1016</v>
      </c>
      <c r="S72" s="1123" t="s">
        <v>1016</v>
      </c>
      <c r="T72" s="1192" t="s">
        <v>1069</v>
      </c>
      <c r="U72" s="1193" t="s">
        <v>1070</v>
      </c>
      <c r="V72" s="811" t="s">
        <v>660</v>
      </c>
      <c r="W72" s="597" t="s">
        <v>347</v>
      </c>
      <c r="X72" s="597" t="s">
        <v>348</v>
      </c>
      <c r="Y72" s="597" t="s">
        <v>372</v>
      </c>
      <c r="Z72" s="393">
        <v>1</v>
      </c>
      <c r="AA72" s="382" t="s">
        <v>314</v>
      </c>
      <c r="AB72" s="382" t="s">
        <v>312</v>
      </c>
      <c r="AC72" s="850" t="s">
        <v>352</v>
      </c>
      <c r="AD72" s="1225" t="s">
        <v>1182</v>
      </c>
      <c r="AE72" s="1224" t="s">
        <v>1182</v>
      </c>
      <c r="AF72" s="820">
        <v>1</v>
      </c>
      <c r="AG72" s="597" t="s">
        <v>314</v>
      </c>
      <c r="AH72" s="597" t="s">
        <v>312</v>
      </c>
      <c r="AI72" s="597" t="s">
        <v>352</v>
      </c>
      <c r="AJ72" s="393">
        <v>1</v>
      </c>
      <c r="AK72" s="382" t="s">
        <v>314</v>
      </c>
      <c r="AL72" s="382" t="s">
        <v>312</v>
      </c>
      <c r="AM72" s="675" t="s">
        <v>352</v>
      </c>
      <c r="AN72" s="730" t="s">
        <v>592</v>
      </c>
    </row>
    <row r="73" spans="1:247" ht="64.5" customHeight="1">
      <c r="A73" s="293"/>
      <c r="B73" s="1033" t="s">
        <v>502</v>
      </c>
      <c r="C73" s="1072" t="s">
        <v>518</v>
      </c>
      <c r="D73" s="1051" t="s">
        <v>999</v>
      </c>
      <c r="E73" s="1051" t="s">
        <v>130</v>
      </c>
      <c r="F73" s="1099"/>
      <c r="G73" s="1051" t="s">
        <v>22</v>
      </c>
      <c r="H73" s="1073"/>
      <c r="I73" s="1051" t="s">
        <v>30</v>
      </c>
      <c r="J73" s="1051">
        <v>3</v>
      </c>
      <c r="K73" s="1100" t="s">
        <v>1101</v>
      </c>
      <c r="L73" s="1101" t="s">
        <v>737</v>
      </c>
      <c r="M73" s="1075">
        <v>25</v>
      </c>
      <c r="N73" s="1053" t="s">
        <v>1016</v>
      </c>
      <c r="O73" s="1053"/>
      <c r="P73" s="1053">
        <v>24</v>
      </c>
      <c r="Q73" s="1053"/>
      <c r="R73" s="1053" t="s">
        <v>1016</v>
      </c>
      <c r="S73" s="1123" t="s">
        <v>1016</v>
      </c>
      <c r="T73" s="1196" t="s">
        <v>1058</v>
      </c>
      <c r="U73" s="1188" t="s">
        <v>1121</v>
      </c>
      <c r="V73" s="811">
        <v>1</v>
      </c>
      <c r="W73" s="597" t="s">
        <v>311</v>
      </c>
      <c r="X73" s="597" t="s">
        <v>1016</v>
      </c>
      <c r="Y73" s="597" t="s">
        <v>1016</v>
      </c>
      <c r="Z73" s="393">
        <v>1</v>
      </c>
      <c r="AA73" s="382" t="s">
        <v>314</v>
      </c>
      <c r="AB73" s="382" t="s">
        <v>312</v>
      </c>
      <c r="AC73" s="850" t="s">
        <v>352</v>
      </c>
      <c r="AD73" s="1226" t="s">
        <v>1166</v>
      </c>
      <c r="AE73" s="1224" t="s">
        <v>1166</v>
      </c>
      <c r="AF73" s="820">
        <v>1</v>
      </c>
      <c r="AG73" s="597" t="s">
        <v>314</v>
      </c>
      <c r="AH73" s="597" t="s">
        <v>312</v>
      </c>
      <c r="AI73" s="597" t="s">
        <v>352</v>
      </c>
      <c r="AJ73" s="393">
        <v>1</v>
      </c>
      <c r="AK73" s="382" t="s">
        <v>314</v>
      </c>
      <c r="AL73" s="382" t="s">
        <v>312</v>
      </c>
      <c r="AM73" s="675" t="s">
        <v>352</v>
      </c>
      <c r="AN73" s="730" t="s">
        <v>585</v>
      </c>
    </row>
    <row r="74" spans="1:247" s="719" customFormat="1" ht="12" customHeight="1">
      <c r="A74" s="685"/>
      <c r="B74" s="685"/>
      <c r="C74" s="1109"/>
      <c r="D74" s="1110"/>
      <c r="E74" s="1111"/>
      <c r="F74" s="1111"/>
      <c r="G74" s="1111"/>
      <c r="H74" s="1112"/>
      <c r="I74" s="1110"/>
      <c r="J74" s="1110"/>
      <c r="K74" s="1113"/>
      <c r="L74" s="1052"/>
      <c r="M74" s="1114"/>
      <c r="N74" s="1115"/>
      <c r="O74" s="1115"/>
      <c r="P74" s="1115"/>
      <c r="Q74" s="1115"/>
      <c r="R74" s="1116"/>
      <c r="S74" s="1131"/>
      <c r="T74" s="1154"/>
      <c r="U74" s="1155"/>
      <c r="V74" s="823"/>
      <c r="W74" s="398"/>
      <c r="X74" s="398"/>
      <c r="Y74" s="398"/>
      <c r="Z74" s="398"/>
      <c r="AA74" s="398"/>
      <c r="AB74" s="398"/>
      <c r="AC74" s="851"/>
      <c r="AD74" s="870"/>
      <c r="AE74" s="871"/>
      <c r="AF74" s="823"/>
      <c r="AG74" s="398"/>
      <c r="AH74" s="398"/>
      <c r="AI74" s="398"/>
      <c r="AJ74" s="398"/>
      <c r="AK74" s="398"/>
      <c r="AL74" s="398"/>
      <c r="AM74" s="677"/>
      <c r="AN74" s="731"/>
      <c r="AO74" s="718"/>
      <c r="AP74" s="718"/>
      <c r="AQ74" s="718"/>
      <c r="AR74" s="718"/>
      <c r="AS74" s="718"/>
      <c r="AT74" s="718"/>
      <c r="AU74" s="718"/>
      <c r="AV74" s="718"/>
      <c r="AW74" s="718"/>
      <c r="AX74" s="718"/>
      <c r="AY74" s="718"/>
      <c r="AZ74" s="718"/>
      <c r="BA74" s="718"/>
      <c r="BB74" s="718"/>
      <c r="BC74" s="718"/>
      <c r="BD74" s="718"/>
      <c r="BE74" s="718"/>
      <c r="BF74" s="718"/>
      <c r="BG74" s="718"/>
      <c r="BH74" s="718"/>
      <c r="BI74" s="718"/>
      <c r="BJ74" s="718"/>
      <c r="BK74" s="718"/>
      <c r="BL74" s="718"/>
      <c r="BM74" s="718"/>
      <c r="BN74" s="718"/>
      <c r="BO74" s="718"/>
      <c r="BP74" s="718"/>
      <c r="BQ74" s="718"/>
      <c r="BR74" s="718"/>
      <c r="BS74" s="718"/>
      <c r="BT74" s="718"/>
      <c r="BU74" s="718"/>
      <c r="BV74" s="718"/>
      <c r="BW74" s="718"/>
      <c r="BX74" s="718"/>
      <c r="BY74" s="718"/>
      <c r="BZ74" s="718"/>
      <c r="CA74" s="718"/>
      <c r="CB74" s="718"/>
      <c r="CC74" s="718"/>
      <c r="CD74" s="718"/>
      <c r="CE74" s="718"/>
      <c r="CF74" s="718"/>
      <c r="CG74" s="718"/>
      <c r="CH74" s="718"/>
      <c r="CI74" s="718"/>
      <c r="CJ74" s="718"/>
      <c r="CK74" s="718"/>
      <c r="CL74" s="718"/>
      <c r="CM74" s="718"/>
      <c r="CN74" s="718"/>
      <c r="CO74" s="718"/>
      <c r="CP74" s="718"/>
      <c r="CQ74" s="718"/>
      <c r="CR74" s="718"/>
      <c r="CS74" s="718"/>
      <c r="CT74" s="718"/>
      <c r="CU74" s="718"/>
      <c r="CV74" s="718"/>
      <c r="CW74" s="718"/>
      <c r="CX74" s="718"/>
      <c r="CY74" s="718"/>
      <c r="CZ74" s="718"/>
      <c r="DA74" s="718"/>
      <c r="DB74" s="718"/>
      <c r="DC74" s="718"/>
      <c r="DD74" s="718"/>
      <c r="DE74" s="718"/>
      <c r="DF74" s="718"/>
      <c r="DG74" s="718"/>
      <c r="DH74" s="718"/>
      <c r="DI74" s="718"/>
      <c r="DJ74" s="718"/>
      <c r="DK74" s="718"/>
      <c r="DL74" s="718"/>
      <c r="DM74" s="718"/>
      <c r="DN74" s="718"/>
      <c r="DO74" s="718"/>
      <c r="DP74" s="718"/>
      <c r="DQ74" s="718"/>
      <c r="DR74" s="718"/>
      <c r="DS74" s="718"/>
      <c r="DT74" s="718"/>
      <c r="DU74" s="718"/>
      <c r="DV74" s="718"/>
      <c r="DW74" s="718"/>
      <c r="DX74" s="718"/>
      <c r="DY74" s="718"/>
      <c r="DZ74" s="718"/>
      <c r="EA74" s="718"/>
      <c r="EB74" s="718"/>
      <c r="EC74" s="718"/>
      <c r="ED74" s="718"/>
      <c r="EE74" s="718"/>
      <c r="EF74" s="718"/>
      <c r="EG74" s="718"/>
      <c r="EH74" s="718"/>
      <c r="EI74" s="718"/>
      <c r="EJ74" s="718"/>
      <c r="EK74" s="718"/>
      <c r="EL74" s="718"/>
      <c r="EM74" s="718"/>
      <c r="EN74" s="718"/>
      <c r="EO74" s="718"/>
      <c r="EP74" s="718"/>
      <c r="EQ74" s="718"/>
      <c r="ER74" s="718"/>
      <c r="ES74" s="718"/>
      <c r="ET74" s="718"/>
      <c r="EU74" s="718"/>
      <c r="EV74" s="718"/>
      <c r="EW74" s="718"/>
      <c r="EX74" s="718"/>
      <c r="EY74" s="718"/>
      <c r="EZ74" s="718"/>
      <c r="FA74" s="718"/>
      <c r="FB74" s="718"/>
      <c r="FC74" s="718"/>
      <c r="FD74" s="718"/>
      <c r="FE74" s="718"/>
      <c r="FF74" s="718"/>
      <c r="FG74" s="718"/>
      <c r="FH74" s="718"/>
      <c r="FI74" s="718"/>
      <c r="FJ74" s="718"/>
      <c r="FK74" s="718"/>
      <c r="FL74" s="718"/>
      <c r="FM74" s="718"/>
      <c r="FN74" s="718"/>
      <c r="FO74" s="718"/>
      <c r="FP74" s="718"/>
      <c r="FQ74" s="718"/>
      <c r="FR74" s="718"/>
      <c r="FS74" s="718"/>
      <c r="FT74" s="718"/>
      <c r="FU74" s="718"/>
      <c r="FV74" s="718"/>
      <c r="FW74" s="718"/>
      <c r="FX74" s="718"/>
      <c r="FY74" s="718"/>
      <c r="FZ74" s="718"/>
      <c r="GA74" s="718"/>
      <c r="GB74" s="718"/>
      <c r="GC74" s="718"/>
      <c r="GD74" s="718"/>
      <c r="GE74" s="718"/>
      <c r="GF74" s="718"/>
      <c r="GG74" s="718"/>
      <c r="GH74" s="718"/>
      <c r="GI74" s="718"/>
      <c r="GJ74" s="718"/>
      <c r="GK74" s="718"/>
      <c r="GL74" s="718"/>
      <c r="GM74" s="718"/>
      <c r="GN74" s="718"/>
      <c r="GO74" s="718"/>
      <c r="GP74" s="718"/>
      <c r="GQ74" s="718"/>
      <c r="GR74" s="718"/>
      <c r="GS74" s="718"/>
      <c r="GT74" s="718"/>
      <c r="GU74" s="718"/>
      <c r="GV74" s="718"/>
      <c r="GW74" s="718"/>
      <c r="GX74" s="718"/>
      <c r="GY74" s="718"/>
      <c r="GZ74" s="718"/>
      <c r="HA74" s="718"/>
      <c r="HB74" s="718"/>
      <c r="HC74" s="718"/>
      <c r="HD74" s="718"/>
      <c r="HE74" s="718"/>
      <c r="HF74" s="718"/>
      <c r="HG74" s="718"/>
      <c r="HH74" s="718"/>
      <c r="HI74" s="718"/>
      <c r="HJ74" s="718"/>
      <c r="HK74" s="718"/>
      <c r="HL74" s="718"/>
      <c r="HM74" s="718"/>
      <c r="HN74" s="718"/>
      <c r="HO74" s="718"/>
      <c r="HP74" s="718"/>
      <c r="HQ74" s="718"/>
      <c r="HR74" s="718"/>
      <c r="HS74" s="718"/>
      <c r="HT74" s="718"/>
      <c r="HU74" s="718"/>
      <c r="HV74" s="718"/>
      <c r="HW74" s="718"/>
      <c r="HX74" s="718"/>
      <c r="HY74" s="718"/>
      <c r="HZ74" s="718"/>
      <c r="IA74" s="718"/>
      <c r="IB74" s="718"/>
      <c r="IC74" s="718"/>
      <c r="ID74" s="718"/>
      <c r="IE74" s="718"/>
      <c r="IF74" s="718"/>
      <c r="IG74" s="718"/>
      <c r="IH74" s="718"/>
      <c r="II74" s="718"/>
      <c r="IJ74" s="718"/>
      <c r="IK74" s="718"/>
      <c r="IL74" s="718"/>
      <c r="IM74" s="718"/>
    </row>
    <row r="75" spans="1:247" ht="54" customHeight="1">
      <c r="A75" s="293"/>
      <c r="B75" s="1033" t="s">
        <v>425</v>
      </c>
      <c r="C75" s="1072" t="s">
        <v>516</v>
      </c>
      <c r="D75" s="1051" t="s">
        <v>995</v>
      </c>
      <c r="E75" s="1051" t="s">
        <v>647</v>
      </c>
      <c r="F75" s="1099"/>
      <c r="G75" s="1051" t="s">
        <v>646</v>
      </c>
      <c r="H75" s="1073"/>
      <c r="I75" s="1051" t="s">
        <v>56</v>
      </c>
      <c r="J75" s="1051">
        <v>2</v>
      </c>
      <c r="K75" s="1100" t="s">
        <v>644</v>
      </c>
      <c r="L75" s="1101">
        <v>11</v>
      </c>
      <c r="M75" s="1075">
        <v>15</v>
      </c>
      <c r="N75" s="1053" t="s">
        <v>1016</v>
      </c>
      <c r="O75" s="1053"/>
      <c r="P75" s="1053">
        <v>18</v>
      </c>
      <c r="Q75" s="1053"/>
      <c r="R75" s="1053" t="s">
        <v>1016</v>
      </c>
      <c r="S75" s="1123" t="s">
        <v>1016</v>
      </c>
      <c r="T75" s="1191" t="s">
        <v>1117</v>
      </c>
      <c r="U75" s="1188" t="s">
        <v>1118</v>
      </c>
      <c r="V75" s="811">
        <v>1</v>
      </c>
      <c r="W75" s="597" t="s">
        <v>311</v>
      </c>
      <c r="X75" s="597" t="s">
        <v>1016</v>
      </c>
      <c r="Y75" s="597" t="s">
        <v>1016</v>
      </c>
      <c r="Z75" s="393">
        <v>1</v>
      </c>
      <c r="AA75" s="382" t="s">
        <v>314</v>
      </c>
      <c r="AB75" s="382" t="s">
        <v>349</v>
      </c>
      <c r="AC75" s="850" t="s">
        <v>352</v>
      </c>
      <c r="AD75" s="1220" t="s">
        <v>1162</v>
      </c>
      <c r="AE75" s="1224" t="s">
        <v>1162</v>
      </c>
      <c r="AF75" s="820">
        <v>1</v>
      </c>
      <c r="AG75" s="597" t="s">
        <v>314</v>
      </c>
      <c r="AH75" s="597" t="s">
        <v>349</v>
      </c>
      <c r="AI75" s="597" t="s">
        <v>352</v>
      </c>
      <c r="AJ75" s="393">
        <v>1</v>
      </c>
      <c r="AK75" s="382" t="s">
        <v>314</v>
      </c>
      <c r="AL75" s="382" t="s">
        <v>349</v>
      </c>
      <c r="AM75" s="675" t="s">
        <v>352</v>
      </c>
      <c r="AN75" s="730" t="s">
        <v>560</v>
      </c>
    </row>
    <row r="76" spans="1:247" s="719" customFormat="1" ht="12" customHeight="1">
      <c r="A76" s="685"/>
      <c r="B76" s="1035"/>
      <c r="C76" s="1109"/>
      <c r="D76" s="1110"/>
      <c r="E76" s="1111"/>
      <c r="F76" s="1111"/>
      <c r="G76" s="1116"/>
      <c r="H76" s="1112"/>
      <c r="I76" s="1110"/>
      <c r="J76" s="1110"/>
      <c r="K76" s="1113"/>
      <c r="L76" s="1052"/>
      <c r="M76" s="1114"/>
      <c r="N76" s="1115"/>
      <c r="O76" s="1115"/>
      <c r="P76" s="1115"/>
      <c r="Q76" s="1115"/>
      <c r="R76" s="1116"/>
      <c r="S76" s="1131"/>
      <c r="T76" s="1154"/>
      <c r="U76" s="1155"/>
      <c r="V76" s="823"/>
      <c r="W76" s="398"/>
      <c r="X76" s="398"/>
      <c r="Y76" s="398"/>
      <c r="Z76" s="398"/>
      <c r="AA76" s="398"/>
      <c r="AB76" s="398"/>
      <c r="AC76" s="851"/>
      <c r="AD76" s="870"/>
      <c r="AE76" s="871"/>
      <c r="AF76" s="823"/>
      <c r="AG76" s="398"/>
      <c r="AH76" s="398"/>
      <c r="AI76" s="398"/>
      <c r="AJ76" s="398"/>
      <c r="AK76" s="398"/>
      <c r="AL76" s="398"/>
      <c r="AM76" s="677"/>
      <c r="AN76" s="731"/>
      <c r="AO76" s="718"/>
      <c r="AP76" s="718"/>
      <c r="AQ76" s="718"/>
      <c r="AR76" s="718"/>
      <c r="AS76" s="718"/>
      <c r="AT76" s="718"/>
      <c r="AU76" s="718"/>
      <c r="AV76" s="718"/>
      <c r="AW76" s="718"/>
      <c r="AX76" s="718"/>
      <c r="AY76" s="718"/>
      <c r="AZ76" s="718"/>
      <c r="BA76" s="718"/>
      <c r="BB76" s="718"/>
      <c r="BC76" s="718"/>
      <c r="BD76" s="718"/>
      <c r="BE76" s="718"/>
      <c r="BF76" s="718"/>
      <c r="BG76" s="718"/>
      <c r="BH76" s="718"/>
      <c r="BI76" s="718"/>
      <c r="BJ76" s="718"/>
      <c r="BK76" s="718"/>
      <c r="BL76" s="718"/>
      <c r="BM76" s="718"/>
      <c r="BN76" s="718"/>
      <c r="BO76" s="718"/>
      <c r="BP76" s="718"/>
      <c r="BQ76" s="718"/>
      <c r="BR76" s="718"/>
      <c r="BS76" s="718"/>
      <c r="BT76" s="718"/>
      <c r="BU76" s="718"/>
      <c r="BV76" s="718"/>
      <c r="BW76" s="718"/>
      <c r="BX76" s="718"/>
      <c r="BY76" s="718"/>
      <c r="BZ76" s="718"/>
      <c r="CA76" s="718"/>
      <c r="CB76" s="718"/>
      <c r="CC76" s="718"/>
      <c r="CD76" s="718"/>
      <c r="CE76" s="718"/>
      <c r="CF76" s="718"/>
      <c r="CG76" s="718"/>
      <c r="CH76" s="718"/>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8"/>
      <c r="DJ76" s="718"/>
      <c r="DK76" s="718"/>
      <c r="DL76" s="718"/>
      <c r="DM76" s="718"/>
      <c r="DN76" s="718"/>
      <c r="DO76" s="718"/>
      <c r="DP76" s="718"/>
      <c r="DQ76" s="718"/>
      <c r="DR76" s="718"/>
      <c r="DS76" s="718"/>
      <c r="DT76" s="718"/>
      <c r="DU76" s="718"/>
      <c r="DV76" s="718"/>
      <c r="DW76" s="718"/>
      <c r="DX76" s="718"/>
      <c r="DY76" s="718"/>
      <c r="DZ76" s="718"/>
      <c r="EA76" s="718"/>
      <c r="EB76" s="718"/>
      <c r="EC76" s="718"/>
      <c r="ED76" s="718"/>
      <c r="EE76" s="718"/>
      <c r="EF76" s="718"/>
      <c r="EG76" s="718"/>
      <c r="EH76" s="718"/>
      <c r="EI76" s="718"/>
      <c r="EJ76" s="718"/>
      <c r="EK76" s="718"/>
      <c r="EL76" s="718"/>
      <c r="EM76" s="718"/>
      <c r="EN76" s="718"/>
      <c r="EO76" s="718"/>
      <c r="EP76" s="718"/>
      <c r="EQ76" s="718"/>
      <c r="ER76" s="718"/>
      <c r="ES76" s="718"/>
      <c r="ET76" s="718"/>
      <c r="EU76" s="718"/>
      <c r="EV76" s="718"/>
      <c r="EW76" s="718"/>
      <c r="EX76" s="718"/>
      <c r="EY76" s="718"/>
      <c r="EZ76" s="718"/>
      <c r="FA76" s="718"/>
      <c r="FB76" s="718"/>
      <c r="FC76" s="718"/>
      <c r="FD76" s="718"/>
      <c r="FE76" s="718"/>
      <c r="FF76" s="718"/>
      <c r="FG76" s="718"/>
      <c r="FH76" s="718"/>
      <c r="FI76" s="718"/>
      <c r="FJ76" s="718"/>
      <c r="FK76" s="718"/>
      <c r="FL76" s="718"/>
      <c r="FM76" s="718"/>
      <c r="FN76" s="718"/>
      <c r="FO76" s="718"/>
      <c r="FP76" s="718"/>
      <c r="FQ76" s="718"/>
      <c r="FR76" s="718"/>
      <c r="FS76" s="718"/>
      <c r="FT76" s="718"/>
      <c r="FU76" s="718"/>
      <c r="FV76" s="718"/>
      <c r="FW76" s="718"/>
      <c r="FX76" s="718"/>
      <c r="FY76" s="718"/>
      <c r="FZ76" s="718"/>
      <c r="GA76" s="718"/>
      <c r="GB76" s="718"/>
      <c r="GC76" s="718"/>
      <c r="GD76" s="718"/>
      <c r="GE76" s="718"/>
      <c r="GF76" s="718"/>
      <c r="GG76" s="718"/>
      <c r="GH76" s="718"/>
      <c r="GI76" s="718"/>
      <c r="GJ76" s="718"/>
      <c r="GK76" s="718"/>
      <c r="GL76" s="718"/>
      <c r="GM76" s="718"/>
      <c r="GN76" s="718"/>
      <c r="GO76" s="718"/>
      <c r="GP76" s="718"/>
      <c r="GQ76" s="718"/>
      <c r="GR76" s="718"/>
      <c r="GS76" s="718"/>
      <c r="GT76" s="718"/>
      <c r="GU76" s="718"/>
      <c r="GV76" s="718"/>
      <c r="GW76" s="718"/>
      <c r="GX76" s="718"/>
      <c r="GY76" s="718"/>
      <c r="GZ76" s="718"/>
      <c r="HA76" s="718"/>
      <c r="HB76" s="718"/>
      <c r="HC76" s="718"/>
      <c r="HD76" s="718"/>
      <c r="HE76" s="718"/>
      <c r="HF76" s="718"/>
      <c r="HG76" s="718"/>
      <c r="HH76" s="718"/>
      <c r="HI76" s="718"/>
      <c r="HJ76" s="718"/>
      <c r="HK76" s="718"/>
      <c r="HL76" s="718"/>
      <c r="HM76" s="718"/>
      <c r="HN76" s="718"/>
      <c r="HO76" s="718"/>
      <c r="HP76" s="718"/>
      <c r="HQ76" s="718"/>
      <c r="HR76" s="718"/>
      <c r="HS76" s="718"/>
      <c r="HT76" s="718"/>
      <c r="HU76" s="718"/>
      <c r="HV76" s="718"/>
      <c r="HW76" s="718"/>
      <c r="HX76" s="718"/>
      <c r="HY76" s="718"/>
      <c r="HZ76" s="718"/>
      <c r="IA76" s="718"/>
      <c r="IB76" s="718"/>
      <c r="IC76" s="718"/>
      <c r="ID76" s="718"/>
      <c r="IE76" s="718"/>
      <c r="IF76" s="718"/>
      <c r="IG76" s="718"/>
      <c r="IH76" s="718"/>
      <c r="II76" s="718"/>
      <c r="IJ76" s="718"/>
      <c r="IK76" s="718"/>
      <c r="IL76" s="718"/>
      <c r="IM76" s="718"/>
    </row>
    <row r="77" spans="1:247" ht="58.5" customHeight="1">
      <c r="A77" s="293"/>
      <c r="B77" s="1436" t="s">
        <v>499</v>
      </c>
      <c r="C77" s="1437" t="s">
        <v>460</v>
      </c>
      <c r="D77" s="1051" t="s">
        <v>1000</v>
      </c>
      <c r="E77" s="1051" t="s">
        <v>130</v>
      </c>
      <c r="F77" s="1099"/>
      <c r="G77" s="1051" t="s">
        <v>22</v>
      </c>
      <c r="H77" s="1073"/>
      <c r="I77" s="1051" t="s">
        <v>30</v>
      </c>
      <c r="J77" s="1051">
        <v>3</v>
      </c>
      <c r="K77" s="1100" t="s">
        <v>1107</v>
      </c>
      <c r="L77" s="1101" t="s">
        <v>24</v>
      </c>
      <c r="M77" s="1075">
        <v>25</v>
      </c>
      <c r="N77" s="1053">
        <v>20</v>
      </c>
      <c r="O77" s="1053"/>
      <c r="P77" s="1053" t="s">
        <v>1016</v>
      </c>
      <c r="Q77" s="1053"/>
      <c r="R77" s="1053" t="s">
        <v>1016</v>
      </c>
      <c r="S77" s="1123" t="s">
        <v>1016</v>
      </c>
      <c r="T77" s="1191" t="s">
        <v>1071</v>
      </c>
      <c r="U77" s="1187" t="s">
        <v>1208</v>
      </c>
      <c r="V77" s="811" t="s">
        <v>660</v>
      </c>
      <c r="W77" s="597" t="s">
        <v>347</v>
      </c>
      <c r="X77" s="597" t="s">
        <v>348</v>
      </c>
      <c r="Y77" s="597" t="s">
        <v>682</v>
      </c>
      <c r="Z77" s="393">
        <v>1</v>
      </c>
      <c r="AA77" s="382" t="s">
        <v>314</v>
      </c>
      <c r="AB77" s="382" t="s">
        <v>312</v>
      </c>
      <c r="AC77" s="850" t="s">
        <v>350</v>
      </c>
      <c r="AD77" s="1220" t="s">
        <v>1263</v>
      </c>
      <c r="AE77" s="1224" t="s">
        <v>1263</v>
      </c>
      <c r="AF77" s="820">
        <v>1</v>
      </c>
      <c r="AG77" s="597" t="s">
        <v>314</v>
      </c>
      <c r="AH77" s="597" t="s">
        <v>312</v>
      </c>
      <c r="AI77" s="597" t="s">
        <v>350</v>
      </c>
      <c r="AJ77" s="393">
        <v>1</v>
      </c>
      <c r="AK77" s="382" t="s">
        <v>314</v>
      </c>
      <c r="AL77" s="382" t="s">
        <v>312</v>
      </c>
      <c r="AM77" s="675" t="s">
        <v>350</v>
      </c>
      <c r="AN77" s="730" t="s">
        <v>582</v>
      </c>
    </row>
    <row r="78" spans="1:247" ht="58.5" customHeight="1">
      <c r="A78" s="293"/>
      <c r="B78" s="1436" t="s">
        <v>505</v>
      </c>
      <c r="C78" s="1437" t="s">
        <v>224</v>
      </c>
      <c r="D78" s="1051" t="s">
        <v>1001</v>
      </c>
      <c r="E78" s="1051" t="s">
        <v>120</v>
      </c>
      <c r="F78" s="1099"/>
      <c r="G78" s="1051" t="s">
        <v>22</v>
      </c>
      <c r="H78" s="1073"/>
      <c r="I78" s="1051" t="s">
        <v>56</v>
      </c>
      <c r="J78" s="1051">
        <v>2</v>
      </c>
      <c r="K78" s="1100" t="s">
        <v>1107</v>
      </c>
      <c r="L78" s="1101" t="s">
        <v>24</v>
      </c>
      <c r="M78" s="1075">
        <v>25</v>
      </c>
      <c r="N78" s="1053">
        <v>22</v>
      </c>
      <c r="O78" s="1053"/>
      <c r="P78" s="1053" t="s">
        <v>1016</v>
      </c>
      <c r="Q78" s="1053"/>
      <c r="R78" s="1053" t="s">
        <v>1016</v>
      </c>
      <c r="S78" s="1123" t="s">
        <v>1016</v>
      </c>
      <c r="T78" s="1186" t="s">
        <v>1128</v>
      </c>
      <c r="U78" s="1187" t="s">
        <v>1225</v>
      </c>
      <c r="V78" s="811" t="s">
        <v>660</v>
      </c>
      <c r="W78" s="597" t="s">
        <v>347</v>
      </c>
      <c r="X78" s="597" t="s">
        <v>315</v>
      </c>
      <c r="Y78" s="597" t="s">
        <v>369</v>
      </c>
      <c r="Z78" s="393">
        <v>1</v>
      </c>
      <c r="AA78" s="382" t="s">
        <v>314</v>
      </c>
      <c r="AB78" s="382" t="s">
        <v>315</v>
      </c>
      <c r="AC78" s="850" t="s">
        <v>369</v>
      </c>
      <c r="AD78" s="1220" t="s">
        <v>1226</v>
      </c>
      <c r="AE78" s="1224" t="s">
        <v>1226</v>
      </c>
      <c r="AF78" s="820">
        <v>1</v>
      </c>
      <c r="AG78" s="597" t="s">
        <v>314</v>
      </c>
      <c r="AH78" s="597" t="s">
        <v>315</v>
      </c>
      <c r="AI78" s="597" t="s">
        <v>369</v>
      </c>
      <c r="AJ78" s="393">
        <v>1</v>
      </c>
      <c r="AK78" s="382" t="s">
        <v>314</v>
      </c>
      <c r="AL78" s="382" t="s">
        <v>315</v>
      </c>
      <c r="AM78" s="675" t="s">
        <v>369</v>
      </c>
      <c r="AN78" s="730" t="s">
        <v>586</v>
      </c>
    </row>
    <row r="79" spans="1:247" ht="30.75" customHeight="1">
      <c r="A79" s="293"/>
      <c r="B79" s="1436" t="s">
        <v>426</v>
      </c>
      <c r="C79" s="1437" t="s">
        <v>1265</v>
      </c>
      <c r="D79" s="1051"/>
      <c r="E79" s="1051" t="s">
        <v>120</v>
      </c>
      <c r="F79" s="1099"/>
      <c r="G79" s="1051" t="s">
        <v>1052</v>
      </c>
      <c r="H79" s="1073"/>
      <c r="I79" s="1051" t="s">
        <v>56</v>
      </c>
      <c r="J79" s="1051">
        <v>2</v>
      </c>
      <c r="K79" s="1100" t="s">
        <v>696</v>
      </c>
      <c r="L79" s="1101" t="s">
        <v>42</v>
      </c>
      <c r="M79" s="1075">
        <v>25</v>
      </c>
      <c r="N79" s="1053">
        <v>15</v>
      </c>
      <c r="O79" s="1053"/>
      <c r="P79" s="1053" t="s">
        <v>1016</v>
      </c>
      <c r="Q79" s="1053"/>
      <c r="R79" s="1053" t="s">
        <v>1016</v>
      </c>
      <c r="S79" s="1123" t="s">
        <v>1016</v>
      </c>
      <c r="T79" s="1186" t="s">
        <v>1057</v>
      </c>
      <c r="U79" s="1187" t="s">
        <v>1057</v>
      </c>
      <c r="V79" s="811">
        <v>1</v>
      </c>
      <c r="W79" s="597" t="s">
        <v>314</v>
      </c>
      <c r="X79" s="597" t="s">
        <v>349</v>
      </c>
      <c r="Y79" s="597" t="s">
        <v>353</v>
      </c>
      <c r="Z79" s="393">
        <v>1</v>
      </c>
      <c r="AA79" s="382" t="s">
        <v>314</v>
      </c>
      <c r="AB79" s="382" t="s">
        <v>349</v>
      </c>
      <c r="AC79" s="850" t="s">
        <v>353</v>
      </c>
      <c r="AD79" s="1220" t="s">
        <v>1233</v>
      </c>
      <c r="AE79" s="1224" t="s">
        <v>1233</v>
      </c>
      <c r="AF79" s="820">
        <v>1</v>
      </c>
      <c r="AG79" s="597" t="s">
        <v>314</v>
      </c>
      <c r="AH79" s="597" t="s">
        <v>315</v>
      </c>
      <c r="AI79" s="597" t="s">
        <v>358</v>
      </c>
      <c r="AJ79" s="393">
        <v>1</v>
      </c>
      <c r="AK79" s="382" t="s">
        <v>314</v>
      </c>
      <c r="AL79" s="382" t="s">
        <v>357</v>
      </c>
      <c r="AM79" s="675" t="s">
        <v>358</v>
      </c>
      <c r="AN79" s="730" t="s">
        <v>590</v>
      </c>
    </row>
    <row r="80" spans="1:247" ht="58.5" customHeight="1">
      <c r="A80" s="293"/>
      <c r="B80" s="1033" t="s">
        <v>507</v>
      </c>
      <c r="C80" s="1072" t="s">
        <v>225</v>
      </c>
      <c r="D80" s="1051" t="s">
        <v>1002</v>
      </c>
      <c r="E80" s="1051" t="s">
        <v>120</v>
      </c>
      <c r="F80" s="1099"/>
      <c r="G80" s="1051" t="s">
        <v>22</v>
      </c>
      <c r="H80" s="1073"/>
      <c r="I80" s="1051">
        <v>3</v>
      </c>
      <c r="J80" s="1051">
        <v>3</v>
      </c>
      <c r="K80" s="1100" t="s">
        <v>869</v>
      </c>
      <c r="L80" s="1101" t="s">
        <v>24</v>
      </c>
      <c r="M80" s="1075">
        <v>25</v>
      </c>
      <c r="N80" s="1053">
        <v>18</v>
      </c>
      <c r="O80" s="1053"/>
      <c r="P80" s="1053">
        <v>8</v>
      </c>
      <c r="Q80" s="1053"/>
      <c r="R80" s="1053" t="s">
        <v>1016</v>
      </c>
      <c r="S80" s="1123" t="s">
        <v>1016</v>
      </c>
      <c r="T80" s="1194" t="s">
        <v>1155</v>
      </c>
      <c r="U80" s="1195" t="s">
        <v>1156</v>
      </c>
      <c r="V80" s="811">
        <v>1</v>
      </c>
      <c r="W80" s="597" t="s">
        <v>311</v>
      </c>
      <c r="X80" s="597" t="s">
        <v>391</v>
      </c>
      <c r="Y80" s="597" t="s">
        <v>1016</v>
      </c>
      <c r="Z80" s="393">
        <v>1</v>
      </c>
      <c r="AA80" s="382" t="s">
        <v>314</v>
      </c>
      <c r="AB80" s="382" t="s">
        <v>357</v>
      </c>
      <c r="AC80" s="850" t="s">
        <v>358</v>
      </c>
      <c r="AD80" s="1217" t="s">
        <v>1139</v>
      </c>
      <c r="AE80" s="1224" t="s">
        <v>1139</v>
      </c>
      <c r="AF80" s="820">
        <v>1</v>
      </c>
      <c r="AG80" s="597" t="s">
        <v>314</v>
      </c>
      <c r="AH80" s="597" t="s">
        <v>357</v>
      </c>
      <c r="AI80" s="597" t="s">
        <v>358</v>
      </c>
      <c r="AJ80" s="393">
        <v>1</v>
      </c>
      <c r="AK80" s="382" t="s">
        <v>314</v>
      </c>
      <c r="AL80" s="382" t="s">
        <v>357</v>
      </c>
      <c r="AM80" s="675" t="s">
        <v>358</v>
      </c>
      <c r="AN80" s="730" t="s">
        <v>588</v>
      </c>
    </row>
    <row r="81" spans="1:246" ht="23.25" customHeight="1">
      <c r="A81" s="333"/>
      <c r="B81" s="333"/>
      <c r="C81" s="1592" t="s">
        <v>293</v>
      </c>
      <c r="D81" s="1593"/>
      <c r="E81" s="1593"/>
      <c r="F81" s="1593"/>
      <c r="G81" s="1593"/>
      <c r="H81" s="1593"/>
      <c r="I81" s="1593"/>
      <c r="J81" s="1593"/>
      <c r="K81" s="1593"/>
      <c r="L81" s="1593"/>
      <c r="M81" s="1593"/>
      <c r="N81" s="1065"/>
      <c r="O81" s="1065"/>
      <c r="P81" s="1065"/>
      <c r="Q81" s="1065"/>
      <c r="R81" s="1065"/>
      <c r="S81" s="1125"/>
      <c r="T81" s="1138"/>
      <c r="U81" s="1139"/>
      <c r="V81" s="1599"/>
      <c r="W81" s="1600"/>
      <c r="X81" s="1600"/>
      <c r="Y81" s="1600"/>
      <c r="Z81" s="1600"/>
      <c r="AA81" s="1600"/>
      <c r="AB81" s="1600"/>
      <c r="AC81" s="1600"/>
      <c r="AD81" s="1601"/>
      <c r="AE81" s="1601"/>
      <c r="AF81" s="1600"/>
      <c r="AG81" s="1600"/>
      <c r="AH81" s="1600"/>
      <c r="AI81" s="1600"/>
      <c r="AJ81" s="701"/>
      <c r="AK81" s="701"/>
      <c r="AL81" s="701"/>
      <c r="AM81" s="761"/>
      <c r="AN81" s="701"/>
    </row>
    <row r="82" spans="1:246" ht="23.25" customHeight="1">
      <c r="A82" s="396"/>
      <c r="B82" s="1023"/>
      <c r="C82" s="1080"/>
      <c r="D82" s="1080"/>
      <c r="E82" s="1602" t="s">
        <v>277</v>
      </c>
      <c r="F82" s="1603"/>
      <c r="G82" s="1603"/>
      <c r="H82" s="1603"/>
      <c r="I82" s="1603"/>
      <c r="J82" s="1603"/>
      <c r="K82" s="1603"/>
      <c r="L82" s="1603"/>
      <c r="M82" s="1603"/>
      <c r="N82" s="1603"/>
      <c r="O82" s="1603"/>
      <c r="P82" s="1603"/>
      <c r="Q82" s="1603"/>
      <c r="R82" s="1603"/>
      <c r="S82" s="1604"/>
      <c r="T82" s="1146"/>
      <c r="U82" s="1147"/>
      <c r="V82" s="711"/>
      <c r="W82" s="711"/>
      <c r="X82" s="1605"/>
      <c r="Y82" s="1606"/>
      <c r="Z82" s="1606"/>
      <c r="AA82" s="1606"/>
      <c r="AB82" s="1606"/>
      <c r="AC82" s="1606"/>
      <c r="AD82" s="1607"/>
      <c r="AE82" s="1607"/>
      <c r="AF82" s="1606"/>
      <c r="AG82" s="1606"/>
      <c r="AH82" s="1606"/>
      <c r="AI82" s="1606"/>
      <c r="AJ82" s="1606"/>
      <c r="AK82" s="1606"/>
      <c r="AL82" s="1608"/>
      <c r="AM82" s="710"/>
      <c r="AN82" s="710"/>
    </row>
    <row r="83" spans="1:246" ht="30.75" customHeight="1">
      <c r="A83" s="714"/>
      <c r="B83" s="1028"/>
      <c r="C83" s="1081"/>
      <c r="D83" s="1081"/>
      <c r="E83" s="1081"/>
      <c r="F83" s="1081"/>
      <c r="G83" s="1081"/>
      <c r="H83" s="1081"/>
      <c r="I83" s="1081"/>
      <c r="J83" s="1081"/>
      <c r="K83" s="1081"/>
      <c r="L83" s="1082"/>
      <c r="M83" s="1083"/>
      <c r="N83" s="1081"/>
      <c r="O83" s="1081"/>
      <c r="P83" s="1081"/>
      <c r="Q83" s="1081"/>
      <c r="R83" s="1081"/>
      <c r="S83" s="1128"/>
      <c r="T83" s="1148"/>
      <c r="U83" s="1149"/>
      <c r="V83" s="715"/>
      <c r="W83" s="715"/>
      <c r="X83" s="715"/>
      <c r="Y83" s="715"/>
      <c r="Z83" s="715"/>
      <c r="AA83" s="715"/>
      <c r="AB83" s="715"/>
      <c r="AC83" s="715"/>
      <c r="AD83" s="715"/>
      <c r="AE83" s="715"/>
      <c r="AF83" s="715"/>
      <c r="AG83" s="715"/>
      <c r="AH83" s="715"/>
      <c r="AI83" s="715"/>
      <c r="AJ83" s="715"/>
      <c r="AK83" s="715"/>
      <c r="AL83" s="715"/>
      <c r="AM83" s="715"/>
      <c r="AN83" s="715"/>
    </row>
    <row r="84" spans="1:246" s="487" customFormat="1" ht="23.25" customHeight="1">
      <c r="A84" s="479" t="s">
        <v>1027</v>
      </c>
      <c r="B84" s="1025" t="s">
        <v>951</v>
      </c>
      <c r="C84" s="1038" t="s">
        <v>952</v>
      </c>
      <c r="D84" s="1045" t="s">
        <v>1012</v>
      </c>
      <c r="E84" s="1043" t="s">
        <v>655</v>
      </c>
      <c r="F84" s="1038"/>
      <c r="G84" s="1038"/>
      <c r="H84" s="1041"/>
      <c r="I84" s="1038"/>
      <c r="J84" s="1038"/>
      <c r="K84" s="1038"/>
      <c r="L84" s="1042"/>
      <c r="M84" s="1043"/>
      <c r="N84" s="1044"/>
      <c r="O84" s="1044"/>
      <c r="P84" s="1044"/>
      <c r="Q84" s="1044"/>
      <c r="R84" s="1044"/>
      <c r="S84" s="1122"/>
      <c r="T84" s="1134"/>
      <c r="U84" s="1135"/>
      <c r="V84" s="808"/>
      <c r="W84" s="480"/>
      <c r="X84" s="480"/>
      <c r="Y84" s="480"/>
      <c r="Z84" s="480"/>
      <c r="AA84" s="480"/>
      <c r="AB84" s="480"/>
      <c r="AC84" s="813"/>
      <c r="AD84" s="856"/>
      <c r="AE84" s="857"/>
      <c r="AF84" s="808"/>
      <c r="AG84" s="480"/>
      <c r="AH84" s="480"/>
      <c r="AI84" s="480"/>
      <c r="AJ84" s="480"/>
      <c r="AK84" s="480"/>
      <c r="AL84" s="480"/>
      <c r="AM84" s="480"/>
      <c r="AN84" s="672"/>
      <c r="AO84" s="486"/>
      <c r="AP84" s="486"/>
      <c r="AQ84" s="486"/>
      <c r="AR84" s="486"/>
      <c r="AS84" s="486"/>
      <c r="AT84" s="486"/>
      <c r="AU84" s="486"/>
      <c r="AV84" s="486"/>
      <c r="AW84" s="486"/>
      <c r="AX84" s="486"/>
      <c r="AY84" s="486"/>
      <c r="AZ84" s="486"/>
      <c r="BA84" s="486"/>
      <c r="BB84" s="486"/>
      <c r="BC84" s="486"/>
      <c r="BD84" s="486"/>
      <c r="BE84" s="486"/>
      <c r="BF84" s="486"/>
      <c r="BG84" s="486"/>
      <c r="BH84" s="480"/>
      <c r="BI84" s="486"/>
      <c r="BJ84" s="486"/>
      <c r="BK84" s="486"/>
      <c r="BL84" s="486"/>
      <c r="BM84" s="486"/>
      <c r="BN84" s="486"/>
      <c r="BO84" s="486"/>
      <c r="BP84" s="486"/>
      <c r="BQ84" s="486"/>
      <c r="BR84" s="486"/>
      <c r="BS84" s="486"/>
      <c r="BT84" s="486"/>
      <c r="BU84" s="486"/>
      <c r="BV84" s="486"/>
      <c r="BW84" s="486"/>
      <c r="BX84" s="486"/>
      <c r="BY84" s="486"/>
      <c r="BZ84" s="486"/>
      <c r="CA84" s="486"/>
      <c r="CB84" s="486"/>
      <c r="CC84" s="486"/>
      <c r="CD84" s="486"/>
      <c r="CE84" s="486"/>
      <c r="CF84" s="486"/>
      <c r="CG84" s="486"/>
      <c r="CH84" s="486"/>
      <c r="CI84" s="486"/>
      <c r="CJ84" s="486"/>
      <c r="CK84" s="486"/>
      <c r="CL84" s="486"/>
      <c r="CM84" s="486"/>
      <c r="CN84" s="486"/>
      <c r="CO84" s="486"/>
      <c r="CP84" s="486"/>
      <c r="CQ84" s="486"/>
      <c r="CR84" s="486"/>
      <c r="CS84" s="486"/>
      <c r="CT84" s="486"/>
      <c r="CU84" s="486"/>
      <c r="CV84" s="486"/>
      <c r="CW84" s="486"/>
      <c r="CX84" s="486"/>
      <c r="CY84" s="486"/>
      <c r="CZ84" s="486"/>
      <c r="DA84" s="486"/>
      <c r="DB84" s="486"/>
      <c r="DC84" s="486"/>
      <c r="DD84" s="486"/>
      <c r="DE84" s="486"/>
      <c r="DF84" s="486"/>
      <c r="DG84" s="486"/>
      <c r="DH84" s="486"/>
      <c r="DI84" s="486"/>
      <c r="DJ84" s="486"/>
      <c r="DK84" s="486"/>
      <c r="DL84" s="486"/>
      <c r="DM84" s="486"/>
      <c r="DN84" s="486"/>
      <c r="DO84" s="486"/>
      <c r="DP84" s="486"/>
      <c r="DQ84" s="486"/>
      <c r="DR84" s="486"/>
      <c r="DS84" s="486"/>
      <c r="DT84" s="486"/>
      <c r="DU84" s="486"/>
      <c r="DV84" s="486"/>
      <c r="DW84" s="486"/>
      <c r="DX84" s="486"/>
      <c r="DY84" s="486"/>
      <c r="DZ84" s="486"/>
      <c r="EA84" s="486"/>
      <c r="EB84" s="486"/>
      <c r="EC84" s="486"/>
      <c r="ED84" s="486"/>
      <c r="EE84" s="486"/>
      <c r="EF84" s="486"/>
      <c r="EG84" s="486"/>
      <c r="EH84" s="486"/>
      <c r="EI84" s="486"/>
      <c r="EJ84" s="486"/>
      <c r="EK84" s="486"/>
      <c r="EL84" s="486"/>
      <c r="EM84" s="486"/>
      <c r="EN84" s="486"/>
      <c r="EO84" s="486"/>
      <c r="EP84" s="486"/>
      <c r="EQ84" s="486"/>
      <c r="ER84" s="486"/>
      <c r="ES84" s="486"/>
      <c r="ET84" s="486"/>
      <c r="EU84" s="486"/>
      <c r="EV84" s="486"/>
      <c r="EW84" s="486"/>
      <c r="EX84" s="486"/>
      <c r="EY84" s="486"/>
      <c r="EZ84" s="486"/>
      <c r="FA84" s="486"/>
      <c r="FB84" s="486"/>
      <c r="FC84" s="486"/>
      <c r="FD84" s="486"/>
      <c r="FE84" s="486"/>
      <c r="FF84" s="486"/>
      <c r="FG84" s="486"/>
      <c r="FH84" s="486"/>
      <c r="FI84" s="486"/>
      <c r="FJ84" s="486"/>
      <c r="FK84" s="486"/>
      <c r="FL84" s="486"/>
      <c r="FM84" s="486"/>
      <c r="FN84" s="486"/>
      <c r="FO84" s="486"/>
      <c r="FP84" s="486"/>
      <c r="FQ84" s="486"/>
      <c r="FR84" s="486"/>
      <c r="FS84" s="486"/>
      <c r="FT84" s="486"/>
      <c r="FU84" s="486"/>
      <c r="FV84" s="486"/>
      <c r="FW84" s="486"/>
      <c r="FX84" s="486"/>
      <c r="FY84" s="486"/>
      <c r="FZ84" s="486"/>
      <c r="GA84" s="486"/>
      <c r="GB84" s="486"/>
      <c r="GC84" s="486"/>
      <c r="GD84" s="486"/>
      <c r="GE84" s="486"/>
      <c r="GF84" s="486"/>
      <c r="GG84" s="486"/>
      <c r="GH84" s="486"/>
      <c r="GI84" s="486"/>
      <c r="GJ84" s="486"/>
      <c r="GK84" s="486"/>
      <c r="GL84" s="486"/>
      <c r="GM84" s="486"/>
      <c r="GN84" s="486"/>
      <c r="GO84" s="486"/>
      <c r="GP84" s="486"/>
      <c r="GQ84" s="486"/>
      <c r="GR84" s="486"/>
      <c r="GS84" s="486"/>
      <c r="GT84" s="486"/>
      <c r="GU84" s="486"/>
      <c r="GV84" s="486"/>
      <c r="GW84" s="486"/>
      <c r="GX84" s="486"/>
      <c r="GY84" s="486"/>
      <c r="GZ84" s="486"/>
      <c r="HA84" s="486"/>
      <c r="HB84" s="486"/>
      <c r="HC84" s="486"/>
      <c r="HD84" s="486"/>
      <c r="HE84" s="486"/>
      <c r="HF84" s="486"/>
      <c r="HG84" s="486"/>
      <c r="HH84" s="486"/>
      <c r="HI84" s="486"/>
      <c r="HJ84" s="486"/>
      <c r="HK84" s="486"/>
      <c r="HL84" s="486"/>
      <c r="HM84" s="486"/>
      <c r="HN84" s="486"/>
      <c r="HO84" s="486"/>
      <c r="HP84" s="486"/>
      <c r="HQ84" s="486"/>
      <c r="HR84" s="486"/>
      <c r="HS84" s="486"/>
      <c r="HT84" s="486"/>
      <c r="HU84" s="486"/>
      <c r="HV84" s="486"/>
      <c r="HW84" s="486"/>
      <c r="HX84" s="486"/>
      <c r="HY84" s="486"/>
      <c r="HZ84" s="486"/>
      <c r="IA84" s="486"/>
      <c r="IB84" s="486"/>
      <c r="IC84" s="486"/>
      <c r="ID84" s="486"/>
      <c r="IE84" s="486"/>
      <c r="IF84" s="486"/>
      <c r="IG84" s="486"/>
      <c r="IH84" s="486"/>
      <c r="II84" s="486"/>
      <c r="IJ84" s="486"/>
      <c r="IK84" s="486"/>
      <c r="IL84" s="486"/>
    </row>
    <row r="85" spans="1:246" s="487" customFormat="1" ht="31.5" customHeight="1">
      <c r="A85" s="723"/>
      <c r="B85" s="1034"/>
      <c r="C85" s="1102" t="s">
        <v>950</v>
      </c>
      <c r="D85" s="1103"/>
      <c r="E85" s="1104"/>
      <c r="F85" s="1105"/>
      <c r="G85" s="1105"/>
      <c r="H85" s="1106"/>
      <c r="I85" s="1105">
        <v>19</v>
      </c>
      <c r="J85" s="1105">
        <v>19</v>
      </c>
      <c r="K85" s="1105"/>
      <c r="L85" s="1107"/>
      <c r="M85" s="1104"/>
      <c r="N85" s="1108"/>
      <c r="O85" s="1108"/>
      <c r="P85" s="1108"/>
      <c r="Q85" s="1108"/>
      <c r="R85" s="1108"/>
      <c r="S85" s="1130"/>
      <c r="T85" s="1152"/>
      <c r="U85" s="1153"/>
      <c r="V85" s="822"/>
      <c r="W85" s="724"/>
      <c r="X85" s="724"/>
      <c r="Y85" s="724"/>
      <c r="Z85" s="724"/>
      <c r="AA85" s="726"/>
      <c r="AB85" s="726"/>
      <c r="AC85" s="725"/>
      <c r="AD85" s="866"/>
      <c r="AE85" s="867"/>
      <c r="AF85" s="831"/>
      <c r="AG85" s="726"/>
      <c r="AH85" s="726"/>
      <c r="AI85" s="726"/>
      <c r="AJ85" s="726"/>
      <c r="AK85" s="726"/>
      <c r="AL85" s="726"/>
      <c r="AM85" s="725"/>
      <c r="AN85" s="722"/>
      <c r="AO85" s="486"/>
      <c r="AP85" s="486"/>
      <c r="AQ85" s="486"/>
      <c r="AR85" s="486"/>
      <c r="AS85" s="486"/>
      <c r="AT85" s="486"/>
      <c r="AU85" s="486"/>
      <c r="AV85" s="486"/>
      <c r="AW85" s="486"/>
      <c r="AX85" s="486"/>
      <c r="AY85" s="486"/>
      <c r="AZ85" s="486"/>
      <c r="BA85" s="486"/>
      <c r="BB85" s="486"/>
      <c r="BC85" s="486"/>
      <c r="BD85" s="486"/>
      <c r="BE85" s="486"/>
      <c r="BF85" s="486"/>
      <c r="BG85" s="486"/>
      <c r="BH85" s="721"/>
      <c r="BI85" s="486"/>
      <c r="BJ85" s="486"/>
      <c r="BK85" s="486"/>
      <c r="BL85" s="486"/>
      <c r="BM85" s="486"/>
      <c r="BN85" s="486"/>
      <c r="BO85" s="486"/>
      <c r="BP85" s="486"/>
      <c r="BQ85" s="486"/>
      <c r="BR85" s="486"/>
      <c r="BS85" s="486"/>
      <c r="BT85" s="486"/>
      <c r="BU85" s="486"/>
      <c r="BV85" s="486"/>
      <c r="BW85" s="486"/>
      <c r="BX85" s="486"/>
      <c r="BY85" s="486"/>
      <c r="BZ85" s="486"/>
      <c r="CA85" s="486"/>
      <c r="CB85" s="486"/>
      <c r="CC85" s="486"/>
      <c r="CD85" s="486"/>
      <c r="CE85" s="486"/>
      <c r="CF85" s="486"/>
      <c r="CG85" s="486"/>
      <c r="CH85" s="486"/>
      <c r="CI85" s="486"/>
      <c r="CJ85" s="486"/>
      <c r="CK85" s="486"/>
      <c r="CL85" s="486"/>
      <c r="CM85" s="486"/>
      <c r="CN85" s="486"/>
      <c r="CO85" s="486"/>
      <c r="CP85" s="486"/>
      <c r="CQ85" s="486"/>
      <c r="CR85" s="486"/>
      <c r="CS85" s="486"/>
      <c r="CT85" s="486"/>
      <c r="CU85" s="486"/>
      <c r="CV85" s="486"/>
      <c r="CW85" s="486"/>
      <c r="CX85" s="486"/>
      <c r="CY85" s="486"/>
      <c r="CZ85" s="486"/>
      <c r="DA85" s="486"/>
      <c r="DB85" s="486"/>
      <c r="DC85" s="486"/>
      <c r="DD85" s="486"/>
      <c r="DE85" s="486"/>
      <c r="DF85" s="486"/>
      <c r="DG85" s="486"/>
      <c r="DH85" s="486"/>
      <c r="DI85" s="486"/>
      <c r="DJ85" s="486"/>
      <c r="DK85" s="486"/>
      <c r="DL85" s="486"/>
      <c r="DM85" s="486"/>
      <c r="DN85" s="486"/>
      <c r="DO85" s="486"/>
      <c r="DP85" s="486"/>
      <c r="DQ85" s="486"/>
      <c r="DR85" s="486"/>
      <c r="DS85" s="486"/>
      <c r="DT85" s="486"/>
      <c r="DU85" s="486"/>
      <c r="DV85" s="486"/>
      <c r="DW85" s="486"/>
      <c r="DX85" s="486"/>
      <c r="DY85" s="486"/>
      <c r="DZ85" s="486"/>
      <c r="EA85" s="486"/>
      <c r="EB85" s="486"/>
      <c r="EC85" s="486"/>
      <c r="ED85" s="486"/>
      <c r="EE85" s="486"/>
      <c r="EF85" s="486"/>
      <c r="EG85" s="486"/>
      <c r="EH85" s="486"/>
      <c r="EI85" s="486"/>
      <c r="EJ85" s="486"/>
      <c r="EK85" s="486"/>
      <c r="EL85" s="486"/>
      <c r="EM85" s="486"/>
      <c r="EN85" s="486"/>
      <c r="EO85" s="486"/>
      <c r="EP85" s="486"/>
      <c r="EQ85" s="486"/>
      <c r="ER85" s="486"/>
      <c r="ES85" s="486"/>
      <c r="ET85" s="486"/>
      <c r="EU85" s="486"/>
      <c r="EV85" s="486"/>
      <c r="EW85" s="486"/>
      <c r="EX85" s="486"/>
      <c r="EY85" s="486"/>
      <c r="EZ85" s="486"/>
      <c r="FA85" s="486"/>
      <c r="FB85" s="486"/>
      <c r="FC85" s="486"/>
      <c r="FD85" s="486"/>
      <c r="FE85" s="486"/>
      <c r="FF85" s="486"/>
      <c r="FG85" s="486"/>
      <c r="FH85" s="486"/>
      <c r="FI85" s="486"/>
      <c r="FJ85" s="486"/>
      <c r="FK85" s="486"/>
      <c r="FL85" s="486"/>
      <c r="FM85" s="486"/>
      <c r="FN85" s="486"/>
      <c r="FO85" s="486"/>
      <c r="FP85" s="486"/>
      <c r="FQ85" s="486"/>
      <c r="FR85" s="486"/>
      <c r="FS85" s="486"/>
      <c r="FT85" s="486"/>
      <c r="FU85" s="486"/>
      <c r="FV85" s="486"/>
      <c r="FW85" s="486"/>
      <c r="FX85" s="486"/>
      <c r="FY85" s="486"/>
      <c r="FZ85" s="486"/>
      <c r="GA85" s="486"/>
      <c r="GB85" s="486"/>
      <c r="GC85" s="486"/>
      <c r="GD85" s="486"/>
      <c r="GE85" s="486"/>
      <c r="GF85" s="486"/>
      <c r="GG85" s="486"/>
      <c r="GH85" s="486"/>
      <c r="GI85" s="486"/>
      <c r="GJ85" s="486"/>
      <c r="GK85" s="486"/>
      <c r="GL85" s="486"/>
      <c r="GM85" s="486"/>
      <c r="GN85" s="486"/>
      <c r="GO85" s="486"/>
      <c r="GP85" s="486"/>
      <c r="GQ85" s="486"/>
      <c r="GR85" s="486"/>
      <c r="GS85" s="486"/>
      <c r="GT85" s="486"/>
      <c r="GU85" s="486"/>
      <c r="GV85" s="486"/>
      <c r="GW85" s="486"/>
      <c r="GX85" s="486"/>
      <c r="GY85" s="486"/>
      <c r="GZ85" s="486"/>
      <c r="HA85" s="486"/>
      <c r="HB85" s="486"/>
      <c r="HC85" s="486"/>
      <c r="HD85" s="486"/>
      <c r="HE85" s="486"/>
      <c r="HF85" s="486"/>
      <c r="HG85" s="486"/>
      <c r="HH85" s="486"/>
      <c r="HI85" s="486"/>
      <c r="HJ85" s="486"/>
      <c r="HK85" s="486"/>
      <c r="HL85" s="486"/>
      <c r="HM85" s="486"/>
      <c r="HN85" s="486"/>
      <c r="HO85" s="486"/>
      <c r="HP85" s="486"/>
      <c r="HQ85" s="486"/>
      <c r="HR85" s="486"/>
      <c r="HS85" s="486"/>
      <c r="HT85" s="486"/>
      <c r="HU85" s="486"/>
      <c r="HV85" s="486"/>
      <c r="HW85" s="486"/>
      <c r="HX85" s="486"/>
      <c r="HY85" s="486"/>
      <c r="HZ85" s="486"/>
      <c r="IA85" s="486"/>
      <c r="IB85" s="486"/>
      <c r="IC85" s="486"/>
      <c r="ID85" s="486"/>
      <c r="IE85" s="486"/>
      <c r="IF85" s="486"/>
      <c r="IG85" s="486"/>
      <c r="IH85" s="486"/>
      <c r="II85" s="486"/>
      <c r="IJ85" s="486"/>
      <c r="IK85" s="486"/>
      <c r="IL85" s="486"/>
    </row>
    <row r="86" spans="1:246" ht="63" customHeight="1">
      <c r="A86" s="293"/>
      <c r="B86" s="1033" t="s">
        <v>427</v>
      </c>
      <c r="C86" s="1072" t="s">
        <v>227</v>
      </c>
      <c r="D86" s="1051" t="s">
        <v>1006</v>
      </c>
      <c r="E86" s="1051" t="s">
        <v>130</v>
      </c>
      <c r="F86" s="1099"/>
      <c r="G86" s="1051" t="s">
        <v>22</v>
      </c>
      <c r="H86" s="1073"/>
      <c r="I86" s="1051" t="s">
        <v>84</v>
      </c>
      <c r="J86" s="1051" t="s">
        <v>84</v>
      </c>
      <c r="K86" s="1100" t="s">
        <v>764</v>
      </c>
      <c r="L86" s="1101" t="s">
        <v>31</v>
      </c>
      <c r="M86" s="1075">
        <v>25</v>
      </c>
      <c r="N86" s="1053">
        <v>24</v>
      </c>
      <c r="O86" s="1053"/>
      <c r="P86" s="1053">
        <v>24</v>
      </c>
      <c r="Q86" s="1053"/>
      <c r="R86" s="1053" t="s">
        <v>1016</v>
      </c>
      <c r="S86" s="1123" t="s">
        <v>1016</v>
      </c>
      <c r="T86" s="1192" t="s">
        <v>1073</v>
      </c>
      <c r="U86" s="1193" t="s">
        <v>1074</v>
      </c>
      <c r="V86" s="811" t="s">
        <v>660</v>
      </c>
      <c r="W86" s="597" t="s">
        <v>347</v>
      </c>
      <c r="X86" s="597" t="s">
        <v>312</v>
      </c>
      <c r="Y86" s="597" t="s">
        <v>682</v>
      </c>
      <c r="Z86" s="393">
        <v>1</v>
      </c>
      <c r="AA86" s="382" t="s">
        <v>314</v>
      </c>
      <c r="AB86" s="382" t="s">
        <v>312</v>
      </c>
      <c r="AC86" s="850" t="s">
        <v>350</v>
      </c>
      <c r="AD86" s="1218" t="s">
        <v>1186</v>
      </c>
      <c r="AE86" s="1222" t="s">
        <v>1186</v>
      </c>
      <c r="AF86" s="820">
        <v>1</v>
      </c>
      <c r="AG86" s="597" t="s">
        <v>314</v>
      </c>
      <c r="AH86" s="597" t="s">
        <v>312</v>
      </c>
      <c r="AI86" s="597" t="s">
        <v>350</v>
      </c>
      <c r="AJ86" s="393">
        <v>1</v>
      </c>
      <c r="AK86" s="382" t="s">
        <v>314</v>
      </c>
      <c r="AL86" s="382" t="s">
        <v>312</v>
      </c>
      <c r="AM86" s="675" t="s">
        <v>350</v>
      </c>
      <c r="AN86" s="730" t="s">
        <v>591</v>
      </c>
    </row>
    <row r="87" spans="1:246" ht="127.5" customHeight="1">
      <c r="A87" s="293"/>
      <c r="B87" s="1438" t="s">
        <v>428</v>
      </c>
      <c r="C87" s="1421" t="s">
        <v>1266</v>
      </c>
      <c r="D87" s="1439" t="s">
        <v>1007</v>
      </c>
      <c r="E87" s="1439" t="s">
        <v>130</v>
      </c>
      <c r="F87" s="1440"/>
      <c r="G87" s="1439" t="s">
        <v>22</v>
      </c>
      <c r="H87" s="1441"/>
      <c r="I87" s="1439" t="s">
        <v>84</v>
      </c>
      <c r="J87" s="1439" t="s">
        <v>84</v>
      </c>
      <c r="K87" s="1442" t="s">
        <v>1278</v>
      </c>
      <c r="L87" s="1443" t="s">
        <v>24</v>
      </c>
      <c r="M87" s="1441">
        <v>25</v>
      </c>
      <c r="N87" s="1053">
        <v>24</v>
      </c>
      <c r="O87" s="1053"/>
      <c r="P87" s="1053">
        <v>24</v>
      </c>
      <c r="Q87" s="1053"/>
      <c r="R87" s="1053" t="s">
        <v>1016</v>
      </c>
      <c r="S87" s="1123" t="s">
        <v>1016</v>
      </c>
      <c r="T87" s="1192" t="s">
        <v>1067</v>
      </c>
      <c r="U87" s="1193" t="s">
        <v>1075</v>
      </c>
      <c r="V87" s="811" t="s">
        <v>660</v>
      </c>
      <c r="W87" s="597" t="s">
        <v>347</v>
      </c>
      <c r="X87" s="597" t="s">
        <v>320</v>
      </c>
      <c r="Y87" s="597" t="s">
        <v>682</v>
      </c>
      <c r="Z87" s="393">
        <v>1</v>
      </c>
      <c r="AA87" s="382" t="s">
        <v>314</v>
      </c>
      <c r="AB87" s="382" t="s">
        <v>349</v>
      </c>
      <c r="AC87" s="850" t="s">
        <v>350</v>
      </c>
      <c r="AD87" s="1220" t="s">
        <v>1267</v>
      </c>
      <c r="AE87" s="1224" t="s">
        <v>1267</v>
      </c>
      <c r="AF87" s="820">
        <v>1</v>
      </c>
      <c r="AG87" s="597" t="s">
        <v>314</v>
      </c>
      <c r="AH87" s="597" t="s">
        <v>349</v>
      </c>
      <c r="AI87" s="597" t="s">
        <v>350</v>
      </c>
      <c r="AJ87" s="393">
        <v>1</v>
      </c>
      <c r="AK87" s="382" t="s">
        <v>314</v>
      </c>
      <c r="AL87" s="382" t="s">
        <v>349</v>
      </c>
      <c r="AM87" s="675" t="s">
        <v>350</v>
      </c>
      <c r="AN87" s="730" t="s">
        <v>1228</v>
      </c>
    </row>
    <row r="88" spans="1:246" s="494" customFormat="1" ht="28.5" customHeight="1">
      <c r="A88" s="495" t="s">
        <v>959</v>
      </c>
      <c r="B88" s="1022" t="s">
        <v>953</v>
      </c>
      <c r="C88" s="1055" t="s">
        <v>231</v>
      </c>
      <c r="D88" s="1056"/>
      <c r="E88" s="1057" t="s">
        <v>693</v>
      </c>
      <c r="F88" s="1056"/>
      <c r="G88" s="1058" t="s">
        <v>22</v>
      </c>
      <c r="H88" s="1059" t="s">
        <v>954</v>
      </c>
      <c r="I88" s="1060">
        <v>4</v>
      </c>
      <c r="J88" s="1060">
        <v>4</v>
      </c>
      <c r="K88" s="1060"/>
      <c r="L88" s="1061"/>
      <c r="M88" s="1062"/>
      <c r="N88" s="1063"/>
      <c r="O88" s="1063"/>
      <c r="P88" s="1063"/>
      <c r="Q88" s="1063"/>
      <c r="R88" s="1064"/>
      <c r="S88" s="1124"/>
      <c r="T88" s="1136"/>
      <c r="U88" s="1137"/>
      <c r="V88" s="818"/>
      <c r="W88" s="502"/>
      <c r="X88" s="502"/>
      <c r="Y88" s="503"/>
      <c r="Z88" s="504"/>
      <c r="AA88" s="504"/>
      <c r="AB88" s="504"/>
      <c r="AC88" s="833"/>
      <c r="AD88" s="858"/>
      <c r="AE88" s="859"/>
      <c r="AF88" s="835"/>
      <c r="AG88" s="504"/>
      <c r="AH88" s="504"/>
      <c r="AI88" s="505"/>
      <c r="AJ88" s="504"/>
      <c r="AK88" s="504"/>
      <c r="AL88" s="504"/>
      <c r="AM88" s="674"/>
      <c r="AN88" s="671"/>
    </row>
    <row r="89" spans="1:246" ht="63" customHeight="1">
      <c r="A89" s="293"/>
      <c r="B89" s="1033" t="s">
        <v>956</v>
      </c>
      <c r="C89" s="1072" t="s">
        <v>232</v>
      </c>
      <c r="D89" s="1051" t="s">
        <v>1008</v>
      </c>
      <c r="E89" s="1051" t="s">
        <v>130</v>
      </c>
      <c r="F89" s="1099"/>
      <c r="G89" s="1051" t="s">
        <v>22</v>
      </c>
      <c r="H89" s="1073"/>
      <c r="I89" s="1051">
        <v>2</v>
      </c>
      <c r="J89" s="1051" t="s">
        <v>56</v>
      </c>
      <c r="K89" s="1100" t="s">
        <v>717</v>
      </c>
      <c r="L89" s="1101" t="s">
        <v>31</v>
      </c>
      <c r="M89" s="1075">
        <v>25</v>
      </c>
      <c r="N89" s="1053" t="s">
        <v>1016</v>
      </c>
      <c r="O89" s="1053"/>
      <c r="P89" s="1053">
        <v>24</v>
      </c>
      <c r="Q89" s="1053"/>
      <c r="R89" s="1053" t="s">
        <v>1016</v>
      </c>
      <c r="S89" s="1123" t="s">
        <v>1016</v>
      </c>
      <c r="T89" s="1192" t="s">
        <v>1067</v>
      </c>
      <c r="U89" s="1193" t="s">
        <v>1076</v>
      </c>
      <c r="V89" s="811" t="s">
        <v>660</v>
      </c>
      <c r="W89" s="597" t="s">
        <v>347</v>
      </c>
      <c r="X89" s="597" t="s">
        <v>312</v>
      </c>
      <c r="Y89" s="597" t="s">
        <v>441</v>
      </c>
      <c r="Z89" s="393">
        <v>1</v>
      </c>
      <c r="AA89" s="382" t="s">
        <v>314</v>
      </c>
      <c r="AB89" s="382" t="s">
        <v>312</v>
      </c>
      <c r="AC89" s="850" t="s">
        <v>352</v>
      </c>
      <c r="AD89" s="1218" t="s">
        <v>1168</v>
      </c>
      <c r="AE89" s="1222" t="s">
        <v>1168</v>
      </c>
      <c r="AF89" s="820">
        <v>1</v>
      </c>
      <c r="AG89" s="597" t="s">
        <v>314</v>
      </c>
      <c r="AH89" s="597" t="s">
        <v>312</v>
      </c>
      <c r="AI89" s="597" t="s">
        <v>352</v>
      </c>
      <c r="AJ89" s="393">
        <v>1</v>
      </c>
      <c r="AK89" s="382" t="s">
        <v>314</v>
      </c>
      <c r="AL89" s="382" t="s">
        <v>312</v>
      </c>
      <c r="AM89" s="675" t="s">
        <v>352</v>
      </c>
      <c r="AN89" s="730" t="s">
        <v>593</v>
      </c>
    </row>
    <row r="90" spans="1:246" ht="63" customHeight="1">
      <c r="A90" s="293"/>
      <c r="B90" s="1033" t="s">
        <v>957</v>
      </c>
      <c r="C90" s="1072" t="s">
        <v>233</v>
      </c>
      <c r="D90" s="1051" t="s">
        <v>1009</v>
      </c>
      <c r="E90" s="1051" t="s">
        <v>130</v>
      </c>
      <c r="F90" s="1099"/>
      <c r="G90" s="1051" t="s">
        <v>22</v>
      </c>
      <c r="H90" s="1073"/>
      <c r="I90" s="1051">
        <v>2</v>
      </c>
      <c r="J90" s="1051" t="s">
        <v>56</v>
      </c>
      <c r="K90" s="1100" t="s">
        <v>1107</v>
      </c>
      <c r="L90" s="1101" t="s">
        <v>24</v>
      </c>
      <c r="M90" s="1075">
        <v>25</v>
      </c>
      <c r="N90" s="1053" t="s">
        <v>1016</v>
      </c>
      <c r="O90" s="1053"/>
      <c r="P90" s="1053">
        <v>24</v>
      </c>
      <c r="Q90" s="1053"/>
      <c r="R90" s="1053" t="s">
        <v>1016</v>
      </c>
      <c r="S90" s="1123" t="s">
        <v>1016</v>
      </c>
      <c r="T90" s="1192" t="s">
        <v>1077</v>
      </c>
      <c r="U90" s="1193" t="s">
        <v>1076</v>
      </c>
      <c r="V90" s="811">
        <v>1</v>
      </c>
      <c r="W90" s="597" t="s">
        <v>311</v>
      </c>
      <c r="X90" s="597" t="s">
        <v>1016</v>
      </c>
      <c r="Y90" s="597" t="s">
        <v>1016</v>
      </c>
      <c r="Z90" s="393">
        <v>1</v>
      </c>
      <c r="AA90" s="382" t="s">
        <v>314</v>
      </c>
      <c r="AB90" s="382" t="s">
        <v>312</v>
      </c>
      <c r="AC90" s="850" t="s">
        <v>352</v>
      </c>
      <c r="AD90" s="1218" t="s">
        <v>1168</v>
      </c>
      <c r="AE90" s="1222" t="s">
        <v>1168</v>
      </c>
      <c r="AF90" s="820">
        <v>1</v>
      </c>
      <c r="AG90" s="597" t="s">
        <v>314</v>
      </c>
      <c r="AH90" s="597" t="s">
        <v>312</v>
      </c>
      <c r="AI90" s="597" t="s">
        <v>352</v>
      </c>
      <c r="AJ90" s="393">
        <v>1</v>
      </c>
      <c r="AK90" s="382" t="s">
        <v>314</v>
      </c>
      <c r="AL90" s="382" t="s">
        <v>312</v>
      </c>
      <c r="AM90" s="675" t="s">
        <v>352</v>
      </c>
      <c r="AN90" s="730" t="s">
        <v>1229</v>
      </c>
    </row>
    <row r="91" spans="1:246" ht="11.25" customHeight="1">
      <c r="A91" s="727"/>
      <c r="B91" s="1036"/>
      <c r="C91" s="1117"/>
      <c r="D91" s="1051"/>
      <c r="E91" s="1051"/>
      <c r="F91" s="1051"/>
      <c r="G91" s="1051"/>
      <c r="H91" s="1073"/>
      <c r="I91" s="1051"/>
      <c r="J91" s="1051"/>
      <c r="K91" s="1184"/>
      <c r="L91" s="1117"/>
      <c r="M91" s="1075"/>
      <c r="N91" s="1117"/>
      <c r="O91" s="1117"/>
      <c r="P91" s="1117"/>
      <c r="Q91" s="1117"/>
      <c r="R91" s="1117"/>
      <c r="S91" s="1132"/>
      <c r="T91" s="1156"/>
      <c r="U91" s="1157"/>
      <c r="V91" s="824"/>
      <c r="W91" s="728"/>
      <c r="X91" s="728"/>
      <c r="Y91" s="728"/>
      <c r="Z91" s="728"/>
      <c r="AA91" s="728"/>
      <c r="AB91" s="728"/>
      <c r="AC91" s="852"/>
      <c r="AD91" s="872"/>
      <c r="AE91" s="873"/>
      <c r="AF91" s="824"/>
      <c r="AG91" s="728"/>
      <c r="AH91" s="728"/>
      <c r="AI91" s="728"/>
      <c r="AJ91" s="728"/>
      <c r="AK91" s="728"/>
      <c r="AL91" s="728"/>
      <c r="AM91" s="728"/>
      <c r="AN91" s="728"/>
    </row>
    <row r="92" spans="1:246" s="283" customFormat="1" ht="75.75" customHeight="1">
      <c r="A92" s="307"/>
      <c r="B92" s="419" t="s">
        <v>955</v>
      </c>
      <c r="C92" s="1421" t="s">
        <v>229</v>
      </c>
      <c r="D92" s="419" t="s">
        <v>1011</v>
      </c>
      <c r="E92" s="419" t="s">
        <v>130</v>
      </c>
      <c r="F92" s="432"/>
      <c r="G92" s="432" t="s">
        <v>22</v>
      </c>
      <c r="H92" s="1424"/>
      <c r="I92" s="419">
        <v>3</v>
      </c>
      <c r="J92" s="419">
        <v>3</v>
      </c>
      <c r="K92" s="1425" t="s">
        <v>1268</v>
      </c>
      <c r="L92" s="600" t="s">
        <v>31</v>
      </c>
      <c r="M92" s="1389" t="s">
        <v>1016</v>
      </c>
      <c r="N92" s="403">
        <v>12</v>
      </c>
      <c r="O92" s="792" t="s">
        <v>1016</v>
      </c>
      <c r="P92" s="403">
        <v>12</v>
      </c>
      <c r="Q92" s="806" t="s">
        <v>1016</v>
      </c>
      <c r="R92" s="404" t="s">
        <v>1016</v>
      </c>
      <c r="S92" s="1255" t="s">
        <v>1016</v>
      </c>
      <c r="T92" s="1304" t="s">
        <v>1125</v>
      </c>
      <c r="U92" s="1305" t="s">
        <v>1132</v>
      </c>
      <c r="V92" s="1285" t="s">
        <v>660</v>
      </c>
      <c r="W92" s="597" t="s">
        <v>347</v>
      </c>
      <c r="X92" s="597" t="s">
        <v>312</v>
      </c>
      <c r="Y92" s="610" t="s">
        <v>721</v>
      </c>
      <c r="Z92" s="573">
        <v>1</v>
      </c>
      <c r="AA92" s="382" t="s">
        <v>314</v>
      </c>
      <c r="AB92" s="382" t="s">
        <v>312</v>
      </c>
      <c r="AC92" s="943" t="s">
        <v>353</v>
      </c>
      <c r="AD92" s="1174" t="s">
        <v>1180</v>
      </c>
      <c r="AE92" s="1171" t="s">
        <v>1180</v>
      </c>
      <c r="AF92" s="961">
        <v>1</v>
      </c>
      <c r="AG92" s="597" t="s">
        <v>314</v>
      </c>
      <c r="AH92" s="597" t="s">
        <v>312</v>
      </c>
      <c r="AI92" s="597" t="s">
        <v>353</v>
      </c>
      <c r="AJ92" s="573">
        <v>1</v>
      </c>
      <c r="AK92" s="382" t="s">
        <v>314</v>
      </c>
      <c r="AL92" s="382" t="s">
        <v>312</v>
      </c>
      <c r="AM92" s="440" t="s">
        <v>353</v>
      </c>
      <c r="AN92" s="444" t="s">
        <v>596</v>
      </c>
      <c r="AO92" s="282" t="s">
        <v>1016</v>
      </c>
      <c r="AP92" s="282"/>
      <c r="AQ92" s="282"/>
      <c r="AR92" s="282"/>
      <c r="AS92" s="282"/>
      <c r="AT92" s="282"/>
      <c r="AU92" s="282"/>
      <c r="AV92" s="282"/>
      <c r="AW92" s="282"/>
      <c r="AX92" s="282"/>
      <c r="AY92" s="282"/>
      <c r="AZ92" s="282"/>
      <c r="BA92" s="282"/>
      <c r="BB92" s="282"/>
      <c r="BC92" s="282"/>
      <c r="BD92" s="282"/>
      <c r="BE92" s="282"/>
      <c r="BF92" s="282"/>
      <c r="BG92" s="282"/>
      <c r="BH92" s="466"/>
      <c r="BI92" s="282"/>
      <c r="BJ92" s="282"/>
      <c r="BK92" s="282"/>
      <c r="BL92" s="282"/>
      <c r="BM92" s="282"/>
      <c r="BN92" s="282"/>
      <c r="BO92" s="282"/>
      <c r="BP92" s="282"/>
      <c r="BQ92" s="282"/>
      <c r="BR92" s="282"/>
      <c r="BS92" s="282"/>
      <c r="BT92" s="282"/>
      <c r="BU92" s="282"/>
      <c r="BV92" s="282"/>
      <c r="BW92" s="282"/>
      <c r="BX92" s="282"/>
      <c r="BY92" s="282"/>
      <c r="BZ92" s="282"/>
      <c r="CA92" s="282"/>
      <c r="CB92" s="282"/>
      <c r="CC92" s="282"/>
      <c r="CD92" s="282"/>
      <c r="CE92" s="282"/>
      <c r="CF92" s="282"/>
      <c r="CG92" s="282"/>
      <c r="CH92" s="282"/>
      <c r="CI92" s="282"/>
      <c r="CJ92" s="282"/>
      <c r="CK92" s="282"/>
      <c r="CL92" s="282"/>
      <c r="CM92" s="282"/>
      <c r="CN92" s="282"/>
      <c r="CO92" s="282"/>
      <c r="CP92" s="282"/>
      <c r="CQ92" s="282"/>
      <c r="CR92" s="282"/>
      <c r="CS92" s="282"/>
      <c r="CT92" s="282"/>
      <c r="CU92" s="282"/>
      <c r="CV92" s="282"/>
      <c r="CW92" s="282"/>
      <c r="CX92" s="282"/>
      <c r="CY92" s="282"/>
      <c r="CZ92" s="282"/>
      <c r="DA92" s="282"/>
      <c r="DB92" s="282"/>
      <c r="DC92" s="282"/>
      <c r="DD92" s="282"/>
      <c r="DE92" s="282"/>
      <c r="DF92" s="282"/>
      <c r="DG92" s="282"/>
      <c r="DH92" s="282"/>
      <c r="DI92" s="282"/>
      <c r="DJ92" s="282"/>
      <c r="DK92" s="282"/>
      <c r="DL92" s="282"/>
      <c r="DM92" s="282"/>
      <c r="DN92" s="282"/>
      <c r="DO92" s="282"/>
      <c r="DP92" s="282"/>
      <c r="DQ92" s="282"/>
      <c r="DR92" s="282"/>
      <c r="DS92" s="282"/>
      <c r="DT92" s="282"/>
      <c r="DU92" s="282"/>
      <c r="DV92" s="282"/>
      <c r="DW92" s="282"/>
      <c r="DX92" s="282"/>
      <c r="DY92" s="282"/>
      <c r="DZ92" s="282"/>
      <c r="EA92" s="282"/>
      <c r="EB92" s="282"/>
      <c r="EC92" s="282"/>
      <c r="ED92" s="282"/>
      <c r="EE92" s="282"/>
      <c r="EF92" s="282"/>
      <c r="EG92" s="282"/>
      <c r="EH92" s="282"/>
      <c r="EI92" s="282"/>
      <c r="EJ92" s="282"/>
      <c r="EK92" s="282"/>
      <c r="EL92" s="282"/>
      <c r="EM92" s="282"/>
      <c r="EN92" s="282"/>
      <c r="EO92" s="282"/>
      <c r="EP92" s="282"/>
      <c r="EQ92" s="282"/>
      <c r="ER92" s="282"/>
      <c r="ES92" s="282"/>
      <c r="ET92" s="282"/>
      <c r="EU92" s="282"/>
      <c r="EV92" s="282"/>
      <c r="EW92" s="282"/>
      <c r="EX92" s="282"/>
      <c r="EY92" s="282"/>
      <c r="EZ92" s="282"/>
      <c r="FA92" s="282"/>
      <c r="FB92" s="282"/>
      <c r="FC92" s="282"/>
      <c r="FD92" s="282"/>
      <c r="FE92" s="282"/>
      <c r="FF92" s="282"/>
      <c r="FG92" s="282"/>
      <c r="FH92" s="282"/>
      <c r="FI92" s="282"/>
      <c r="FJ92" s="282"/>
      <c r="FK92" s="282"/>
      <c r="FL92" s="282"/>
      <c r="FM92" s="282"/>
      <c r="FN92" s="282"/>
      <c r="FO92" s="282"/>
      <c r="FP92" s="282"/>
      <c r="FQ92" s="282"/>
      <c r="FR92" s="282"/>
      <c r="FS92" s="282"/>
      <c r="FT92" s="282"/>
      <c r="FU92" s="282"/>
      <c r="FV92" s="282"/>
      <c r="FW92" s="282"/>
      <c r="FX92" s="282"/>
      <c r="FY92" s="282"/>
      <c r="FZ92" s="282"/>
      <c r="GA92" s="282"/>
      <c r="GB92" s="282"/>
      <c r="GC92" s="282"/>
      <c r="GD92" s="282"/>
      <c r="GE92" s="282"/>
      <c r="GF92" s="282"/>
      <c r="GG92" s="282"/>
      <c r="GH92" s="282"/>
      <c r="GI92" s="282"/>
      <c r="GJ92" s="282"/>
      <c r="GK92" s="282"/>
      <c r="GL92" s="282"/>
      <c r="GM92" s="282"/>
      <c r="GN92" s="282"/>
      <c r="GO92" s="282"/>
      <c r="GP92" s="282"/>
      <c r="GQ92" s="282"/>
      <c r="GR92" s="282"/>
      <c r="GS92" s="282"/>
      <c r="GT92" s="282"/>
      <c r="GU92" s="282"/>
      <c r="GV92" s="282"/>
      <c r="GW92" s="282"/>
      <c r="GX92" s="282"/>
      <c r="GY92" s="282"/>
      <c r="GZ92" s="282"/>
      <c r="HA92" s="282"/>
      <c r="HB92" s="282"/>
      <c r="HC92" s="282"/>
      <c r="HD92" s="282"/>
      <c r="HE92" s="282"/>
      <c r="HF92" s="282"/>
      <c r="HG92" s="282"/>
      <c r="HH92" s="282"/>
      <c r="HI92" s="282"/>
      <c r="HJ92" s="282"/>
      <c r="HK92" s="282"/>
      <c r="HL92" s="282"/>
      <c r="HM92" s="282"/>
      <c r="HN92" s="282"/>
      <c r="HO92" s="282"/>
      <c r="HP92" s="282"/>
      <c r="HQ92" s="282"/>
      <c r="HR92" s="282"/>
      <c r="HS92" s="282"/>
      <c r="HT92" s="282"/>
      <c r="HU92" s="282"/>
      <c r="HV92" s="282"/>
      <c r="HW92" s="282"/>
    </row>
    <row r="93" spans="1:246" s="494" customFormat="1" ht="28.5" customHeight="1">
      <c r="A93" s="495" t="s">
        <v>729</v>
      </c>
      <c r="B93" s="1022" t="s">
        <v>1020</v>
      </c>
      <c r="C93" s="1055" t="s">
        <v>209</v>
      </c>
      <c r="D93" s="1056"/>
      <c r="E93" s="1057" t="s">
        <v>130</v>
      </c>
      <c r="F93" s="1056" t="s">
        <v>199</v>
      </c>
      <c r="G93" s="1058" t="s">
        <v>41</v>
      </c>
      <c r="H93" s="1059">
        <v>1</v>
      </c>
      <c r="I93" s="1060" t="s">
        <v>56</v>
      </c>
      <c r="J93" s="1060" t="s">
        <v>56</v>
      </c>
      <c r="K93" s="1060"/>
      <c r="L93" s="1061"/>
      <c r="M93" s="1062"/>
      <c r="N93" s="1063"/>
      <c r="O93" s="1063"/>
      <c r="P93" s="1063"/>
      <c r="Q93" s="1063"/>
      <c r="R93" s="1064"/>
      <c r="S93" s="1124"/>
      <c r="T93" s="1136"/>
      <c r="U93" s="1137"/>
      <c r="V93" s="818"/>
      <c r="W93" s="502"/>
      <c r="X93" s="502"/>
      <c r="Y93" s="503"/>
      <c r="Z93" s="504"/>
      <c r="AA93" s="504"/>
      <c r="AB93" s="504"/>
      <c r="AC93" s="833"/>
      <c r="AD93" s="858"/>
      <c r="AE93" s="859"/>
      <c r="AF93" s="835"/>
      <c r="AG93" s="504"/>
      <c r="AH93" s="504"/>
      <c r="AI93" s="505"/>
      <c r="AJ93" s="504"/>
      <c r="AK93" s="504"/>
      <c r="AL93" s="504"/>
      <c r="AM93" s="674"/>
      <c r="AN93" s="671"/>
    </row>
    <row r="94" spans="1:246" ht="54.75" customHeight="1">
      <c r="A94" s="293"/>
      <c r="B94" s="1033" t="s">
        <v>867</v>
      </c>
      <c r="C94" s="1072" t="s">
        <v>553</v>
      </c>
      <c r="D94" s="1051" t="s">
        <v>1004</v>
      </c>
      <c r="E94" s="1051" t="s">
        <v>647</v>
      </c>
      <c r="F94" s="1099"/>
      <c r="G94" s="1097" t="s">
        <v>646</v>
      </c>
      <c r="H94" s="1073"/>
      <c r="I94" s="1051" t="s">
        <v>56</v>
      </c>
      <c r="J94" s="1051" t="s">
        <v>56</v>
      </c>
      <c r="K94" s="1100" t="s">
        <v>644</v>
      </c>
      <c r="L94" s="1101">
        <v>11</v>
      </c>
      <c r="M94" s="1075">
        <v>15</v>
      </c>
      <c r="N94" s="1053" t="s">
        <v>1016</v>
      </c>
      <c r="O94" s="1053"/>
      <c r="P94" s="1053">
        <v>18</v>
      </c>
      <c r="Q94" s="1053"/>
      <c r="R94" s="1053" t="s">
        <v>1016</v>
      </c>
      <c r="S94" s="1123" t="s">
        <v>1016</v>
      </c>
      <c r="T94" s="1191" t="s">
        <v>1117</v>
      </c>
      <c r="U94" s="1188" t="s">
        <v>1118</v>
      </c>
      <c r="V94" s="811">
        <v>1</v>
      </c>
      <c r="W94" s="597" t="s">
        <v>311</v>
      </c>
      <c r="X94" s="597" t="s">
        <v>1016</v>
      </c>
      <c r="Y94" s="597" t="s">
        <v>1016</v>
      </c>
      <c r="Z94" s="393">
        <v>1</v>
      </c>
      <c r="AA94" s="382" t="s">
        <v>314</v>
      </c>
      <c r="AB94" s="382" t="s">
        <v>349</v>
      </c>
      <c r="AC94" s="850" t="s">
        <v>352</v>
      </c>
      <c r="AD94" s="1220" t="s">
        <v>1162</v>
      </c>
      <c r="AE94" s="1222" t="s">
        <v>1162</v>
      </c>
      <c r="AF94" s="820">
        <v>1</v>
      </c>
      <c r="AG94" s="597" t="s">
        <v>314</v>
      </c>
      <c r="AH94" s="597" t="s">
        <v>349</v>
      </c>
      <c r="AI94" s="597" t="s">
        <v>352</v>
      </c>
      <c r="AJ94" s="393">
        <v>1</v>
      </c>
      <c r="AK94" s="382" t="s">
        <v>314</v>
      </c>
      <c r="AL94" s="382" t="s">
        <v>349</v>
      </c>
      <c r="AM94" s="675" t="s">
        <v>352</v>
      </c>
      <c r="AN94" s="730" t="s">
        <v>560</v>
      </c>
    </row>
    <row r="95" spans="1:246" ht="29.25" customHeight="1">
      <c r="A95" s="293"/>
      <c r="B95" s="1033" t="s">
        <v>868</v>
      </c>
      <c r="C95" s="1072" t="s">
        <v>554</v>
      </c>
      <c r="D95" s="1051" t="s">
        <v>1005</v>
      </c>
      <c r="E95" s="1051" t="s">
        <v>647</v>
      </c>
      <c r="F95" s="1099"/>
      <c r="G95" s="1097" t="s">
        <v>646</v>
      </c>
      <c r="H95" s="1073"/>
      <c r="I95" s="1051" t="s">
        <v>56</v>
      </c>
      <c r="J95" s="1051" t="s">
        <v>56</v>
      </c>
      <c r="K95" s="1100" t="s">
        <v>1048</v>
      </c>
      <c r="L95" s="1101">
        <v>14</v>
      </c>
      <c r="M95" s="1075">
        <v>10</v>
      </c>
      <c r="N95" s="1053" t="s">
        <v>1016</v>
      </c>
      <c r="O95" s="1053"/>
      <c r="P95" s="1053">
        <v>18</v>
      </c>
      <c r="Q95" s="1053"/>
      <c r="R95" s="1053" t="s">
        <v>1016</v>
      </c>
      <c r="S95" s="1123" t="s">
        <v>1016</v>
      </c>
      <c r="T95" s="1191" t="s">
        <v>1113</v>
      </c>
      <c r="U95" s="1188" t="s">
        <v>1114</v>
      </c>
      <c r="V95" s="811">
        <v>1</v>
      </c>
      <c r="W95" s="597" t="s">
        <v>311</v>
      </c>
      <c r="X95" s="597" t="s">
        <v>1016</v>
      </c>
      <c r="Y95" s="597" t="s">
        <v>1016</v>
      </c>
      <c r="Z95" s="393">
        <v>1</v>
      </c>
      <c r="AA95" s="382" t="s">
        <v>314</v>
      </c>
      <c r="AB95" s="382" t="s">
        <v>349</v>
      </c>
      <c r="AC95" s="850" t="s">
        <v>352</v>
      </c>
      <c r="AD95" s="1220" t="s">
        <v>1114</v>
      </c>
      <c r="AE95" s="1222" t="s">
        <v>1114</v>
      </c>
      <c r="AF95" s="820">
        <v>1</v>
      </c>
      <c r="AG95" s="597" t="s">
        <v>314</v>
      </c>
      <c r="AH95" s="597" t="s">
        <v>349</v>
      </c>
      <c r="AI95" s="597" t="s">
        <v>352</v>
      </c>
      <c r="AJ95" s="393">
        <v>1</v>
      </c>
      <c r="AK95" s="382" t="s">
        <v>314</v>
      </c>
      <c r="AL95" s="382" t="s">
        <v>349</v>
      </c>
      <c r="AM95" s="675" t="s">
        <v>352</v>
      </c>
      <c r="AN95" s="730" t="s">
        <v>560</v>
      </c>
    </row>
    <row r="96" spans="1:246" ht="11.25" customHeight="1">
      <c r="A96" s="727"/>
      <c r="B96" s="1036"/>
      <c r="C96" s="1117"/>
      <c r="D96" s="1051"/>
      <c r="E96" s="1051"/>
      <c r="F96" s="1051"/>
      <c r="G96" s="1051"/>
      <c r="H96" s="1073"/>
      <c r="I96" s="1051"/>
      <c r="J96" s="1051"/>
      <c r="K96" s="1117"/>
      <c r="L96" s="1117"/>
      <c r="M96" s="1075"/>
      <c r="N96" s="1117"/>
      <c r="O96" s="1117"/>
      <c r="P96" s="1117"/>
      <c r="Q96" s="1117"/>
      <c r="R96" s="1117"/>
      <c r="S96" s="1132"/>
      <c r="T96" s="1156"/>
      <c r="U96" s="1157"/>
      <c r="V96" s="824"/>
      <c r="W96" s="728"/>
      <c r="X96" s="728"/>
      <c r="Y96" s="728"/>
      <c r="Z96" s="728"/>
      <c r="AA96" s="728"/>
      <c r="AB96" s="728"/>
      <c r="AC96" s="852"/>
      <c r="AD96" s="872"/>
      <c r="AE96" s="873"/>
      <c r="AF96" s="824"/>
      <c r="AG96" s="728"/>
      <c r="AH96" s="728"/>
      <c r="AI96" s="728"/>
      <c r="AJ96" s="728"/>
      <c r="AK96" s="728"/>
      <c r="AL96" s="728"/>
      <c r="AM96" s="728"/>
      <c r="AN96" s="728"/>
    </row>
    <row r="97" spans="1:247" ht="45" customHeight="1">
      <c r="A97" s="293"/>
      <c r="B97" s="1033" t="s">
        <v>1021</v>
      </c>
      <c r="C97" s="1072" t="s">
        <v>1022</v>
      </c>
      <c r="D97" s="1051"/>
      <c r="E97" s="1051" t="s">
        <v>130</v>
      </c>
      <c r="F97" s="1099"/>
      <c r="G97" s="1097" t="s">
        <v>22</v>
      </c>
      <c r="H97" s="1073"/>
      <c r="I97" s="1051" t="s">
        <v>36</v>
      </c>
      <c r="J97" s="1051" t="s">
        <v>36</v>
      </c>
      <c r="K97" s="1185" t="s">
        <v>1239</v>
      </c>
      <c r="L97" s="1101" t="s">
        <v>740</v>
      </c>
      <c r="M97" s="1075">
        <v>25</v>
      </c>
      <c r="N97" s="1053" t="s">
        <v>1016</v>
      </c>
      <c r="O97" s="1053"/>
      <c r="P97" s="1053">
        <v>24</v>
      </c>
      <c r="Q97" s="1053"/>
      <c r="R97" s="1053" t="s">
        <v>1016</v>
      </c>
      <c r="S97" s="1123" t="s">
        <v>1016</v>
      </c>
      <c r="T97" s="1186" t="s">
        <v>1055</v>
      </c>
      <c r="U97" s="1187" t="s">
        <v>1055</v>
      </c>
      <c r="V97" s="811">
        <v>1</v>
      </c>
      <c r="W97" s="597" t="s">
        <v>314</v>
      </c>
      <c r="X97" s="597" t="s">
        <v>317</v>
      </c>
      <c r="Y97" s="597" t="s">
        <v>1016</v>
      </c>
      <c r="Z97" s="393">
        <v>1</v>
      </c>
      <c r="AA97" s="382" t="s">
        <v>314</v>
      </c>
      <c r="AB97" s="382" t="s">
        <v>317</v>
      </c>
      <c r="AC97" s="850" t="s">
        <v>1016</v>
      </c>
      <c r="AD97" s="1215" t="s">
        <v>1055</v>
      </c>
      <c r="AE97" s="1222" t="s">
        <v>1055</v>
      </c>
      <c r="AF97" s="820">
        <v>1</v>
      </c>
      <c r="AG97" s="597" t="s">
        <v>314</v>
      </c>
      <c r="AH97" s="597" t="s">
        <v>317</v>
      </c>
      <c r="AI97" s="597" t="s">
        <v>1016</v>
      </c>
      <c r="AJ97" s="393">
        <v>1</v>
      </c>
      <c r="AK97" s="382" t="s">
        <v>314</v>
      </c>
      <c r="AL97" s="382" t="s">
        <v>317</v>
      </c>
      <c r="AM97" s="675" t="s">
        <v>1016</v>
      </c>
      <c r="AN97" s="730" t="s">
        <v>595</v>
      </c>
    </row>
    <row r="98" spans="1:247" ht="82.5" customHeight="1">
      <c r="A98" s="293"/>
      <c r="B98" s="1033" t="s">
        <v>958</v>
      </c>
      <c r="C98" s="1118" t="s">
        <v>1053</v>
      </c>
      <c r="D98" s="1051" t="s">
        <v>1010</v>
      </c>
      <c r="E98" s="1051" t="s">
        <v>120</v>
      </c>
      <c r="F98" s="1099"/>
      <c r="G98" s="1097" t="s">
        <v>22</v>
      </c>
      <c r="H98" s="1073"/>
      <c r="I98" s="1051" t="s">
        <v>36</v>
      </c>
      <c r="J98" s="1051" t="s">
        <v>36</v>
      </c>
      <c r="K98" s="1100" t="s">
        <v>1096</v>
      </c>
      <c r="L98" s="1101" t="s">
        <v>57</v>
      </c>
      <c r="M98" s="1075">
        <v>25</v>
      </c>
      <c r="N98" s="1053">
        <v>18</v>
      </c>
      <c r="O98" s="1053"/>
      <c r="P98" s="1053">
        <v>18</v>
      </c>
      <c r="Q98" s="1053"/>
      <c r="R98" s="1053" t="s">
        <v>1016</v>
      </c>
      <c r="S98" s="1123" t="s">
        <v>1016</v>
      </c>
      <c r="T98" s="1186" t="s">
        <v>1091</v>
      </c>
      <c r="U98" s="1188" t="s">
        <v>1111</v>
      </c>
      <c r="V98" s="811" t="s">
        <v>660</v>
      </c>
      <c r="W98" s="597" t="s">
        <v>347</v>
      </c>
      <c r="X98" s="597" t="s">
        <v>312</v>
      </c>
      <c r="Y98" s="597" t="s">
        <v>721</v>
      </c>
      <c r="Z98" s="393">
        <v>1</v>
      </c>
      <c r="AA98" s="382" t="s">
        <v>314</v>
      </c>
      <c r="AB98" s="382" t="s">
        <v>400</v>
      </c>
      <c r="AC98" s="850" t="s">
        <v>353</v>
      </c>
      <c r="AD98" s="1217" t="s">
        <v>1111</v>
      </c>
      <c r="AE98" s="1222" t="s">
        <v>1111</v>
      </c>
      <c r="AF98" s="820">
        <v>1</v>
      </c>
      <c r="AG98" s="597" t="s">
        <v>314</v>
      </c>
      <c r="AH98" s="597" t="s">
        <v>400</v>
      </c>
      <c r="AI98" s="597" t="s">
        <v>353</v>
      </c>
      <c r="AJ98" s="393">
        <v>1</v>
      </c>
      <c r="AK98" s="382" t="s">
        <v>314</v>
      </c>
      <c r="AL98" s="382" t="s">
        <v>400</v>
      </c>
      <c r="AM98" s="675" t="s">
        <v>353</v>
      </c>
      <c r="AN98" s="730" t="s">
        <v>599</v>
      </c>
    </row>
    <row r="99" spans="1:247" s="750" customFormat="1" ht="45" customHeight="1">
      <c r="A99" s="405"/>
      <c r="B99" s="1037" t="s">
        <v>1029</v>
      </c>
      <c r="C99" s="1118" t="s">
        <v>797</v>
      </c>
      <c r="D99" s="1095" t="s">
        <v>1030</v>
      </c>
      <c r="E99" s="1095" t="s">
        <v>120</v>
      </c>
      <c r="F99" s="1119"/>
      <c r="G99" s="1120" t="s">
        <v>41</v>
      </c>
      <c r="H99" s="1075"/>
      <c r="I99" s="1095">
        <v>3</v>
      </c>
      <c r="J99" s="1095">
        <v>3</v>
      </c>
      <c r="K99" s="1100" t="s">
        <v>1103</v>
      </c>
      <c r="L99" s="1101" t="s">
        <v>801</v>
      </c>
      <c r="M99" s="1075"/>
      <c r="N99" s="1121">
        <v>20</v>
      </c>
      <c r="O99" s="1121"/>
      <c r="P99" s="1121"/>
      <c r="Q99" s="1121"/>
      <c r="R99" s="1121" t="s">
        <v>1016</v>
      </c>
      <c r="S99" s="1133" t="s">
        <v>1016</v>
      </c>
      <c r="T99" s="1189" t="s">
        <v>1056</v>
      </c>
      <c r="U99" s="1190" t="s">
        <v>1112</v>
      </c>
      <c r="V99" s="825" t="s">
        <v>1028</v>
      </c>
      <c r="W99" s="745" t="s">
        <v>347</v>
      </c>
      <c r="X99" s="745" t="s">
        <v>349</v>
      </c>
      <c r="Y99" s="745" t="s">
        <v>352</v>
      </c>
      <c r="Z99" s="746">
        <v>1</v>
      </c>
      <c r="AA99" s="747" t="s">
        <v>314</v>
      </c>
      <c r="AB99" s="747" t="s">
        <v>349</v>
      </c>
      <c r="AC99" s="853" t="s">
        <v>352</v>
      </c>
      <c r="AD99" s="1217" t="s">
        <v>1057</v>
      </c>
      <c r="AE99" s="1222" t="s">
        <v>1057</v>
      </c>
      <c r="AF99" s="855">
        <v>1</v>
      </c>
      <c r="AG99" s="745" t="s">
        <v>314</v>
      </c>
      <c r="AH99" s="745" t="s">
        <v>349</v>
      </c>
      <c r="AI99" s="745" t="s">
        <v>352</v>
      </c>
      <c r="AJ99" s="746">
        <v>1</v>
      </c>
      <c r="AK99" s="747" t="s">
        <v>314</v>
      </c>
      <c r="AL99" s="747" t="s">
        <v>349</v>
      </c>
      <c r="AM99" s="748" t="s">
        <v>352</v>
      </c>
      <c r="AN99" s="749" t="s">
        <v>600</v>
      </c>
      <c r="AO99" s="720"/>
      <c r="AP99" s="720"/>
      <c r="AQ99" s="720"/>
      <c r="AR99" s="720"/>
      <c r="AS99" s="720"/>
      <c r="AT99" s="720"/>
      <c r="AU99" s="720"/>
      <c r="AV99" s="720"/>
      <c r="AW99" s="720"/>
      <c r="AX99" s="720"/>
      <c r="AY99" s="720"/>
      <c r="AZ99" s="720"/>
      <c r="BA99" s="720"/>
      <c r="BB99" s="720"/>
      <c r="BC99" s="720"/>
      <c r="BD99" s="720"/>
      <c r="BE99" s="720"/>
      <c r="BF99" s="720"/>
      <c r="BG99" s="720"/>
      <c r="BH99" s="720"/>
      <c r="BI99" s="720"/>
      <c r="BJ99" s="720"/>
      <c r="BK99" s="720"/>
      <c r="BL99" s="720"/>
      <c r="BM99" s="720"/>
      <c r="BN99" s="720"/>
      <c r="BO99" s="720"/>
      <c r="BP99" s="720"/>
      <c r="BQ99" s="720"/>
      <c r="BR99" s="720"/>
      <c r="BS99" s="720"/>
      <c r="BT99" s="720"/>
      <c r="BU99" s="720"/>
      <c r="BV99" s="720"/>
      <c r="BW99" s="720"/>
      <c r="BX99" s="720"/>
      <c r="BY99" s="720"/>
      <c r="BZ99" s="720"/>
      <c r="CA99" s="720"/>
      <c r="CB99" s="720"/>
      <c r="CC99" s="720"/>
      <c r="CD99" s="720"/>
      <c r="CE99" s="720"/>
      <c r="CF99" s="720"/>
      <c r="CG99" s="720"/>
      <c r="CH99" s="720"/>
      <c r="CI99" s="720"/>
      <c r="CJ99" s="720"/>
      <c r="CK99" s="720"/>
      <c r="CL99" s="720"/>
      <c r="CM99" s="720"/>
      <c r="CN99" s="720"/>
      <c r="CO99" s="720"/>
      <c r="CP99" s="720"/>
      <c r="CQ99" s="720"/>
      <c r="CR99" s="720"/>
      <c r="CS99" s="720"/>
      <c r="CT99" s="720"/>
      <c r="CU99" s="720"/>
      <c r="CV99" s="720"/>
      <c r="CW99" s="720"/>
      <c r="CX99" s="720"/>
      <c r="CY99" s="720"/>
      <c r="CZ99" s="720"/>
      <c r="DA99" s="720"/>
      <c r="DB99" s="720"/>
      <c r="DC99" s="720"/>
      <c r="DD99" s="720"/>
      <c r="DE99" s="720"/>
      <c r="DF99" s="720"/>
      <c r="DG99" s="720"/>
      <c r="DH99" s="720"/>
      <c r="DI99" s="720"/>
      <c r="DJ99" s="720"/>
      <c r="DK99" s="720"/>
      <c r="DL99" s="720"/>
      <c r="DM99" s="720"/>
      <c r="DN99" s="720"/>
      <c r="DO99" s="720"/>
      <c r="DP99" s="720"/>
      <c r="DQ99" s="720"/>
      <c r="DR99" s="720"/>
      <c r="DS99" s="720"/>
      <c r="DT99" s="720"/>
      <c r="DU99" s="720"/>
      <c r="DV99" s="720"/>
      <c r="DW99" s="720"/>
      <c r="DX99" s="720"/>
      <c r="DY99" s="720"/>
      <c r="DZ99" s="720"/>
      <c r="EA99" s="720"/>
      <c r="EB99" s="720"/>
      <c r="EC99" s="720"/>
      <c r="ED99" s="720"/>
      <c r="EE99" s="720"/>
      <c r="EF99" s="720"/>
      <c r="EG99" s="720"/>
      <c r="EH99" s="720"/>
      <c r="EI99" s="720"/>
      <c r="EJ99" s="720"/>
      <c r="EK99" s="720"/>
      <c r="EL99" s="720"/>
      <c r="EM99" s="720"/>
      <c r="EN99" s="720"/>
      <c r="EO99" s="720"/>
      <c r="EP99" s="720"/>
      <c r="EQ99" s="720"/>
      <c r="ER99" s="720"/>
      <c r="ES99" s="720"/>
      <c r="ET99" s="720"/>
      <c r="EU99" s="720"/>
      <c r="EV99" s="720"/>
      <c r="EW99" s="720"/>
      <c r="EX99" s="720"/>
      <c r="EY99" s="720"/>
      <c r="EZ99" s="720"/>
      <c r="FA99" s="720"/>
      <c r="FB99" s="720"/>
      <c r="FC99" s="720"/>
      <c r="FD99" s="720"/>
      <c r="FE99" s="720"/>
      <c r="FF99" s="720"/>
      <c r="FG99" s="720"/>
      <c r="FH99" s="720"/>
      <c r="FI99" s="720"/>
      <c r="FJ99" s="720"/>
      <c r="FK99" s="720"/>
      <c r="FL99" s="720"/>
      <c r="FM99" s="720"/>
      <c r="FN99" s="720"/>
      <c r="FO99" s="720"/>
      <c r="FP99" s="720"/>
      <c r="FQ99" s="720"/>
      <c r="FR99" s="720"/>
      <c r="FS99" s="720"/>
      <c r="FT99" s="720"/>
      <c r="FU99" s="720"/>
      <c r="FV99" s="720"/>
      <c r="FW99" s="720"/>
      <c r="FX99" s="720"/>
      <c r="FY99" s="720"/>
      <c r="FZ99" s="720"/>
      <c r="GA99" s="720"/>
      <c r="GB99" s="720"/>
      <c r="GC99" s="720"/>
      <c r="GD99" s="720"/>
      <c r="GE99" s="720"/>
      <c r="GF99" s="720"/>
      <c r="GG99" s="720"/>
      <c r="GH99" s="720"/>
      <c r="GI99" s="720"/>
      <c r="GJ99" s="720"/>
      <c r="GK99" s="720"/>
      <c r="GL99" s="720"/>
      <c r="GM99" s="720"/>
      <c r="GN99" s="720"/>
      <c r="GO99" s="720"/>
      <c r="GP99" s="720"/>
      <c r="GQ99" s="720"/>
      <c r="GR99" s="720"/>
      <c r="GS99" s="720"/>
      <c r="GT99" s="720"/>
      <c r="GU99" s="720"/>
      <c r="GV99" s="720"/>
      <c r="GW99" s="720"/>
      <c r="GX99" s="720"/>
      <c r="GY99" s="720"/>
      <c r="GZ99" s="720"/>
      <c r="HA99" s="720"/>
      <c r="HB99" s="720"/>
      <c r="HC99" s="720"/>
      <c r="HD99" s="720"/>
      <c r="HE99" s="720"/>
      <c r="HF99" s="720"/>
      <c r="HG99" s="720"/>
      <c r="HH99" s="720"/>
      <c r="HI99" s="720"/>
      <c r="HJ99" s="720"/>
      <c r="HK99" s="720"/>
      <c r="HL99" s="720"/>
      <c r="HM99" s="720"/>
      <c r="HN99" s="720"/>
      <c r="HO99" s="720"/>
      <c r="HP99" s="720"/>
      <c r="HQ99" s="720"/>
      <c r="HR99" s="720"/>
      <c r="HS99" s="720"/>
      <c r="HT99" s="720"/>
      <c r="HU99" s="720"/>
      <c r="HV99" s="720"/>
      <c r="HW99" s="720"/>
      <c r="HX99" s="720"/>
      <c r="HY99" s="720"/>
      <c r="HZ99" s="720"/>
      <c r="IA99" s="720"/>
      <c r="IB99" s="720"/>
      <c r="IC99" s="720"/>
      <c r="ID99" s="720"/>
      <c r="IE99" s="720"/>
      <c r="IF99" s="720"/>
      <c r="IG99" s="720"/>
      <c r="IH99" s="720"/>
      <c r="II99" s="720"/>
      <c r="IJ99" s="720"/>
      <c r="IK99" s="720"/>
      <c r="IL99" s="720"/>
      <c r="IM99" s="720"/>
    </row>
  </sheetData>
  <autoFilter ref="B1:B99"/>
  <mergeCells count="42">
    <mergeCell ref="E64:S64"/>
    <mergeCell ref="X64:AL64"/>
    <mergeCell ref="C81:M81"/>
    <mergeCell ref="V81:AI81"/>
    <mergeCell ref="E82:S82"/>
    <mergeCell ref="X82:AL82"/>
    <mergeCell ref="C43:M43"/>
    <mergeCell ref="V43:AI43"/>
    <mergeCell ref="E44:S44"/>
    <mergeCell ref="X44:AL44"/>
    <mergeCell ref="C63:M63"/>
    <mergeCell ref="V63:AI63"/>
    <mergeCell ref="C28:M28"/>
    <mergeCell ref="T1:U2"/>
    <mergeCell ref="AD1:AE2"/>
    <mergeCell ref="M1:M3"/>
    <mergeCell ref="N1:S1"/>
    <mergeCell ref="V1:AC1"/>
    <mergeCell ref="G1:G3"/>
    <mergeCell ref="H1:H3"/>
    <mergeCell ref="I1:I3"/>
    <mergeCell ref="J1:J3"/>
    <mergeCell ref="K1:K3"/>
    <mergeCell ref="L1:L3"/>
    <mergeCell ref="F1:F3"/>
    <mergeCell ref="C16:M16"/>
    <mergeCell ref="C17:M17"/>
    <mergeCell ref="C27:M27"/>
    <mergeCell ref="AF1:AM1"/>
    <mergeCell ref="AN1:AN3"/>
    <mergeCell ref="N2:O2"/>
    <mergeCell ref="P2:Q2"/>
    <mergeCell ref="R2:S2"/>
    <mergeCell ref="V2:Y2"/>
    <mergeCell ref="Z2:AC2"/>
    <mergeCell ref="AF2:AI2"/>
    <mergeCell ref="AJ2:AM2"/>
    <mergeCell ref="A1:A3"/>
    <mergeCell ref="B1:B3"/>
    <mergeCell ref="C1:C3"/>
    <mergeCell ref="D1:D3"/>
    <mergeCell ref="E1:E3"/>
  </mergeCells>
  <dataValidations disablePrompts="1" count="3">
    <dataValidation type="list" allowBlank="1" showInputMessage="1" showErrorMessage="1" sqref="AG54 AK54 AA54 AA58 AG39:AG40 W58 AG74 W39:W40 AG20:AG25 AK36 AA51:AA52 AK74 AA74 W74 AK58 AG58 W54 AG36 AK51:AK52 AG51:AG52 W51:W52 AA39:AA40 AK20:AK25 AA20:AA25 W20:W25 AK39:AK40 AA36 W36 AK6:AK9 W6:W9 AA6:AA9 AG6:AG9 AG76 AK76 AA76 W76 AK11:AK15 AA11:AA15 W11:W15 AG11:AG15 AK26:AK27 AG26:AG27 AA26:AA27 W26:W27">
      <formula1>mod</formula1>
    </dataValidation>
    <dataValidation type="list" allowBlank="1" showInputMessage="1" showErrorMessage="1" sqref="AL20:AL25 X36 AH54 AB54 X58 AL54 AB58 AL74 AB51:AB52 AB36 AL36 AH74 X74 AB74 AB20:AB25 AH58 AL39:AL40 AL51:AL52 X54 AL58 AB39:AB40 AH36 AL6:AL9 AB6:AB9 AL76 AH76 X76 AB76 AH15 AL11:AL15 X15 AB11:AB15 AH26 X26 AL26:AL27 AB26:AB27">
      <formula1>nat</formula1>
    </dataValidation>
    <dataValidation type="list" allowBlank="1" showInputMessage="1" showErrorMessage="1" sqref="AB93 AL93 X93 AH93 AH51:AH52 X51:X52 AH39:AH40 X39:X40 X29 AB29 AH29 AH11:AH14 AH27 X27 X20:X25 AH20:AH25 AH6:AH9 X6:X9 X11:X14">
      <formula1>Nature2</formula1>
    </dataValidation>
  </dataValidations>
  <pageMargins left="0.11811023622047245" right="0.11811023622047245" top="0.39370078740157483" bottom="0.39370078740157483" header="0.31496062992125984" footer="0.31496062992125984"/>
  <pageSetup paperSize="8" scale="43" fitToWidth="3" fitToHeight="3" orientation="landscape" r:id="rId1"/>
  <headerFooter>
    <oddHeader>&amp;RMCC 2018-2022 L2 &amp; L3 Histoire  Chateauroux au &amp;D</oddHeader>
    <oddFooter>&amp;R&amp;A</oddFooter>
  </headerFooter>
  <colBreaks count="1" manualBreakCount="1">
    <brk id="31" max="10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K117"/>
  <sheetViews>
    <sheetView topLeftCell="A94" workbookViewId="0">
      <selection activeCell="N107" sqref="N107:P108"/>
    </sheetView>
  </sheetViews>
  <sheetFormatPr baseColWidth="10" defaultColWidth="8.09765625" defaultRowHeight="15"/>
  <cols>
    <col min="1" max="1" width="8.09765625" style="25" customWidth="1"/>
    <col min="2" max="2" width="34.5" style="25" customWidth="1"/>
    <col min="3" max="3" width="8.09765625" style="25" customWidth="1"/>
    <col min="4" max="4" width="19.3984375" style="25" customWidth="1"/>
    <col min="5" max="5" width="14.09765625" style="25" customWidth="1"/>
    <col min="6" max="6" width="6" style="25" customWidth="1"/>
    <col min="7" max="7" width="11.59765625" style="25" customWidth="1"/>
    <col min="8" max="8" width="8.5" style="25" bestFit="1" customWidth="1"/>
    <col min="9" max="9" width="5.69921875" style="25" customWidth="1"/>
    <col min="10" max="10" width="10.5" style="25" customWidth="1"/>
    <col min="11" max="15" width="8.09765625" style="25" customWidth="1"/>
    <col min="16" max="17" width="9" style="25" customWidth="1"/>
    <col min="18" max="18" width="8.09765625" style="27" customWidth="1"/>
    <col min="19" max="19" width="8.09765625" style="28" customWidth="1"/>
    <col min="20" max="21" width="8.09765625" style="30" customWidth="1"/>
    <col min="22" max="22" width="9" style="30" customWidth="1"/>
    <col min="23" max="37" width="8.09765625" style="30" customWidth="1"/>
    <col min="38" max="245" width="8.09765625" style="25" customWidth="1"/>
  </cols>
  <sheetData>
    <row r="1" spans="1:37" ht="51" customHeight="1">
      <c r="A1" s="1483" t="s">
        <v>0</v>
      </c>
      <c r="B1" s="1483" t="s">
        <v>1</v>
      </c>
      <c r="C1" s="1483" t="s">
        <v>334</v>
      </c>
      <c r="D1" s="1483" t="s">
        <v>3</v>
      </c>
      <c r="E1" s="1483" t="s">
        <v>4</v>
      </c>
      <c r="F1" s="1492" t="s">
        <v>5</v>
      </c>
      <c r="G1" s="1483" t="s">
        <v>6</v>
      </c>
      <c r="H1" s="1483" t="s">
        <v>7</v>
      </c>
      <c r="I1" s="1483" t="s">
        <v>8</v>
      </c>
      <c r="J1" s="1483" t="s">
        <v>9</v>
      </c>
      <c r="K1" s="1483" t="s">
        <v>245</v>
      </c>
      <c r="L1" s="261"/>
      <c r="M1" s="261"/>
      <c r="N1" s="1444" t="s">
        <v>10</v>
      </c>
      <c r="O1" s="1445"/>
      <c r="P1" s="1445"/>
      <c r="Q1" s="1446"/>
      <c r="R1" s="1478" t="s">
        <v>248</v>
      </c>
      <c r="S1" s="1479"/>
      <c r="T1" s="1479"/>
      <c r="U1" s="1479"/>
      <c r="V1" s="1480"/>
      <c r="W1" s="1478" t="s">
        <v>257</v>
      </c>
      <c r="X1" s="1479"/>
      <c r="Y1" s="1479"/>
      <c r="Z1" s="1479"/>
      <c r="AA1" s="1480"/>
      <c r="AB1" s="1478" t="s">
        <v>254</v>
      </c>
      <c r="AC1" s="1479"/>
      <c r="AD1" s="1479"/>
      <c r="AE1" s="1479"/>
      <c r="AF1" s="1480"/>
      <c r="AG1" s="1478" t="s">
        <v>256</v>
      </c>
      <c r="AH1" s="1479"/>
      <c r="AI1" s="1479"/>
      <c r="AJ1" s="1479"/>
      <c r="AK1" s="1480"/>
    </row>
    <row r="2" spans="1:37" ht="51" customHeight="1">
      <c r="A2" s="1491"/>
      <c r="B2" s="1491"/>
      <c r="C2" s="1491"/>
      <c r="D2" s="1491"/>
      <c r="E2" s="1491"/>
      <c r="F2" s="1493"/>
      <c r="G2" s="1489"/>
      <c r="H2" s="1491"/>
      <c r="I2" s="1491"/>
      <c r="J2" s="1491"/>
      <c r="K2" s="1491"/>
      <c r="L2" s="259" t="s">
        <v>246</v>
      </c>
      <c r="M2" s="259" t="s">
        <v>247</v>
      </c>
      <c r="N2" s="1483" t="s">
        <v>11</v>
      </c>
      <c r="O2" s="1483" t="s">
        <v>12</v>
      </c>
      <c r="P2" s="1485" t="s">
        <v>13</v>
      </c>
      <c r="Q2" s="1487" t="s">
        <v>255</v>
      </c>
      <c r="R2" s="1481" t="s">
        <v>249</v>
      </c>
      <c r="S2" s="1481" t="s">
        <v>250</v>
      </c>
      <c r="T2" s="1476" t="s">
        <v>251</v>
      </c>
      <c r="U2" s="1476" t="s">
        <v>252</v>
      </c>
      <c r="V2" s="1475" t="s">
        <v>253</v>
      </c>
      <c r="W2" s="1476" t="s">
        <v>249</v>
      </c>
      <c r="X2" s="1476" t="s">
        <v>250</v>
      </c>
      <c r="Y2" s="1476" t="s">
        <v>251</v>
      </c>
      <c r="Z2" s="1476" t="s">
        <v>252</v>
      </c>
      <c r="AA2" s="1475" t="s">
        <v>253</v>
      </c>
      <c r="AB2" s="1476" t="s">
        <v>249</v>
      </c>
      <c r="AC2" s="1476" t="s">
        <v>250</v>
      </c>
      <c r="AD2" s="1476" t="s">
        <v>251</v>
      </c>
      <c r="AE2" s="1476" t="s">
        <v>252</v>
      </c>
      <c r="AF2" s="1475" t="s">
        <v>253</v>
      </c>
      <c r="AG2" s="1476" t="s">
        <v>249</v>
      </c>
      <c r="AH2" s="1476" t="s">
        <v>250</v>
      </c>
      <c r="AI2" s="1476" t="s">
        <v>251</v>
      </c>
      <c r="AJ2" s="1476" t="s">
        <v>252</v>
      </c>
      <c r="AK2" s="1475" t="s">
        <v>253</v>
      </c>
    </row>
    <row r="3" spans="1:37" ht="34.5" customHeight="1">
      <c r="A3" s="1484"/>
      <c r="B3" s="1484"/>
      <c r="C3" s="1484"/>
      <c r="D3" s="1484"/>
      <c r="E3" s="1484"/>
      <c r="F3" s="1494"/>
      <c r="G3" s="1490"/>
      <c r="H3" s="1484"/>
      <c r="I3" s="1484"/>
      <c r="J3" s="1484"/>
      <c r="K3" s="1484"/>
      <c r="L3" s="260"/>
      <c r="M3" s="260"/>
      <c r="N3" s="1484"/>
      <c r="O3" s="1484"/>
      <c r="P3" s="1486"/>
      <c r="Q3" s="1488"/>
      <c r="R3" s="1482"/>
      <c r="S3" s="1482"/>
      <c r="T3" s="1476"/>
      <c r="U3" s="1476"/>
      <c r="V3" s="1475"/>
      <c r="W3" s="1477"/>
      <c r="X3" s="1477"/>
      <c r="Y3" s="1476"/>
      <c r="Z3" s="1476"/>
      <c r="AA3" s="1475"/>
      <c r="AB3" s="1477"/>
      <c r="AC3" s="1477"/>
      <c r="AD3" s="1476"/>
      <c r="AE3" s="1476"/>
      <c r="AF3" s="1475"/>
      <c r="AG3" s="1477"/>
      <c r="AH3" s="1477"/>
      <c r="AI3" s="1476"/>
      <c r="AJ3" s="1476"/>
      <c r="AK3" s="1475"/>
    </row>
    <row r="4" spans="1:37" ht="17.100000000000001" customHeight="1">
      <c r="A4" s="36"/>
      <c r="B4" s="37" t="e">
        <f>#REF!</f>
        <v>#REF!</v>
      </c>
      <c r="C4" s="37" t="e">
        <f>#REF!</f>
        <v>#REF!</v>
      </c>
      <c r="D4" s="36"/>
      <c r="E4" s="36"/>
      <c r="F4" s="36"/>
      <c r="G4" s="36"/>
      <c r="H4" s="38"/>
      <c r="I4" s="38"/>
      <c r="J4" s="39" t="s">
        <v>15</v>
      </c>
      <c r="K4" s="40">
        <v>48</v>
      </c>
      <c r="L4" s="40"/>
      <c r="M4" s="40"/>
      <c r="N4" s="38"/>
      <c r="O4" s="38"/>
      <c r="P4" s="41"/>
      <c r="Q4" s="42"/>
      <c r="R4" s="31"/>
      <c r="S4" s="32"/>
      <c r="T4" s="33"/>
      <c r="U4" s="33"/>
      <c r="V4" s="34"/>
      <c r="W4" s="33"/>
      <c r="X4" s="33"/>
      <c r="Y4" s="33"/>
      <c r="Z4" s="33"/>
      <c r="AA4" s="33"/>
      <c r="AB4" s="33"/>
      <c r="AC4" s="33"/>
      <c r="AD4" s="33"/>
      <c r="AE4" s="33"/>
      <c r="AF4" s="33"/>
      <c r="AG4" s="33"/>
      <c r="AH4" s="33"/>
      <c r="AI4" s="33"/>
      <c r="AJ4" s="33"/>
      <c r="AK4" s="33"/>
    </row>
    <row r="5" spans="1:37" ht="16.5" customHeight="1">
      <c r="A5" s="36"/>
      <c r="B5" s="43" t="e">
        <f>#REF!</f>
        <v>#REF!</v>
      </c>
      <c r="C5" s="36" t="e">
        <f>#REF!</f>
        <v>#REF!</v>
      </c>
      <c r="D5" s="36"/>
      <c r="E5" s="36"/>
      <c r="F5" s="36"/>
      <c r="G5" s="44"/>
      <c r="H5" s="38"/>
      <c r="I5" s="38"/>
      <c r="J5" s="38"/>
      <c r="K5" s="45"/>
      <c r="L5" s="45"/>
      <c r="M5" s="45"/>
      <c r="N5" s="38"/>
      <c r="O5" s="38"/>
      <c r="P5" s="41"/>
      <c r="Q5" s="42"/>
      <c r="R5" s="35"/>
      <c r="S5" s="32"/>
      <c r="T5" s="33"/>
      <c r="U5" s="33"/>
      <c r="V5" s="34"/>
      <c r="W5" s="33"/>
      <c r="X5" s="33"/>
      <c r="Y5" s="33"/>
      <c r="Z5" s="33"/>
      <c r="AA5" s="33"/>
      <c r="AB5" s="33"/>
      <c r="AC5" s="33"/>
      <c r="AD5" s="33"/>
      <c r="AE5" s="33"/>
      <c r="AF5" s="33"/>
      <c r="AG5" s="33"/>
      <c r="AH5" s="33"/>
      <c r="AI5" s="33"/>
      <c r="AJ5" s="33"/>
      <c r="AK5" s="33"/>
    </row>
    <row r="6" spans="1:37" ht="23.25" customHeight="1">
      <c r="A6" s="1" t="s">
        <v>17</v>
      </c>
      <c r="B6" s="3" t="e">
        <f>#REF!</f>
        <v>#REF!</v>
      </c>
      <c r="C6" s="4" t="e">
        <f>#REF!</f>
        <v>#REF!</v>
      </c>
      <c r="D6" s="6"/>
      <c r="E6" s="6"/>
      <c r="F6" s="6" t="s">
        <v>22</v>
      </c>
      <c r="G6" s="8"/>
      <c r="H6" s="5" t="s">
        <v>23</v>
      </c>
      <c r="I6" s="5">
        <v>6</v>
      </c>
      <c r="J6" s="5" t="s">
        <v>24</v>
      </c>
      <c r="K6" s="9">
        <v>48</v>
      </c>
      <c r="L6" s="9">
        <v>48</v>
      </c>
      <c r="M6" s="196">
        <f>(K6/L6)*100</f>
        <v>100</v>
      </c>
      <c r="N6" s="10" t="e">
        <f>#REF!</f>
        <v>#REF!</v>
      </c>
      <c r="O6" s="10" t="e">
        <f>#REF!</f>
        <v>#REF!</v>
      </c>
      <c r="P6" s="26" t="e">
        <f>#REF!</f>
        <v>#REF!</v>
      </c>
      <c r="Q6" s="187">
        <f>V6+AA6+AF6+AK6</f>
        <v>84</v>
      </c>
      <c r="R6" s="52">
        <v>1.5</v>
      </c>
      <c r="S6" s="53">
        <v>1</v>
      </c>
      <c r="T6" s="53">
        <v>24</v>
      </c>
      <c r="U6" s="53">
        <v>36</v>
      </c>
      <c r="V6" s="134">
        <f>U6*M6%</f>
        <v>36</v>
      </c>
      <c r="W6" s="53">
        <v>1</v>
      </c>
      <c r="X6" s="185">
        <v>2</v>
      </c>
      <c r="Y6" s="53">
        <v>24</v>
      </c>
      <c r="Z6" s="53">
        <f>X6*Y6</f>
        <v>48</v>
      </c>
      <c r="AA6" s="53">
        <f>Z6*M6%</f>
        <v>48</v>
      </c>
      <c r="AB6" s="53"/>
      <c r="AC6" s="53"/>
      <c r="AD6" s="29"/>
      <c r="AE6" s="29"/>
      <c r="AF6" s="29"/>
      <c r="AG6" s="29"/>
      <c r="AH6" s="29"/>
      <c r="AI6" s="29"/>
      <c r="AJ6" s="29"/>
      <c r="AK6" s="29"/>
    </row>
    <row r="7" spans="1:37" ht="23.25" customHeight="1">
      <c r="A7" s="1" t="s">
        <v>25</v>
      </c>
      <c r="B7" s="3" t="e">
        <f>#REF!</f>
        <v>#REF!</v>
      </c>
      <c r="C7" s="4" t="e">
        <f>#REF!</f>
        <v>#REF!</v>
      </c>
      <c r="D7" s="6"/>
      <c r="E7" s="6"/>
      <c r="F7" s="6" t="s">
        <v>22</v>
      </c>
      <c r="G7" s="8"/>
      <c r="H7" s="5" t="s">
        <v>30</v>
      </c>
      <c r="I7" s="5">
        <v>3</v>
      </c>
      <c r="J7" s="5" t="s">
        <v>31</v>
      </c>
      <c r="K7" s="9">
        <v>48</v>
      </c>
      <c r="L7" s="9">
        <v>48</v>
      </c>
      <c r="M7" s="196">
        <f t="shared" ref="M7:M17" si="0">(K7/L7)*100</f>
        <v>100</v>
      </c>
      <c r="N7" s="10" t="e">
        <f>#REF!</f>
        <v>#REF!</v>
      </c>
      <c r="O7" s="10" t="e">
        <f>#REF!</f>
        <v>#REF!</v>
      </c>
      <c r="P7" s="26" t="e">
        <f>#REF!</f>
        <v>#REF!</v>
      </c>
      <c r="Q7" s="187">
        <f>V7+AA7+AF7+AK7</f>
        <v>30</v>
      </c>
      <c r="R7" s="52">
        <v>1.5</v>
      </c>
      <c r="S7" s="53">
        <v>1</v>
      </c>
      <c r="T7" s="53">
        <v>20</v>
      </c>
      <c r="U7" s="53">
        <v>30</v>
      </c>
      <c r="V7" s="186">
        <f>U7*M7%</f>
        <v>30</v>
      </c>
      <c r="W7" s="53"/>
      <c r="X7" s="185"/>
      <c r="Y7" s="53"/>
      <c r="Z7" s="53"/>
      <c r="AA7" s="53"/>
      <c r="AB7" s="53"/>
      <c r="AC7" s="53"/>
      <c r="AD7" s="29"/>
      <c r="AE7" s="29"/>
      <c r="AF7" s="29"/>
      <c r="AG7" s="29"/>
      <c r="AH7" s="29"/>
      <c r="AI7" s="29"/>
      <c r="AJ7" s="29"/>
      <c r="AK7" s="29"/>
    </row>
    <row r="8" spans="1:37" ht="23.25" customHeight="1">
      <c r="A8" s="1" t="s">
        <v>32</v>
      </c>
      <c r="B8" s="264" t="e">
        <f>#REF!</f>
        <v>#REF!</v>
      </c>
      <c r="C8" s="4" t="e">
        <f>#REF!</f>
        <v>#REF!</v>
      </c>
      <c r="D8" s="6"/>
      <c r="E8" s="6"/>
      <c r="F8" s="6" t="s">
        <v>22</v>
      </c>
      <c r="G8" s="8"/>
      <c r="H8" s="5" t="s">
        <v>36</v>
      </c>
      <c r="I8" s="5">
        <v>4</v>
      </c>
      <c r="J8" s="5" t="s">
        <v>24</v>
      </c>
      <c r="K8" s="9">
        <v>48</v>
      </c>
      <c r="L8" s="9">
        <v>48</v>
      </c>
      <c r="M8" s="196">
        <f t="shared" si="0"/>
        <v>100</v>
      </c>
      <c r="N8" s="10" t="e">
        <f>#REF!</f>
        <v>#REF!</v>
      </c>
      <c r="O8" s="10" t="e">
        <f>#REF!</f>
        <v>#REF!</v>
      </c>
      <c r="P8" s="26" t="e">
        <f>#REF!</f>
        <v>#REF!</v>
      </c>
      <c r="Q8" s="187">
        <f t="shared" ref="Q8:Q17" si="1">V8+AA8+AF8+AK8</f>
        <v>60</v>
      </c>
      <c r="R8" s="52"/>
      <c r="S8" s="53"/>
      <c r="T8" s="53"/>
      <c r="U8" s="53"/>
      <c r="V8" s="186"/>
      <c r="W8" s="53">
        <v>1</v>
      </c>
      <c r="X8" s="185">
        <v>2</v>
      </c>
      <c r="Y8" s="53">
        <v>30</v>
      </c>
      <c r="Z8" s="53">
        <f>X8*Y8</f>
        <v>60</v>
      </c>
      <c r="AA8" s="53">
        <f>Z8*M8%</f>
        <v>60</v>
      </c>
      <c r="AB8" s="53"/>
      <c r="AC8" s="53"/>
      <c r="AD8" s="29"/>
      <c r="AE8" s="29"/>
      <c r="AF8" s="29"/>
      <c r="AG8" s="29"/>
      <c r="AH8" s="29"/>
      <c r="AI8" s="29"/>
      <c r="AJ8" s="29"/>
      <c r="AK8" s="29"/>
    </row>
    <row r="9" spans="1:37" ht="23.25" customHeight="1">
      <c r="A9" s="1" t="s">
        <v>37</v>
      </c>
      <c r="B9" s="3" t="e">
        <f>#REF!</f>
        <v>#REF!</v>
      </c>
      <c r="C9" s="4" t="e">
        <f>#REF!</f>
        <v>#REF!</v>
      </c>
      <c r="D9" s="6"/>
      <c r="E9" s="6"/>
      <c r="F9" s="6" t="s">
        <v>41</v>
      </c>
      <c r="G9" s="8"/>
      <c r="H9" s="5" t="s">
        <v>30</v>
      </c>
      <c r="I9" s="5">
        <v>3</v>
      </c>
      <c r="J9" s="5" t="s">
        <v>42</v>
      </c>
      <c r="K9" s="9">
        <v>48</v>
      </c>
      <c r="L9" s="9">
        <v>48</v>
      </c>
      <c r="M9" s="196">
        <f t="shared" si="0"/>
        <v>100</v>
      </c>
      <c r="N9" s="10" t="e">
        <f>#REF!</f>
        <v>#REF!</v>
      </c>
      <c r="O9" s="10" t="e">
        <f>#REF!</f>
        <v>#REF!</v>
      </c>
      <c r="P9" s="26" t="e">
        <f>#REF!</f>
        <v>#REF!</v>
      </c>
      <c r="Q9" s="187">
        <f t="shared" si="1"/>
        <v>30</v>
      </c>
      <c r="R9" s="52">
        <v>1.5</v>
      </c>
      <c r="S9" s="53">
        <v>1</v>
      </c>
      <c r="T9" s="53">
        <v>20</v>
      </c>
      <c r="U9" s="53">
        <v>30</v>
      </c>
      <c r="V9" s="186">
        <f>U9*M9%</f>
        <v>30</v>
      </c>
      <c r="W9" s="53"/>
      <c r="X9" s="53"/>
      <c r="Y9" s="53"/>
      <c r="Z9" s="53"/>
      <c r="AA9" s="53"/>
      <c r="AB9" s="53"/>
      <c r="AC9" s="53"/>
      <c r="AD9" s="29"/>
      <c r="AE9" s="29"/>
      <c r="AF9" s="29"/>
      <c r="AG9" s="29"/>
      <c r="AH9" s="29"/>
      <c r="AI9" s="29"/>
      <c r="AJ9" s="29"/>
      <c r="AK9" s="29"/>
    </row>
    <row r="10" spans="1:37" ht="23.25" customHeight="1">
      <c r="A10" s="1" t="s">
        <v>43</v>
      </c>
      <c r="B10" s="12" t="e">
        <f>#REF!</f>
        <v>#REF!</v>
      </c>
      <c r="C10" s="4" t="e">
        <f>#REF!</f>
        <v>#REF!</v>
      </c>
      <c r="D10" s="6"/>
      <c r="E10" s="6"/>
      <c r="F10" s="6" t="s">
        <v>41</v>
      </c>
      <c r="G10" s="8"/>
      <c r="H10" s="5" t="s">
        <v>30</v>
      </c>
      <c r="I10" s="5">
        <v>3</v>
      </c>
      <c r="J10" s="5" t="s">
        <v>42</v>
      </c>
      <c r="K10" s="9">
        <v>48</v>
      </c>
      <c r="L10" s="9">
        <v>48</v>
      </c>
      <c r="M10" s="196">
        <f t="shared" si="0"/>
        <v>100</v>
      </c>
      <c r="N10" s="10" t="e">
        <f>#REF!</f>
        <v>#REF!</v>
      </c>
      <c r="O10" s="10" t="e">
        <f>#REF!</f>
        <v>#REF!</v>
      </c>
      <c r="P10" s="26" t="e">
        <f>#REF!</f>
        <v>#REF!</v>
      </c>
      <c r="Q10" s="187">
        <f t="shared" si="1"/>
        <v>30</v>
      </c>
      <c r="R10" s="52">
        <v>1.5</v>
      </c>
      <c r="S10" s="53">
        <v>1</v>
      </c>
      <c r="T10" s="53">
        <v>20</v>
      </c>
      <c r="U10" s="53">
        <v>30</v>
      </c>
      <c r="V10" s="186">
        <f>U10*M10%</f>
        <v>30</v>
      </c>
      <c r="W10" s="53"/>
      <c r="X10" s="53"/>
      <c r="Y10" s="53"/>
      <c r="Z10" s="53"/>
      <c r="AA10" s="53"/>
      <c r="AB10" s="53"/>
      <c r="AC10" s="53"/>
      <c r="AD10" s="29"/>
      <c r="AE10" s="29"/>
      <c r="AF10" s="29"/>
      <c r="AG10" s="29"/>
      <c r="AH10" s="29"/>
      <c r="AI10" s="29"/>
      <c r="AJ10" s="29"/>
      <c r="AK10" s="29"/>
    </row>
    <row r="11" spans="1:37" ht="23.25" customHeight="1">
      <c r="A11" s="1" t="s">
        <v>46</v>
      </c>
      <c r="B11" s="12" t="e">
        <f>#REF!</f>
        <v>#REF!</v>
      </c>
      <c r="C11" s="4" t="e">
        <f>#REF!</f>
        <v>#REF!</v>
      </c>
      <c r="D11" s="6"/>
      <c r="E11" s="6"/>
      <c r="F11" s="6" t="s">
        <v>41</v>
      </c>
      <c r="G11" s="8"/>
      <c r="H11" s="5" t="s">
        <v>30</v>
      </c>
      <c r="I11" s="5">
        <v>3</v>
      </c>
      <c r="J11" s="5" t="s">
        <v>42</v>
      </c>
      <c r="K11" s="9">
        <v>48</v>
      </c>
      <c r="L11" s="9">
        <v>48</v>
      </c>
      <c r="M11" s="196">
        <f t="shared" si="0"/>
        <v>100</v>
      </c>
      <c r="N11" s="10" t="e">
        <f>#REF!</f>
        <v>#REF!</v>
      </c>
      <c r="O11" s="10" t="e">
        <f>#REF!</f>
        <v>#REF!</v>
      </c>
      <c r="P11" s="26" t="e">
        <f>#REF!</f>
        <v>#REF!</v>
      </c>
      <c r="Q11" s="187">
        <f t="shared" si="1"/>
        <v>30</v>
      </c>
      <c r="R11" s="52">
        <v>1.5</v>
      </c>
      <c r="S11" s="53">
        <v>1</v>
      </c>
      <c r="T11" s="53">
        <v>20</v>
      </c>
      <c r="U11" s="53">
        <v>30</v>
      </c>
      <c r="V11" s="186">
        <f>U11*M11%</f>
        <v>30</v>
      </c>
      <c r="W11" s="53"/>
      <c r="X11" s="53"/>
      <c r="Y11" s="53"/>
      <c r="Z11" s="53"/>
      <c r="AA11" s="53"/>
      <c r="AB11" s="53"/>
      <c r="AC11" s="53"/>
      <c r="AD11" s="29"/>
      <c r="AE11" s="29"/>
      <c r="AF11" s="29"/>
      <c r="AG11" s="29"/>
      <c r="AH11" s="29"/>
      <c r="AI11" s="29"/>
      <c r="AJ11" s="29"/>
      <c r="AK11" s="29"/>
    </row>
    <row r="12" spans="1:37" ht="23.25" customHeight="1">
      <c r="A12" s="1" t="s">
        <v>49</v>
      </c>
      <c r="B12" s="264" t="e">
        <f>#REF!</f>
        <v>#REF!</v>
      </c>
      <c r="C12" s="4" t="e">
        <f>#REF!</f>
        <v>#REF!</v>
      </c>
      <c r="D12" s="6"/>
      <c r="E12" s="6"/>
      <c r="F12" s="6" t="s">
        <v>41</v>
      </c>
      <c r="G12" s="8"/>
      <c r="H12" s="5" t="s">
        <v>36</v>
      </c>
      <c r="I12" s="5">
        <v>4</v>
      </c>
      <c r="J12" s="5" t="s">
        <v>42</v>
      </c>
      <c r="K12" s="9">
        <v>48</v>
      </c>
      <c r="L12" s="9">
        <v>48</v>
      </c>
      <c r="M12" s="196">
        <f t="shared" si="0"/>
        <v>100</v>
      </c>
      <c r="N12" s="10" t="e">
        <f>#REF!</f>
        <v>#REF!</v>
      </c>
      <c r="O12" s="10" t="e">
        <f>#REF!</f>
        <v>#REF!</v>
      </c>
      <c r="P12" s="26" t="e">
        <f>#REF!</f>
        <v>#REF!</v>
      </c>
      <c r="Q12" s="187">
        <f t="shared" si="1"/>
        <v>60</v>
      </c>
      <c r="R12" s="52"/>
      <c r="S12" s="53"/>
      <c r="T12" s="53"/>
      <c r="U12" s="53"/>
      <c r="V12" s="134"/>
      <c r="W12" s="53">
        <v>1</v>
      </c>
      <c r="X12" s="53">
        <v>2</v>
      </c>
      <c r="Y12" s="53">
        <v>30</v>
      </c>
      <c r="Z12" s="53">
        <f>X12*Y12</f>
        <v>60</v>
      </c>
      <c r="AA12" s="198">
        <f>Z12*M12%</f>
        <v>60</v>
      </c>
      <c r="AB12" s="53"/>
      <c r="AC12" s="53"/>
      <c r="AD12" s="29"/>
      <c r="AE12" s="29"/>
      <c r="AF12" s="29"/>
      <c r="AG12" s="29"/>
      <c r="AH12" s="29"/>
      <c r="AI12" s="29"/>
      <c r="AJ12" s="29"/>
      <c r="AK12" s="29"/>
    </row>
    <row r="13" spans="1:37" ht="23.25" customHeight="1">
      <c r="A13" s="1" t="s">
        <v>52</v>
      </c>
      <c r="B13" s="3" t="e">
        <f>#REF!</f>
        <v>#REF!</v>
      </c>
      <c r="C13" s="4" t="e">
        <f>#REF!</f>
        <v>#REF!</v>
      </c>
      <c r="D13" s="6"/>
      <c r="E13" s="6"/>
      <c r="F13" s="6" t="s">
        <v>22</v>
      </c>
      <c r="G13" s="8"/>
      <c r="H13" s="5" t="s">
        <v>56</v>
      </c>
      <c r="I13" s="5">
        <v>2</v>
      </c>
      <c r="J13" s="5" t="s">
        <v>57</v>
      </c>
      <c r="K13" s="9">
        <v>48</v>
      </c>
      <c r="L13" s="9">
        <v>48</v>
      </c>
      <c r="M13" s="196">
        <f t="shared" si="0"/>
        <v>100</v>
      </c>
      <c r="N13" s="10" t="e">
        <f>#REF!</f>
        <v>#REF!</v>
      </c>
      <c r="O13" s="10" t="e">
        <f>#REF!</f>
        <v>#REF!</v>
      </c>
      <c r="P13" s="26" t="e">
        <f>#REF!</f>
        <v>#REF!</v>
      </c>
      <c r="Q13" s="187">
        <f t="shared" si="1"/>
        <v>0</v>
      </c>
      <c r="R13" s="52"/>
      <c r="S13" s="53"/>
      <c r="T13" s="53"/>
      <c r="U13" s="53"/>
      <c r="V13" s="134"/>
      <c r="W13" s="53">
        <v>1</v>
      </c>
      <c r="X13" s="53"/>
      <c r="Y13" s="53">
        <v>15</v>
      </c>
      <c r="Z13" s="53">
        <f>X13*Y13</f>
        <v>0</v>
      </c>
      <c r="AA13" s="53">
        <f>Z13*M13%</f>
        <v>0</v>
      </c>
      <c r="AB13" s="53"/>
      <c r="AC13" s="53"/>
      <c r="AD13" s="29"/>
      <c r="AE13" s="29"/>
      <c r="AF13" s="29"/>
      <c r="AG13" s="29"/>
      <c r="AH13" s="29"/>
      <c r="AI13" s="29"/>
      <c r="AJ13" s="29"/>
      <c r="AK13" s="29"/>
    </row>
    <row r="14" spans="1:37" ht="23.25" customHeight="1">
      <c r="A14" s="1" t="s">
        <v>58</v>
      </c>
      <c r="B14" s="177" t="e">
        <f>#REF!</f>
        <v>#REF!</v>
      </c>
      <c r="C14" s="165" t="e">
        <f>#REF!</f>
        <v>#REF!</v>
      </c>
      <c r="D14" s="166"/>
      <c r="E14" s="167"/>
      <c r="F14" s="166" t="s">
        <v>41</v>
      </c>
      <c r="G14" s="168"/>
      <c r="H14" s="169"/>
      <c r="I14" s="169"/>
      <c r="J14" s="169"/>
      <c r="K14" s="170"/>
      <c r="L14" s="170"/>
      <c r="M14" s="170"/>
      <c r="N14" s="169"/>
      <c r="O14" s="169"/>
      <c r="P14" s="171"/>
      <c r="Q14" s="172"/>
      <c r="R14" s="173"/>
      <c r="S14" s="174"/>
      <c r="T14" s="174"/>
      <c r="U14" s="174"/>
      <c r="V14" s="175"/>
      <c r="W14" s="174"/>
      <c r="X14" s="174"/>
      <c r="Y14" s="174"/>
      <c r="Z14" s="174"/>
      <c r="AA14" s="174"/>
      <c r="AB14" s="174"/>
      <c r="AC14" s="174"/>
      <c r="AD14" s="176"/>
      <c r="AE14" s="176"/>
      <c r="AF14" s="176"/>
      <c r="AG14" s="176"/>
      <c r="AH14" s="176"/>
      <c r="AI14" s="176"/>
      <c r="AJ14" s="176"/>
      <c r="AK14" s="176"/>
    </row>
    <row r="15" spans="1:37" ht="23.25" customHeight="1">
      <c r="A15" s="1" t="s">
        <v>61</v>
      </c>
      <c r="B15" s="13" t="e">
        <f>#REF!</f>
        <v>#REF!</v>
      </c>
      <c r="C15" s="5" t="e">
        <f>#REF!</f>
        <v>#REF!</v>
      </c>
      <c r="D15" s="6"/>
      <c r="E15" s="6"/>
      <c r="F15" s="6" t="s">
        <v>41</v>
      </c>
      <c r="G15" s="8"/>
      <c r="H15" s="5" t="s">
        <v>56</v>
      </c>
      <c r="I15" s="5">
        <v>2</v>
      </c>
      <c r="J15" s="10"/>
      <c r="K15" s="9">
        <v>0</v>
      </c>
      <c r="L15" s="9">
        <v>4</v>
      </c>
      <c r="M15" s="196">
        <f t="shared" si="0"/>
        <v>0</v>
      </c>
      <c r="N15" s="10" t="e">
        <f>#REF!</f>
        <v>#REF!</v>
      </c>
      <c r="O15" s="10" t="e">
        <f>#REF!</f>
        <v>#REF!</v>
      </c>
      <c r="P15" s="26" t="e">
        <f>#REF!</f>
        <v>#REF!</v>
      </c>
      <c r="Q15" s="187">
        <f t="shared" si="1"/>
        <v>0</v>
      </c>
      <c r="R15" s="52"/>
      <c r="S15" s="53"/>
      <c r="T15" s="53"/>
      <c r="U15" s="53"/>
      <c r="V15" s="134"/>
      <c r="W15" s="53">
        <v>1</v>
      </c>
      <c r="X15" s="185">
        <v>1</v>
      </c>
      <c r="Y15" s="53">
        <v>18</v>
      </c>
      <c r="Z15" s="53">
        <f>X15*Y15</f>
        <v>18</v>
      </c>
      <c r="AA15" s="53">
        <f>Z15*M15%</f>
        <v>0</v>
      </c>
      <c r="AB15" s="53"/>
      <c r="AC15" s="53"/>
      <c r="AD15" s="29"/>
      <c r="AE15" s="29"/>
      <c r="AF15" s="29"/>
      <c r="AG15" s="29"/>
      <c r="AH15" s="29"/>
      <c r="AI15" s="29"/>
      <c r="AJ15" s="29"/>
      <c r="AK15" s="29"/>
    </row>
    <row r="16" spans="1:37" ht="23.25" customHeight="1">
      <c r="A16" s="1" t="s">
        <v>65</v>
      </c>
      <c r="B16" s="13" t="e">
        <f>#REF!</f>
        <v>#REF!</v>
      </c>
      <c r="C16" s="5" t="e">
        <f>#REF!</f>
        <v>#REF!</v>
      </c>
      <c r="D16" s="6"/>
      <c r="E16" s="6"/>
      <c r="F16" s="6" t="s">
        <v>41</v>
      </c>
      <c r="G16" s="8"/>
      <c r="H16" s="5" t="s">
        <v>56</v>
      </c>
      <c r="I16" s="5">
        <v>2</v>
      </c>
      <c r="J16" s="10"/>
      <c r="K16" s="9">
        <v>29</v>
      </c>
      <c r="L16" s="9">
        <v>29</v>
      </c>
      <c r="M16" s="196">
        <f t="shared" si="0"/>
        <v>100</v>
      </c>
      <c r="N16" s="10" t="e">
        <f>#REF!</f>
        <v>#REF!</v>
      </c>
      <c r="O16" s="10" t="e">
        <f>#REF!</f>
        <v>#REF!</v>
      </c>
      <c r="P16" s="26" t="e">
        <f>#REF!</f>
        <v>#REF!</v>
      </c>
      <c r="Q16" s="187">
        <f t="shared" si="1"/>
        <v>18</v>
      </c>
      <c r="R16" s="52"/>
      <c r="S16" s="53"/>
      <c r="T16" s="53"/>
      <c r="U16" s="53"/>
      <c r="V16" s="134"/>
      <c r="W16" s="53">
        <v>1</v>
      </c>
      <c r="X16" s="185">
        <v>1</v>
      </c>
      <c r="Y16" s="53">
        <v>18</v>
      </c>
      <c r="Z16" s="53">
        <f>X16*Y16</f>
        <v>18</v>
      </c>
      <c r="AA16" s="198">
        <f>Z16*M16%</f>
        <v>18</v>
      </c>
      <c r="AB16" s="53"/>
      <c r="AC16" s="53"/>
      <c r="AD16" s="29"/>
      <c r="AE16" s="29"/>
      <c r="AF16" s="29"/>
      <c r="AG16" s="29"/>
      <c r="AH16" s="29"/>
      <c r="AI16" s="29"/>
      <c r="AJ16" s="29"/>
      <c r="AK16" s="29"/>
    </row>
    <row r="17" spans="1:37" ht="23.25" customHeight="1">
      <c r="A17" s="1" t="s">
        <v>68</v>
      </c>
      <c r="B17" s="13" t="e">
        <f>#REF!</f>
        <v>#REF!</v>
      </c>
      <c r="C17" s="5" t="e">
        <f>#REF!</f>
        <v>#REF!</v>
      </c>
      <c r="D17" s="6"/>
      <c r="E17" s="6"/>
      <c r="F17" s="6" t="s">
        <v>41</v>
      </c>
      <c r="G17" s="8"/>
      <c r="H17" s="5" t="s">
        <v>56</v>
      </c>
      <c r="I17" s="5">
        <v>2</v>
      </c>
      <c r="J17" s="10"/>
      <c r="K17" s="9">
        <v>13</v>
      </c>
      <c r="L17" s="9">
        <v>56</v>
      </c>
      <c r="M17" s="196">
        <f t="shared" si="0"/>
        <v>23.214285714285715</v>
      </c>
      <c r="N17" s="10" t="e">
        <f>#REF!</f>
        <v>#REF!</v>
      </c>
      <c r="O17" s="10" t="e">
        <f>#REF!</f>
        <v>#REF!</v>
      </c>
      <c r="P17" s="26" t="e">
        <f>#REF!</f>
        <v>#REF!</v>
      </c>
      <c r="Q17" s="187">
        <f t="shared" si="1"/>
        <v>4.1785714285714288</v>
      </c>
      <c r="R17" s="52"/>
      <c r="S17" s="53"/>
      <c r="T17" s="53"/>
      <c r="U17" s="53"/>
      <c r="V17" s="134"/>
      <c r="W17" s="53">
        <v>1</v>
      </c>
      <c r="X17" s="185">
        <v>1</v>
      </c>
      <c r="Y17" s="53">
        <v>18</v>
      </c>
      <c r="Z17" s="53">
        <f>X17*Y17</f>
        <v>18</v>
      </c>
      <c r="AA17" s="198">
        <f>Z17*M17%</f>
        <v>4.1785714285714288</v>
      </c>
      <c r="AB17" s="53"/>
      <c r="AC17" s="53"/>
      <c r="AD17" s="29"/>
      <c r="AE17" s="29"/>
      <c r="AF17" s="29"/>
      <c r="AG17" s="29"/>
      <c r="AH17" s="29"/>
      <c r="AI17" s="29"/>
      <c r="AJ17" s="29"/>
      <c r="AK17" s="29"/>
    </row>
    <row r="18" spans="1:37" ht="23.25" customHeight="1">
      <c r="A18" s="199"/>
      <c r="B18" s="1609" t="s">
        <v>295</v>
      </c>
      <c r="C18" s="1463"/>
      <c r="D18" s="1463"/>
      <c r="E18" s="1463"/>
      <c r="F18" s="1463"/>
      <c r="G18" s="1463"/>
      <c r="H18" s="1463"/>
      <c r="I18" s="1463"/>
      <c r="J18" s="1463"/>
      <c r="K18" s="1463"/>
      <c r="L18" s="1463"/>
      <c r="M18" s="1463"/>
      <c r="N18" s="221" t="e">
        <f>SUM(N6:N17)</f>
        <v>#REF!</v>
      </c>
      <c r="O18" s="209" t="e">
        <f>SUM(O6:O17)</f>
        <v>#REF!</v>
      </c>
      <c r="P18" s="209"/>
      <c r="Q18" s="210"/>
      <c r="R18" s="148"/>
      <c r="S18" s="149"/>
      <c r="T18" s="149"/>
      <c r="U18" s="149"/>
      <c r="V18" s="149"/>
      <c r="W18" s="149"/>
      <c r="X18" s="149"/>
      <c r="Y18" s="149"/>
      <c r="Z18" s="149"/>
      <c r="AA18" s="149"/>
      <c r="AB18" s="149"/>
      <c r="AC18" s="149"/>
      <c r="AD18" s="112"/>
      <c r="AE18" s="112"/>
      <c r="AF18" s="112"/>
      <c r="AG18" s="112"/>
      <c r="AH18" s="112"/>
      <c r="AI18" s="112"/>
      <c r="AJ18" s="112"/>
      <c r="AK18" s="112"/>
    </row>
    <row r="19" spans="1:37" ht="23.25" customHeight="1">
      <c r="A19" s="214"/>
      <c r="B19" s="1464" t="s">
        <v>261</v>
      </c>
      <c r="C19" s="1465"/>
      <c r="D19" s="1465"/>
      <c r="E19" s="1465"/>
      <c r="F19" s="1465"/>
      <c r="G19" s="1465"/>
      <c r="H19" s="1465"/>
      <c r="I19" s="1465"/>
      <c r="J19" s="1465"/>
      <c r="K19" s="1465"/>
      <c r="L19" s="1465"/>
      <c r="M19" s="1465"/>
      <c r="N19" s="209"/>
      <c r="O19" s="209"/>
      <c r="P19" s="209"/>
      <c r="Q19" s="210">
        <f>SUM(Q6:Q17)</f>
        <v>346.17857142857144</v>
      </c>
      <c r="R19" s="215"/>
      <c r="S19" s="220"/>
      <c r="T19" s="216"/>
      <c r="U19" s="216"/>
      <c r="V19" s="220"/>
      <c r="W19" s="216"/>
      <c r="X19" s="220"/>
      <c r="Y19" s="216"/>
      <c r="Z19" s="216"/>
      <c r="AA19" s="220"/>
      <c r="AB19" s="220"/>
      <c r="AC19" s="220"/>
      <c r="AD19" s="218"/>
      <c r="AE19" s="217"/>
      <c r="AF19" s="218"/>
      <c r="AG19" s="112"/>
      <c r="AH19" s="218"/>
      <c r="AI19" s="112"/>
      <c r="AJ19" s="218"/>
      <c r="AK19" s="218"/>
    </row>
    <row r="20" spans="1:37" ht="23.25" customHeight="1">
      <c r="A20" s="101"/>
      <c r="B20" s="102"/>
      <c r="C20" s="201"/>
      <c r="D20" s="202"/>
      <c r="E20" s="103"/>
      <c r="F20" s="103"/>
      <c r="G20" s="203"/>
      <c r="H20" s="102"/>
      <c r="I20" s="102"/>
      <c r="J20" s="102"/>
      <c r="K20" s="204"/>
      <c r="L20" s="205"/>
      <c r="M20" s="205"/>
      <c r="N20" s="207"/>
      <c r="O20" s="104"/>
      <c r="P20" s="208"/>
      <c r="Q20" s="105"/>
      <c r="R20" s="138"/>
      <c r="S20" s="219"/>
      <c r="T20" s="139"/>
      <c r="U20" s="139"/>
      <c r="V20" s="219"/>
      <c r="W20" s="139"/>
      <c r="X20" s="219"/>
      <c r="Y20" s="139"/>
      <c r="Z20" s="139"/>
      <c r="AA20" s="219"/>
      <c r="AB20" s="219"/>
      <c r="AC20" s="219"/>
      <c r="AD20" s="108"/>
      <c r="AE20" s="107"/>
      <c r="AF20" s="108"/>
      <c r="AG20" s="106"/>
      <c r="AH20" s="108"/>
      <c r="AI20" s="106"/>
      <c r="AJ20" s="108"/>
      <c r="AK20" s="108"/>
    </row>
    <row r="21" spans="1:37" ht="23.25" customHeight="1">
      <c r="A21" s="65"/>
      <c r="B21" s="66" t="e">
        <f>#REF!</f>
        <v>#REF!</v>
      </c>
      <c r="C21" s="72" t="e">
        <f>#REF!</f>
        <v>#REF!</v>
      </c>
      <c r="D21" s="72"/>
      <c r="E21" s="65"/>
      <c r="F21" s="65"/>
      <c r="G21" s="72"/>
      <c r="H21" s="65"/>
      <c r="I21" s="65"/>
      <c r="J21" s="65"/>
      <c r="K21" s="65"/>
      <c r="L21" s="72"/>
      <c r="M21" s="72"/>
      <c r="N21" s="72"/>
      <c r="O21" s="65"/>
      <c r="P21" s="65"/>
      <c r="Q21" s="65"/>
      <c r="R21" s="140"/>
      <c r="S21" s="141"/>
      <c r="T21" s="142"/>
      <c r="U21" s="142"/>
      <c r="V21" s="143"/>
      <c r="W21" s="142"/>
      <c r="X21" s="143"/>
      <c r="Y21" s="142"/>
      <c r="Z21" s="142"/>
      <c r="AA21" s="143"/>
      <c r="AB21" s="143"/>
      <c r="AC21" s="143"/>
      <c r="AD21" s="75"/>
      <c r="AE21" s="67"/>
      <c r="AF21" s="75"/>
      <c r="AG21" s="75"/>
      <c r="AH21" s="75"/>
      <c r="AI21" s="75"/>
      <c r="AJ21" s="75"/>
      <c r="AK21" s="75"/>
    </row>
    <row r="22" spans="1:37" ht="23.25" customHeight="1">
      <c r="A22" s="65"/>
      <c r="B22" s="68" t="e">
        <f>#REF!</f>
        <v>#REF!</v>
      </c>
      <c r="C22" s="65" t="e">
        <f>#REF!</f>
        <v>#REF!</v>
      </c>
      <c r="D22" s="65"/>
      <c r="E22" s="65"/>
      <c r="F22" s="65"/>
      <c r="G22" s="65"/>
      <c r="H22" s="65"/>
      <c r="I22" s="65"/>
      <c r="J22" s="65"/>
      <c r="K22" s="69"/>
      <c r="L22" s="69"/>
      <c r="M22" s="69"/>
      <c r="N22" s="65"/>
      <c r="O22" s="65"/>
      <c r="P22" s="65"/>
      <c r="Q22" s="65"/>
      <c r="R22" s="140"/>
      <c r="S22" s="144"/>
      <c r="T22" s="142"/>
      <c r="U22" s="142"/>
      <c r="V22" s="142"/>
      <c r="W22" s="142"/>
      <c r="X22" s="142"/>
      <c r="Y22" s="142"/>
      <c r="Z22" s="142"/>
      <c r="AA22" s="142"/>
      <c r="AB22" s="142"/>
      <c r="AC22" s="142"/>
      <c r="AD22" s="67"/>
      <c r="AE22" s="67"/>
      <c r="AF22" s="67"/>
      <c r="AG22" s="67"/>
      <c r="AH22" s="67"/>
      <c r="AI22" s="67"/>
      <c r="AJ22" s="67"/>
      <c r="AK22" s="67"/>
    </row>
    <row r="23" spans="1:37" ht="23.25" customHeight="1">
      <c r="A23" s="65"/>
      <c r="B23" s="70" t="e">
        <f>#REF!</f>
        <v>#REF!</v>
      </c>
      <c r="C23" s="65" t="e">
        <f>#REF!</f>
        <v>#REF!</v>
      </c>
      <c r="D23" s="73"/>
      <c r="E23" s="73"/>
      <c r="F23" s="73"/>
      <c r="G23" s="65"/>
      <c r="H23" s="65"/>
      <c r="I23" s="73"/>
      <c r="J23" s="65"/>
      <c r="K23" s="73"/>
      <c r="L23" s="73"/>
      <c r="M23" s="73"/>
      <c r="N23" s="65"/>
      <c r="O23" s="73"/>
      <c r="P23" s="65"/>
      <c r="Q23" s="65"/>
      <c r="R23" s="145"/>
      <c r="S23" s="144"/>
      <c r="T23" s="146"/>
      <c r="U23" s="146"/>
      <c r="V23" s="142"/>
      <c r="W23" s="142"/>
      <c r="X23" s="146"/>
      <c r="Y23" s="146"/>
      <c r="Z23" s="146"/>
      <c r="AA23" s="146"/>
      <c r="AB23" s="146"/>
      <c r="AC23" s="146"/>
      <c r="AD23" s="79"/>
      <c r="AE23" s="79"/>
      <c r="AF23" s="67"/>
      <c r="AG23" s="79"/>
      <c r="AH23" s="79"/>
      <c r="AI23" s="79"/>
      <c r="AJ23" s="67"/>
      <c r="AK23" s="79"/>
    </row>
    <row r="24" spans="1:37" ht="27.75" customHeight="1">
      <c r="A24" s="60" t="s">
        <v>17</v>
      </c>
      <c r="B24" s="61" t="e">
        <f>#REF!</f>
        <v>#REF!</v>
      </c>
      <c r="C24" s="62" t="e">
        <f>#REF!</f>
        <v>#REF!</v>
      </c>
      <c r="D24" s="76"/>
      <c r="E24" s="76"/>
      <c r="F24" s="76" t="s">
        <v>22</v>
      </c>
      <c r="G24" s="63"/>
      <c r="H24" s="62" t="s">
        <v>23</v>
      </c>
      <c r="I24" s="77">
        <v>6</v>
      </c>
      <c r="J24" s="62" t="s">
        <v>24</v>
      </c>
      <c r="K24" s="192">
        <v>48</v>
      </c>
      <c r="L24" s="192">
        <v>48</v>
      </c>
      <c r="M24" s="196">
        <f>(K24/L24)*100</f>
        <v>100</v>
      </c>
      <c r="N24" s="64" t="e">
        <f>#REF!</f>
        <v>#REF!</v>
      </c>
      <c r="O24" s="78" t="e">
        <f>#REF!</f>
        <v>#REF!</v>
      </c>
      <c r="P24" s="71" t="e">
        <f>#REF!</f>
        <v>#REF!</v>
      </c>
      <c r="Q24" s="187">
        <f t="shared" ref="Q24:Q34" si="2">V24+AA24+AF24+AK24</f>
        <v>36</v>
      </c>
      <c r="R24" s="52">
        <v>1.5</v>
      </c>
      <c r="S24" s="147">
        <v>1</v>
      </c>
      <c r="T24" s="53">
        <v>24</v>
      </c>
      <c r="U24" s="53">
        <v>36</v>
      </c>
      <c r="V24" s="134">
        <f>U24*M24%</f>
        <v>36</v>
      </c>
      <c r="W24" s="147">
        <v>1</v>
      </c>
      <c r="X24" s="53"/>
      <c r="Y24" s="53">
        <v>24</v>
      </c>
      <c r="Z24" s="53">
        <f t="shared" ref="Z24:Z29" si="3">X24*Y24</f>
        <v>0</v>
      </c>
      <c r="AA24" s="53">
        <f>Z24*M24%</f>
        <v>0</v>
      </c>
      <c r="AB24" s="53"/>
      <c r="AC24" s="53"/>
      <c r="AD24" s="29"/>
      <c r="AE24" s="29"/>
      <c r="AF24" s="74"/>
      <c r="AG24" s="29"/>
      <c r="AH24" s="29"/>
      <c r="AI24" s="29"/>
      <c r="AJ24" s="74"/>
      <c r="AK24" s="29"/>
    </row>
    <row r="25" spans="1:37" ht="27.75" customHeight="1">
      <c r="A25" s="1" t="s">
        <v>25</v>
      </c>
      <c r="B25" s="15" t="e">
        <f>#REF!</f>
        <v>#REF!</v>
      </c>
      <c r="C25" s="5" t="e">
        <f>#REF!</f>
        <v>#REF!</v>
      </c>
      <c r="D25" s="6"/>
      <c r="E25" s="6"/>
      <c r="F25" s="6" t="s">
        <v>41</v>
      </c>
      <c r="G25" s="8"/>
      <c r="H25" s="5" t="s">
        <v>23</v>
      </c>
      <c r="I25" s="5">
        <v>6</v>
      </c>
      <c r="J25" s="5" t="s">
        <v>42</v>
      </c>
      <c r="K25" s="9">
        <v>48</v>
      </c>
      <c r="L25" s="9">
        <v>48</v>
      </c>
      <c r="M25" s="196">
        <f>(K25/L25)*100</f>
        <v>100</v>
      </c>
      <c r="N25" s="10" t="e">
        <f>#REF!</f>
        <v>#REF!</v>
      </c>
      <c r="O25" s="265" t="e">
        <f>#REF!</f>
        <v>#REF!</v>
      </c>
      <c r="P25" s="26" t="e">
        <f>#REF!</f>
        <v>#REF!</v>
      </c>
      <c r="Q25" s="187">
        <f t="shared" si="2"/>
        <v>36</v>
      </c>
      <c r="R25" s="52">
        <v>1.5</v>
      </c>
      <c r="S25" s="147">
        <v>1</v>
      </c>
      <c r="T25" s="53">
        <v>24</v>
      </c>
      <c r="U25" s="53">
        <v>36</v>
      </c>
      <c r="V25" s="134">
        <f>U25*M25%</f>
        <v>36</v>
      </c>
      <c r="W25" s="53">
        <v>1</v>
      </c>
      <c r="X25" s="53"/>
      <c r="Y25" s="53">
        <v>21</v>
      </c>
      <c r="Z25" s="53">
        <f t="shared" si="3"/>
        <v>0</v>
      </c>
      <c r="AA25" s="53">
        <f>Z25*M25%</f>
        <v>0</v>
      </c>
      <c r="AB25" s="53"/>
      <c r="AC25" s="53"/>
      <c r="AD25" s="29"/>
      <c r="AE25" s="29"/>
      <c r="AF25" s="29"/>
      <c r="AG25" s="29"/>
      <c r="AH25" s="29"/>
      <c r="AI25" s="29"/>
      <c r="AJ25" s="29"/>
      <c r="AK25" s="29"/>
    </row>
    <row r="26" spans="1:37" ht="23.25" customHeight="1">
      <c r="A26" s="47"/>
      <c r="B26" s="82" t="e">
        <f>#REF!</f>
        <v>#REF!</v>
      </c>
      <c r="C26" s="38" t="e">
        <f>#REF!</f>
        <v>#REF!</v>
      </c>
      <c r="D26" s="36"/>
      <c r="E26" s="36"/>
      <c r="F26" s="36"/>
      <c r="G26" s="40"/>
      <c r="H26" s="38"/>
      <c r="I26" s="38"/>
      <c r="J26" s="38"/>
      <c r="K26" s="47"/>
      <c r="L26" s="47"/>
      <c r="M26" s="47"/>
      <c r="N26" s="38"/>
      <c r="O26" s="38"/>
      <c r="P26" s="41"/>
      <c r="Q26" s="42"/>
      <c r="R26" s="125"/>
      <c r="S26" s="135"/>
      <c r="T26" s="135"/>
      <c r="U26" s="135"/>
      <c r="V26" s="135"/>
      <c r="W26" s="135"/>
      <c r="X26" s="135"/>
      <c r="Y26" s="135"/>
      <c r="Z26" s="135"/>
      <c r="AA26" s="135"/>
      <c r="AB26" s="135"/>
      <c r="AC26" s="135"/>
      <c r="AD26" s="33"/>
      <c r="AE26" s="33"/>
      <c r="AF26" s="33"/>
      <c r="AG26" s="33"/>
      <c r="AH26" s="33"/>
      <c r="AI26" s="33"/>
      <c r="AJ26" s="33"/>
      <c r="AK26" s="33"/>
    </row>
    <row r="27" spans="1:37" ht="23.25" customHeight="1">
      <c r="A27" s="1" t="s">
        <v>32</v>
      </c>
      <c r="B27" s="15" t="e">
        <f>#REF!</f>
        <v>#REF!</v>
      </c>
      <c r="C27" s="5" t="e">
        <f>#REF!</f>
        <v>#REF!</v>
      </c>
      <c r="D27" s="20"/>
      <c r="E27" s="6"/>
      <c r="F27" s="6" t="s">
        <v>22</v>
      </c>
      <c r="G27" s="8"/>
      <c r="H27" s="5" t="s">
        <v>23</v>
      </c>
      <c r="I27" s="5">
        <v>6</v>
      </c>
      <c r="J27" s="5" t="s">
        <v>31</v>
      </c>
      <c r="K27" s="9">
        <v>48</v>
      </c>
      <c r="L27" s="9">
        <v>48</v>
      </c>
      <c r="M27" s="196">
        <f>(K27/L27)*100</f>
        <v>100</v>
      </c>
      <c r="N27" s="10" t="e">
        <f>#REF!</f>
        <v>#REF!</v>
      </c>
      <c r="O27" s="10" t="e">
        <f>#REF!</f>
        <v>#REF!</v>
      </c>
      <c r="P27" s="26" t="e">
        <f>#REF!</f>
        <v>#REF!</v>
      </c>
      <c r="Q27" s="187">
        <f t="shared" si="2"/>
        <v>60</v>
      </c>
      <c r="R27" s="52">
        <v>1.5</v>
      </c>
      <c r="S27" s="53">
        <v>1</v>
      </c>
      <c r="T27" s="53">
        <v>24</v>
      </c>
      <c r="U27" s="53">
        <v>36</v>
      </c>
      <c r="V27" s="134">
        <f>U27*M27%</f>
        <v>36</v>
      </c>
      <c r="W27" s="53">
        <v>1</v>
      </c>
      <c r="X27" s="53">
        <v>1</v>
      </c>
      <c r="Y27" s="53">
        <v>24</v>
      </c>
      <c r="Z27" s="53">
        <f t="shared" si="3"/>
        <v>24</v>
      </c>
      <c r="AA27" s="198">
        <f>Z27*M27%</f>
        <v>24</v>
      </c>
      <c r="AB27" s="53"/>
      <c r="AC27" s="53"/>
      <c r="AD27" s="29"/>
      <c r="AE27" s="29"/>
      <c r="AF27" s="29"/>
      <c r="AG27" s="29"/>
      <c r="AH27" s="29"/>
      <c r="AI27" s="29"/>
      <c r="AJ27" s="29"/>
      <c r="AK27" s="29"/>
    </row>
    <row r="28" spans="1:37" ht="23.25" customHeight="1">
      <c r="A28" s="1" t="s">
        <v>37</v>
      </c>
      <c r="B28" s="15" t="e">
        <f>#REF!</f>
        <v>#REF!</v>
      </c>
      <c r="C28" s="5" t="e">
        <f>#REF!</f>
        <v>#REF!</v>
      </c>
      <c r="D28" s="20"/>
      <c r="E28" s="6"/>
      <c r="F28" s="6" t="s">
        <v>22</v>
      </c>
      <c r="G28" s="8"/>
      <c r="H28" s="5" t="s">
        <v>143</v>
      </c>
      <c r="I28" s="5">
        <v>3</v>
      </c>
      <c r="J28" s="5" t="s">
        <v>31</v>
      </c>
      <c r="K28" s="9">
        <v>48</v>
      </c>
      <c r="L28" s="9">
        <v>48</v>
      </c>
      <c r="M28" s="196">
        <f>(K28/L28)*100</f>
        <v>100</v>
      </c>
      <c r="N28" s="10" t="e">
        <f>#REF!</f>
        <v>#REF!</v>
      </c>
      <c r="O28" s="10" t="e">
        <f>#REF!</f>
        <v>#REF!</v>
      </c>
      <c r="P28" s="26" t="e">
        <f>#REF!</f>
        <v>#REF!</v>
      </c>
      <c r="Q28" s="187">
        <f t="shared" si="2"/>
        <v>36</v>
      </c>
      <c r="R28" s="52">
        <v>1.5</v>
      </c>
      <c r="S28" s="53">
        <v>1</v>
      </c>
      <c r="T28" s="53">
        <v>24</v>
      </c>
      <c r="U28" s="53">
        <v>36</v>
      </c>
      <c r="V28" s="134">
        <f>U28*M28%</f>
        <v>36</v>
      </c>
      <c r="W28" s="53"/>
      <c r="X28" s="53"/>
      <c r="Y28" s="53"/>
      <c r="Z28" s="53"/>
      <c r="AA28" s="53"/>
      <c r="AB28" s="53"/>
      <c r="AC28" s="53"/>
      <c r="AD28" s="29"/>
      <c r="AE28" s="29"/>
      <c r="AF28" s="29"/>
      <c r="AG28" s="29"/>
      <c r="AH28" s="29"/>
      <c r="AI28" s="29"/>
      <c r="AJ28" s="29"/>
      <c r="AK28" s="29"/>
    </row>
    <row r="29" spans="1:37" ht="23.25" customHeight="1">
      <c r="A29" s="1" t="s">
        <v>43</v>
      </c>
      <c r="B29" s="15" t="e">
        <f>#REF!</f>
        <v>#REF!</v>
      </c>
      <c r="C29" s="5" t="e">
        <f>#REF!</f>
        <v>#REF!</v>
      </c>
      <c r="D29" s="20"/>
      <c r="E29" s="11"/>
      <c r="F29" s="6" t="s">
        <v>22</v>
      </c>
      <c r="G29" s="8"/>
      <c r="H29" s="5" t="s">
        <v>36</v>
      </c>
      <c r="I29" s="5">
        <v>4</v>
      </c>
      <c r="J29" s="5" t="s">
        <v>31</v>
      </c>
      <c r="K29" s="9">
        <v>48</v>
      </c>
      <c r="L29" s="9">
        <v>48</v>
      </c>
      <c r="M29" s="196">
        <f>(K29/L29)*100</f>
        <v>100</v>
      </c>
      <c r="N29" s="10" t="e">
        <f>#REF!</f>
        <v>#REF!</v>
      </c>
      <c r="O29" s="10" t="e">
        <f>#REF!</f>
        <v>#REF!</v>
      </c>
      <c r="P29" s="26" t="e">
        <f>#REF!</f>
        <v>#REF!</v>
      </c>
      <c r="Q29" s="187">
        <f t="shared" si="2"/>
        <v>30</v>
      </c>
      <c r="R29" s="52"/>
      <c r="S29" s="53"/>
      <c r="T29" s="53"/>
      <c r="U29" s="53"/>
      <c r="V29" s="53"/>
      <c r="W29" s="53">
        <v>1</v>
      </c>
      <c r="X29" s="53">
        <v>1</v>
      </c>
      <c r="Y29" s="53">
        <v>30</v>
      </c>
      <c r="Z29" s="53">
        <f t="shared" si="3"/>
        <v>30</v>
      </c>
      <c r="AA29" s="53">
        <f>Z29*M29%</f>
        <v>30</v>
      </c>
      <c r="AB29" s="53"/>
      <c r="AC29" s="53"/>
      <c r="AD29" s="29"/>
      <c r="AE29" s="29"/>
      <c r="AF29" s="29"/>
      <c r="AG29" s="29"/>
      <c r="AH29" s="29"/>
      <c r="AI29" s="29"/>
      <c r="AJ29" s="29"/>
      <c r="AK29" s="29"/>
    </row>
    <row r="30" spans="1:37" ht="23.25" customHeight="1">
      <c r="A30" s="1" t="s">
        <v>46</v>
      </c>
      <c r="B30" s="15" t="e">
        <f>#REF!</f>
        <v>#REF!</v>
      </c>
      <c r="C30" s="5" t="e">
        <f>#REF!</f>
        <v>#REF!</v>
      </c>
      <c r="D30" s="20"/>
      <c r="E30" s="11"/>
      <c r="F30" s="6" t="s">
        <v>22</v>
      </c>
      <c r="G30" s="8"/>
      <c r="H30" s="5" t="s">
        <v>30</v>
      </c>
      <c r="I30" s="5">
        <v>3</v>
      </c>
      <c r="J30" s="5" t="s">
        <v>57</v>
      </c>
      <c r="K30" s="9">
        <v>48</v>
      </c>
      <c r="L30" s="9">
        <v>48</v>
      </c>
      <c r="M30" s="196">
        <f>(K30/L30)*100</f>
        <v>100</v>
      </c>
      <c r="N30" s="10" t="e">
        <f>#REF!</f>
        <v>#REF!</v>
      </c>
      <c r="O30" s="10" t="e">
        <f>#REF!</f>
        <v>#REF!</v>
      </c>
      <c r="P30" s="26" t="e">
        <f>#REF!</f>
        <v>#REF!</v>
      </c>
      <c r="Q30" s="187">
        <f t="shared" si="2"/>
        <v>36</v>
      </c>
      <c r="R30" s="52">
        <v>1.5</v>
      </c>
      <c r="S30" s="53">
        <v>1</v>
      </c>
      <c r="T30" s="53">
        <v>24</v>
      </c>
      <c r="U30" s="53">
        <v>36</v>
      </c>
      <c r="V30" s="134">
        <f>U30*M30%</f>
        <v>36</v>
      </c>
      <c r="W30" s="53"/>
      <c r="X30" s="53"/>
      <c r="Y30" s="53"/>
      <c r="Z30" s="53"/>
      <c r="AA30" s="53"/>
      <c r="AB30" s="53"/>
      <c r="AC30" s="53"/>
      <c r="AD30" s="29"/>
      <c r="AE30" s="29"/>
      <c r="AF30" s="29"/>
      <c r="AG30" s="29"/>
      <c r="AH30" s="29"/>
      <c r="AI30" s="29"/>
      <c r="AJ30" s="29"/>
      <c r="AK30" s="29"/>
    </row>
    <row r="31" spans="1:37" ht="23.25" customHeight="1">
      <c r="A31" s="184" t="s">
        <v>49</v>
      </c>
      <c r="B31" s="194" t="e">
        <f>#REF!</f>
        <v>#REF!</v>
      </c>
      <c r="C31" s="165" t="e">
        <f>#REF!</f>
        <v>#REF!</v>
      </c>
      <c r="D31" s="189"/>
      <c r="E31" s="167"/>
      <c r="F31" s="166" t="s">
        <v>41</v>
      </c>
      <c r="G31" s="168"/>
      <c r="H31" s="169"/>
      <c r="I31" s="169"/>
      <c r="J31" s="169"/>
      <c r="K31" s="188"/>
      <c r="L31" s="188"/>
      <c r="M31" s="188"/>
      <c r="N31" s="169"/>
      <c r="O31" s="169"/>
      <c r="P31" s="171"/>
      <c r="Q31" s="172"/>
      <c r="R31" s="173"/>
      <c r="S31" s="174"/>
      <c r="T31" s="174"/>
      <c r="U31" s="174"/>
      <c r="V31" s="174"/>
      <c r="W31" s="174"/>
      <c r="X31" s="174"/>
      <c r="Y31" s="174"/>
      <c r="Z31" s="174"/>
      <c r="AA31" s="174"/>
      <c r="AB31" s="174"/>
      <c r="AC31" s="174"/>
      <c r="AD31" s="176"/>
      <c r="AE31" s="176"/>
      <c r="AF31" s="176"/>
      <c r="AG31" s="176"/>
      <c r="AH31" s="176"/>
      <c r="AI31" s="176"/>
      <c r="AJ31" s="176"/>
      <c r="AK31" s="176"/>
    </row>
    <row r="32" spans="1:37" ht="23.25" customHeight="1">
      <c r="A32" s="1" t="s">
        <v>148</v>
      </c>
      <c r="B32" s="21" t="e">
        <f>#REF!</f>
        <v>#REF!</v>
      </c>
      <c r="C32" s="5" t="e">
        <f>#REF!</f>
        <v>#REF!</v>
      </c>
      <c r="D32" s="22"/>
      <c r="E32" s="6"/>
      <c r="F32" s="6" t="s">
        <v>41</v>
      </c>
      <c r="G32" s="8"/>
      <c r="H32" s="5" t="s">
        <v>56</v>
      </c>
      <c r="I32" s="5">
        <v>2</v>
      </c>
      <c r="J32" s="10"/>
      <c r="K32" s="9">
        <v>0</v>
      </c>
      <c r="L32" s="9">
        <v>4</v>
      </c>
      <c r="M32" s="196">
        <f>(K32/L32)*100</f>
        <v>0</v>
      </c>
      <c r="N32" s="10" t="e">
        <f>#REF!</f>
        <v>#REF!</v>
      </c>
      <c r="O32" s="10" t="e">
        <f>#REF!</f>
        <v>#REF!</v>
      </c>
      <c r="P32" s="26" t="e">
        <f>#REF!</f>
        <v>#REF!</v>
      </c>
      <c r="Q32" s="187">
        <f t="shared" si="2"/>
        <v>0</v>
      </c>
      <c r="R32" s="52"/>
      <c r="S32" s="53"/>
      <c r="T32" s="53"/>
      <c r="U32" s="53"/>
      <c r="V32" s="53"/>
      <c r="W32" s="53">
        <v>1</v>
      </c>
      <c r="X32" s="53">
        <v>1</v>
      </c>
      <c r="Y32" s="10">
        <v>18</v>
      </c>
      <c r="Z32" s="53">
        <f>X32*Y32</f>
        <v>18</v>
      </c>
      <c r="AA32" s="198">
        <f>Z32*M32%</f>
        <v>0</v>
      </c>
      <c r="AB32" s="53"/>
      <c r="AC32" s="53"/>
      <c r="AD32" s="29"/>
      <c r="AE32" s="29"/>
      <c r="AF32" s="29"/>
      <c r="AG32" s="29"/>
      <c r="AH32" s="29"/>
      <c r="AI32" s="29"/>
      <c r="AJ32" s="29"/>
      <c r="AK32" s="29"/>
    </row>
    <row r="33" spans="1:37" ht="23.25" customHeight="1">
      <c r="A33" s="1" t="s">
        <v>150</v>
      </c>
      <c r="B33" s="21" t="e">
        <f>#REF!</f>
        <v>#REF!</v>
      </c>
      <c r="C33" s="5" t="e">
        <f>#REF!</f>
        <v>#REF!</v>
      </c>
      <c r="D33" s="22"/>
      <c r="E33" s="6"/>
      <c r="F33" s="6" t="s">
        <v>41</v>
      </c>
      <c r="G33" s="8"/>
      <c r="H33" s="5" t="s">
        <v>56</v>
      </c>
      <c r="I33" s="5">
        <v>2</v>
      </c>
      <c r="J33" s="10"/>
      <c r="K33" s="9">
        <v>29</v>
      </c>
      <c r="L33" s="9">
        <v>29</v>
      </c>
      <c r="M33" s="196">
        <f>(K33/L33)*100</f>
        <v>100</v>
      </c>
      <c r="N33" s="10" t="e">
        <f>#REF!</f>
        <v>#REF!</v>
      </c>
      <c r="O33" s="10" t="e">
        <f>#REF!</f>
        <v>#REF!</v>
      </c>
      <c r="P33" s="26" t="e">
        <f>#REF!</f>
        <v>#REF!</v>
      </c>
      <c r="Q33" s="187">
        <f t="shared" si="2"/>
        <v>18</v>
      </c>
      <c r="R33" s="52"/>
      <c r="S33" s="53"/>
      <c r="T33" s="53"/>
      <c r="U33" s="53"/>
      <c r="V33" s="53"/>
      <c r="W33" s="53">
        <v>1</v>
      </c>
      <c r="X33" s="53">
        <v>1</v>
      </c>
      <c r="Y33" s="10">
        <v>18</v>
      </c>
      <c r="Z33" s="53">
        <f>X33*Y33</f>
        <v>18</v>
      </c>
      <c r="AA33" s="198">
        <f>Z33*M33%</f>
        <v>18</v>
      </c>
      <c r="AB33" s="53"/>
      <c r="AC33" s="53"/>
      <c r="AD33" s="29"/>
      <c r="AE33" s="29"/>
      <c r="AF33" s="29"/>
      <c r="AG33" s="29"/>
      <c r="AH33" s="29"/>
      <c r="AI33" s="29"/>
      <c r="AJ33" s="29"/>
      <c r="AK33" s="29"/>
    </row>
    <row r="34" spans="1:37" ht="23.25" customHeight="1">
      <c r="A34" s="1" t="s">
        <v>152</v>
      </c>
      <c r="B34" s="21" t="e">
        <f>#REF!</f>
        <v>#REF!</v>
      </c>
      <c r="C34" s="5" t="e">
        <f>#REF!</f>
        <v>#REF!</v>
      </c>
      <c r="D34" s="22"/>
      <c r="E34" s="6"/>
      <c r="F34" s="6" t="s">
        <v>41</v>
      </c>
      <c r="G34" s="8"/>
      <c r="H34" s="5" t="s">
        <v>56</v>
      </c>
      <c r="I34" s="5">
        <v>2</v>
      </c>
      <c r="J34" s="10"/>
      <c r="K34" s="9">
        <v>13</v>
      </c>
      <c r="L34" s="9">
        <v>56</v>
      </c>
      <c r="M34" s="196">
        <f>(K34/L34)*100</f>
        <v>23.214285714285715</v>
      </c>
      <c r="N34" s="10" t="e">
        <f>#REF!</f>
        <v>#REF!</v>
      </c>
      <c r="O34" s="10" t="e">
        <f>#REF!</f>
        <v>#REF!</v>
      </c>
      <c r="P34" s="26" t="e">
        <f>#REF!</f>
        <v>#REF!</v>
      </c>
      <c r="Q34" s="187">
        <f t="shared" si="2"/>
        <v>4.1785714285714288</v>
      </c>
      <c r="R34" s="52"/>
      <c r="S34" s="53"/>
      <c r="T34" s="53"/>
      <c r="U34" s="53"/>
      <c r="V34" s="53"/>
      <c r="W34" s="53">
        <v>1</v>
      </c>
      <c r="X34" s="53">
        <v>1</v>
      </c>
      <c r="Y34" s="10">
        <v>18</v>
      </c>
      <c r="Z34" s="53">
        <f>X34*Y34</f>
        <v>18</v>
      </c>
      <c r="AA34" s="198">
        <f>Z34*M34%</f>
        <v>4.1785714285714288</v>
      </c>
      <c r="AB34" s="53"/>
      <c r="AC34" s="53"/>
      <c r="AD34" s="29"/>
      <c r="AE34" s="29"/>
      <c r="AF34" s="29"/>
      <c r="AG34" s="29"/>
      <c r="AH34" s="29"/>
      <c r="AI34" s="29"/>
      <c r="AJ34" s="29"/>
      <c r="AK34" s="29"/>
    </row>
    <row r="35" spans="1:37" ht="23.25" customHeight="1">
      <c r="A35" s="199"/>
      <c r="B35" s="1609" t="s">
        <v>294</v>
      </c>
      <c r="C35" s="1463"/>
      <c r="D35" s="1463"/>
      <c r="E35" s="1463"/>
      <c r="F35" s="1463"/>
      <c r="G35" s="1463"/>
      <c r="H35" s="1463"/>
      <c r="I35" s="1463"/>
      <c r="J35" s="1463"/>
      <c r="K35" s="1463"/>
      <c r="L35" s="1463"/>
      <c r="M35" s="1463"/>
      <c r="N35" s="221" t="e">
        <f>SUM(N24:N34)</f>
        <v>#REF!</v>
      </c>
      <c r="O35" s="209" t="e">
        <f>SUM(O34,O24:O29)</f>
        <v>#REF!</v>
      </c>
      <c r="P35" s="209"/>
      <c r="Q35" s="210"/>
      <c r="R35" s="148"/>
      <c r="S35" s="149"/>
      <c r="T35" s="149"/>
      <c r="U35" s="149"/>
      <c r="V35" s="149"/>
      <c r="W35" s="149"/>
      <c r="X35" s="149"/>
      <c r="Y35" s="149"/>
      <c r="Z35" s="149"/>
      <c r="AA35" s="149"/>
      <c r="AB35" s="149"/>
      <c r="AC35" s="149"/>
      <c r="AD35" s="112"/>
      <c r="AE35" s="112"/>
      <c r="AF35" s="112"/>
      <c r="AG35" s="112"/>
      <c r="AH35" s="112"/>
      <c r="AI35" s="112"/>
      <c r="AJ35" s="112"/>
      <c r="AK35" s="112"/>
    </row>
    <row r="36" spans="1:37" ht="23.25" customHeight="1">
      <c r="A36" s="214"/>
      <c r="B36" s="1464" t="s">
        <v>265</v>
      </c>
      <c r="C36" s="1465"/>
      <c r="D36" s="1465"/>
      <c r="E36" s="1465"/>
      <c r="F36" s="1465"/>
      <c r="G36" s="1465"/>
      <c r="H36" s="1465"/>
      <c r="I36" s="1465"/>
      <c r="J36" s="1465"/>
      <c r="K36" s="1465"/>
      <c r="L36" s="1465"/>
      <c r="M36" s="1465"/>
      <c r="N36" s="209"/>
      <c r="O36" s="209"/>
      <c r="P36" s="209"/>
      <c r="Q36" s="210">
        <f>SUM(Q24:Q34)</f>
        <v>256.17857142857144</v>
      </c>
      <c r="R36" s="215"/>
      <c r="S36" s="220"/>
      <c r="T36" s="216"/>
      <c r="U36" s="216"/>
      <c r="V36" s="220"/>
      <c r="W36" s="216"/>
      <c r="X36" s="220"/>
      <c r="Y36" s="216"/>
      <c r="Z36" s="216"/>
      <c r="AA36" s="220"/>
      <c r="AB36" s="220"/>
      <c r="AC36" s="220"/>
      <c r="AD36" s="218"/>
      <c r="AE36" s="217"/>
      <c r="AF36" s="218"/>
      <c r="AG36" s="112"/>
      <c r="AH36" s="218"/>
      <c r="AI36" s="112"/>
      <c r="AJ36" s="218"/>
      <c r="AK36" s="218"/>
    </row>
    <row r="37" spans="1:37" ht="23.25" customHeight="1">
      <c r="A37" s="110"/>
      <c r="B37" s="111"/>
      <c r="C37" s="111"/>
      <c r="D37" s="111"/>
      <c r="E37" s="111"/>
      <c r="F37" s="111"/>
      <c r="G37" s="111"/>
      <c r="H37" s="111"/>
      <c r="I37" s="111"/>
      <c r="J37" s="111"/>
      <c r="K37" s="111"/>
      <c r="L37" s="111"/>
      <c r="M37" s="111"/>
      <c r="N37" s="111"/>
      <c r="O37" s="111"/>
      <c r="P37" s="111"/>
      <c r="Q37" s="116"/>
      <c r="R37" s="150"/>
      <c r="S37" s="151"/>
      <c r="T37" s="151"/>
      <c r="U37" s="151"/>
      <c r="V37" s="151"/>
      <c r="W37" s="151"/>
      <c r="X37" s="151"/>
      <c r="Y37" s="151"/>
      <c r="Z37" s="151"/>
      <c r="AA37" s="151"/>
      <c r="AB37" s="151"/>
      <c r="AC37" s="151"/>
      <c r="AD37" s="109"/>
      <c r="AE37" s="109"/>
      <c r="AF37" s="109"/>
      <c r="AG37" s="109"/>
      <c r="AH37" s="109"/>
      <c r="AI37" s="109"/>
      <c r="AJ37" s="109"/>
      <c r="AK37" s="109"/>
    </row>
    <row r="38" spans="1:37" ht="23.25" customHeight="1">
      <c r="A38" s="80"/>
      <c r="B38" s="96" t="e">
        <f>#REF!</f>
        <v>#REF!</v>
      </c>
      <c r="C38" s="80" t="e">
        <f>#REF!</f>
        <v>#REF!</v>
      </c>
      <c r="D38" s="80"/>
      <c r="E38" s="80"/>
      <c r="F38" s="80"/>
      <c r="G38" s="80"/>
      <c r="H38" s="80"/>
      <c r="I38" s="80"/>
      <c r="J38" s="80"/>
      <c r="K38" s="97">
        <v>23</v>
      </c>
      <c r="L38" s="97"/>
      <c r="M38" s="97"/>
      <c r="N38" s="80"/>
      <c r="O38" s="80"/>
      <c r="P38" s="98"/>
      <c r="Q38" s="99"/>
      <c r="R38" s="133"/>
      <c r="S38" s="152"/>
      <c r="T38" s="152"/>
      <c r="U38" s="152"/>
      <c r="V38" s="152"/>
      <c r="W38" s="152"/>
      <c r="X38" s="152"/>
      <c r="Y38" s="152"/>
      <c r="Z38" s="152"/>
      <c r="AA38" s="152"/>
      <c r="AB38" s="152"/>
      <c r="AC38" s="152"/>
      <c r="AD38" s="81"/>
      <c r="AE38" s="81"/>
      <c r="AF38" s="81"/>
      <c r="AG38" s="81"/>
      <c r="AH38" s="81"/>
      <c r="AI38" s="81"/>
      <c r="AJ38" s="81"/>
      <c r="AK38" s="81"/>
    </row>
    <row r="39" spans="1:37" ht="27" customHeight="1">
      <c r="A39" s="1" t="s">
        <v>17</v>
      </c>
      <c r="B39" s="15" t="e">
        <f>#REF!</f>
        <v>#REF!</v>
      </c>
      <c r="C39" s="5" t="e">
        <f>#REF!</f>
        <v>#REF!</v>
      </c>
      <c r="D39" s="6" t="s">
        <v>130</v>
      </c>
      <c r="E39" s="11"/>
      <c r="F39" s="6" t="s">
        <v>22</v>
      </c>
      <c r="G39" s="8"/>
      <c r="H39" s="5" t="s">
        <v>23</v>
      </c>
      <c r="I39" s="5" t="s">
        <v>23</v>
      </c>
      <c r="J39" s="5" t="s">
        <v>31</v>
      </c>
      <c r="K39" s="9">
        <v>25</v>
      </c>
      <c r="L39" s="9">
        <v>25</v>
      </c>
      <c r="M39" s="196">
        <f t="shared" ref="M39:M53" si="4">(K39/L39)*100</f>
        <v>100</v>
      </c>
      <c r="N39" s="10" t="e">
        <f>#REF!</f>
        <v>#REF!</v>
      </c>
      <c r="O39" s="10" t="e">
        <f>#REF!</f>
        <v>#REF!</v>
      </c>
      <c r="P39" s="26" t="e">
        <f>#REF!</f>
        <v>#REF!</v>
      </c>
      <c r="Q39" s="187">
        <f t="shared" ref="Q39:Q52" si="5">V39+AA39+AF39+AK39</f>
        <v>60</v>
      </c>
      <c r="R39" s="52">
        <v>1.5</v>
      </c>
      <c r="S39" s="53">
        <v>1</v>
      </c>
      <c r="T39" s="53">
        <v>24</v>
      </c>
      <c r="U39" s="53">
        <v>36</v>
      </c>
      <c r="V39" s="186">
        <f>U39*M39%</f>
        <v>36</v>
      </c>
      <c r="W39" s="53">
        <v>1</v>
      </c>
      <c r="X39" s="53">
        <v>1</v>
      </c>
      <c r="Y39" s="53">
        <v>24</v>
      </c>
      <c r="Z39" s="53">
        <f>X39*Y39</f>
        <v>24</v>
      </c>
      <c r="AA39" s="198">
        <f>M39*Z39%</f>
        <v>24</v>
      </c>
      <c r="AB39" s="53"/>
      <c r="AC39" s="53"/>
      <c r="AD39" s="46"/>
      <c r="AE39" s="46"/>
      <c r="AF39" s="46"/>
      <c r="AG39" s="46"/>
      <c r="AH39" s="46"/>
      <c r="AI39" s="46"/>
      <c r="AJ39" s="46"/>
      <c r="AK39" s="46"/>
    </row>
    <row r="40" spans="1:37" ht="25.5" customHeight="1">
      <c r="A40" s="1" t="s">
        <v>25</v>
      </c>
      <c r="B40" s="15" t="e">
        <f>#REF!</f>
        <v>#REF!</v>
      </c>
      <c r="C40" s="5" t="e">
        <f>#REF!</f>
        <v>#REF!</v>
      </c>
      <c r="D40" s="6" t="s">
        <v>130</v>
      </c>
      <c r="E40" s="11"/>
      <c r="F40" s="6" t="s">
        <v>22</v>
      </c>
      <c r="G40" s="8"/>
      <c r="H40" s="5" t="s">
        <v>23</v>
      </c>
      <c r="I40" s="5" t="s">
        <v>23</v>
      </c>
      <c r="J40" s="5" t="s">
        <v>24</v>
      </c>
      <c r="K40" s="9">
        <v>25</v>
      </c>
      <c r="L40" s="9">
        <v>25</v>
      </c>
      <c r="M40" s="196">
        <f t="shared" si="4"/>
        <v>100</v>
      </c>
      <c r="N40" s="10" t="e">
        <f>#REF!</f>
        <v>#REF!</v>
      </c>
      <c r="O40" s="10" t="e">
        <f>#REF!</f>
        <v>#REF!</v>
      </c>
      <c r="P40" s="26" t="e">
        <f>#REF!</f>
        <v>#REF!</v>
      </c>
      <c r="Q40" s="187">
        <f t="shared" si="5"/>
        <v>60</v>
      </c>
      <c r="R40" s="52">
        <v>1.5</v>
      </c>
      <c r="S40" s="53">
        <v>1</v>
      </c>
      <c r="T40" s="53">
        <v>24</v>
      </c>
      <c r="U40" s="53">
        <v>36</v>
      </c>
      <c r="V40" s="134">
        <f>U40*M40%</f>
        <v>36</v>
      </c>
      <c r="W40" s="53">
        <v>1</v>
      </c>
      <c r="X40" s="53">
        <v>1</v>
      </c>
      <c r="Y40" s="53">
        <v>24</v>
      </c>
      <c r="Z40" s="53">
        <f>X40*Y40</f>
        <v>24</v>
      </c>
      <c r="AA40" s="53">
        <f>M40*Z40%</f>
        <v>24</v>
      </c>
      <c r="AB40" s="53"/>
      <c r="AC40" s="53"/>
      <c r="AD40" s="46"/>
      <c r="AE40" s="46"/>
      <c r="AF40" s="46"/>
      <c r="AG40" s="46"/>
      <c r="AH40" s="46"/>
      <c r="AI40" s="46"/>
      <c r="AJ40" s="46"/>
      <c r="AK40" s="46"/>
    </row>
    <row r="41" spans="1:37" ht="23.25" customHeight="1">
      <c r="A41" s="184" t="s">
        <v>32</v>
      </c>
      <c r="B41" s="189" t="e">
        <f>#REF!</f>
        <v>#REF!</v>
      </c>
      <c r="C41" s="165" t="e">
        <f>#REF!</f>
        <v>#REF!</v>
      </c>
      <c r="D41" s="166" t="s">
        <v>130</v>
      </c>
      <c r="E41" s="167"/>
      <c r="F41" s="166" t="s">
        <v>41</v>
      </c>
      <c r="G41" s="168">
        <v>1</v>
      </c>
      <c r="H41" s="169"/>
      <c r="I41" s="169"/>
      <c r="J41" s="169"/>
      <c r="K41" s="188"/>
      <c r="L41" s="188"/>
      <c r="M41" s="188"/>
      <c r="N41" s="169"/>
      <c r="O41" s="169"/>
      <c r="P41" s="171"/>
      <c r="Q41" s="212"/>
      <c r="R41" s="173"/>
      <c r="S41" s="174"/>
      <c r="T41" s="174"/>
      <c r="U41" s="174"/>
      <c r="V41" s="174"/>
      <c r="W41" s="174"/>
      <c r="X41" s="174"/>
      <c r="Y41" s="174"/>
      <c r="Z41" s="174"/>
      <c r="AA41" s="174"/>
      <c r="AB41" s="174"/>
      <c r="AC41" s="174"/>
      <c r="AD41" s="222"/>
      <c r="AE41" s="222"/>
      <c r="AF41" s="222"/>
      <c r="AG41" s="222"/>
      <c r="AH41" s="222"/>
      <c r="AI41" s="222"/>
      <c r="AJ41" s="222"/>
      <c r="AK41" s="222"/>
    </row>
    <row r="42" spans="1:37" ht="23.25" customHeight="1">
      <c r="A42" s="1" t="s">
        <v>184</v>
      </c>
      <c r="B42" s="21" t="e">
        <f>#REF!</f>
        <v>#REF!</v>
      </c>
      <c r="C42" s="5" t="e">
        <f>#REF!</f>
        <v>#REF!</v>
      </c>
      <c r="D42" s="6" t="s">
        <v>130</v>
      </c>
      <c r="E42" s="6" t="s">
        <v>289</v>
      </c>
      <c r="F42" s="6" t="s">
        <v>41</v>
      </c>
      <c r="G42" s="8"/>
      <c r="H42" s="5" t="s">
        <v>56</v>
      </c>
      <c r="I42" s="5" t="s">
        <v>56</v>
      </c>
      <c r="J42" s="10"/>
      <c r="K42" s="9">
        <v>1</v>
      </c>
      <c r="L42" s="9">
        <v>11</v>
      </c>
      <c r="M42" s="196">
        <f t="shared" si="4"/>
        <v>9.0909090909090917</v>
      </c>
      <c r="N42" s="10" t="e">
        <f>#REF!</f>
        <v>#REF!</v>
      </c>
      <c r="O42" s="244" t="e">
        <f>#REF!</f>
        <v>#REF!</v>
      </c>
      <c r="P42" s="26" t="e">
        <f>#REF!</f>
        <v>#REF!</v>
      </c>
      <c r="Q42" s="187">
        <f t="shared" si="5"/>
        <v>1.6363636363636365</v>
      </c>
      <c r="R42" s="52"/>
      <c r="S42" s="53"/>
      <c r="T42" s="53"/>
      <c r="U42" s="53"/>
      <c r="V42" s="53"/>
      <c r="W42" s="53">
        <v>1</v>
      </c>
      <c r="X42" s="53">
        <v>1</v>
      </c>
      <c r="Y42" s="10">
        <v>18</v>
      </c>
      <c r="Z42" s="53">
        <f t="shared" ref="Z42:Z49" si="6">X42*Y42</f>
        <v>18</v>
      </c>
      <c r="AA42" s="198">
        <f t="shared" ref="AA42:AA47" si="7">M42*Z42%</f>
        <v>1.6363636363636365</v>
      </c>
      <c r="AB42" s="53"/>
      <c r="AC42" s="53"/>
      <c r="AD42" s="46"/>
      <c r="AE42" s="46"/>
      <c r="AF42" s="46"/>
      <c r="AG42" s="46"/>
      <c r="AH42" s="46"/>
      <c r="AI42" s="46"/>
      <c r="AJ42" s="46"/>
      <c r="AK42" s="46"/>
    </row>
    <row r="43" spans="1:37" ht="23.25" customHeight="1">
      <c r="A43" s="1" t="s">
        <v>185</v>
      </c>
      <c r="B43" s="21" t="e">
        <f>#REF!</f>
        <v>#REF!</v>
      </c>
      <c r="C43" s="5" t="e">
        <f>#REF!</f>
        <v>#REF!</v>
      </c>
      <c r="D43" s="6" t="s">
        <v>130</v>
      </c>
      <c r="E43" s="6" t="s">
        <v>290</v>
      </c>
      <c r="F43" s="6" t="s">
        <v>41</v>
      </c>
      <c r="G43" s="8"/>
      <c r="H43" s="5" t="s">
        <v>56</v>
      </c>
      <c r="I43" s="5" t="s">
        <v>56</v>
      </c>
      <c r="J43" s="10"/>
      <c r="K43" s="9">
        <v>20</v>
      </c>
      <c r="L43" s="9">
        <v>35</v>
      </c>
      <c r="M43" s="196">
        <f t="shared" si="4"/>
        <v>57.142857142857139</v>
      </c>
      <c r="N43" s="10" t="e">
        <f>#REF!</f>
        <v>#REF!</v>
      </c>
      <c r="O43" s="10" t="e">
        <f>#REF!</f>
        <v>#REF!</v>
      </c>
      <c r="P43" s="26" t="e">
        <f>#REF!</f>
        <v>#REF!</v>
      </c>
      <c r="Q43" s="187">
        <f t="shared" si="5"/>
        <v>10.285714285714285</v>
      </c>
      <c r="R43" s="52"/>
      <c r="S43" s="53"/>
      <c r="T43" s="53"/>
      <c r="U43" s="53"/>
      <c r="V43" s="53"/>
      <c r="W43" s="53">
        <v>1</v>
      </c>
      <c r="X43" s="53">
        <v>1</v>
      </c>
      <c r="Y43" s="10">
        <v>18</v>
      </c>
      <c r="Z43" s="53">
        <f t="shared" si="6"/>
        <v>18</v>
      </c>
      <c r="AA43" s="198">
        <f t="shared" si="7"/>
        <v>10.285714285714285</v>
      </c>
      <c r="AB43" s="53"/>
      <c r="AC43" s="53"/>
      <c r="AD43" s="46"/>
      <c r="AE43" s="46"/>
      <c r="AF43" s="46"/>
      <c r="AG43" s="46"/>
      <c r="AH43" s="46"/>
      <c r="AI43" s="46"/>
      <c r="AJ43" s="46"/>
      <c r="AK43" s="46"/>
    </row>
    <row r="44" spans="1:37" ht="23.25" customHeight="1">
      <c r="A44" s="1" t="s">
        <v>186</v>
      </c>
      <c r="B44" s="21" t="e">
        <f>#REF!</f>
        <v>#REF!</v>
      </c>
      <c r="C44" s="5" t="e">
        <f>#REF!</f>
        <v>#REF!</v>
      </c>
      <c r="D44" s="6" t="s">
        <v>130</v>
      </c>
      <c r="E44" s="6" t="s">
        <v>289</v>
      </c>
      <c r="F44" s="6" t="s">
        <v>41</v>
      </c>
      <c r="G44" s="8"/>
      <c r="H44" s="5" t="s">
        <v>56</v>
      </c>
      <c r="I44" s="5" t="s">
        <v>56</v>
      </c>
      <c r="J44" s="10"/>
      <c r="K44" s="9">
        <v>4</v>
      </c>
      <c r="L44" s="9">
        <v>21</v>
      </c>
      <c r="M44" s="196">
        <f t="shared" si="4"/>
        <v>19.047619047619047</v>
      </c>
      <c r="N44" s="10" t="e">
        <f>#REF!</f>
        <v>#REF!</v>
      </c>
      <c r="O44" s="244" t="e">
        <f>#REF!</f>
        <v>#REF!</v>
      </c>
      <c r="P44" s="26" t="e">
        <f>#REF!</f>
        <v>#REF!</v>
      </c>
      <c r="Q44" s="187">
        <f t="shared" si="5"/>
        <v>3.4285714285714284</v>
      </c>
      <c r="R44" s="52"/>
      <c r="S44" s="53"/>
      <c r="T44" s="53"/>
      <c r="U44" s="53"/>
      <c r="V44" s="53"/>
      <c r="W44" s="53">
        <v>1</v>
      </c>
      <c r="X44" s="53">
        <v>1</v>
      </c>
      <c r="Y44" s="10">
        <v>18</v>
      </c>
      <c r="Z44" s="53">
        <f t="shared" si="6"/>
        <v>18</v>
      </c>
      <c r="AA44" s="198">
        <f t="shared" si="7"/>
        <v>3.4285714285714284</v>
      </c>
      <c r="AB44" s="53"/>
      <c r="AC44" s="53"/>
      <c r="AD44" s="46"/>
      <c r="AE44" s="46"/>
      <c r="AF44" s="46"/>
      <c r="AG44" s="46"/>
      <c r="AH44" s="46"/>
      <c r="AI44" s="46"/>
      <c r="AJ44" s="46"/>
      <c r="AK44" s="46"/>
    </row>
    <row r="45" spans="1:37" ht="23.25" customHeight="1">
      <c r="A45" s="1" t="s">
        <v>37</v>
      </c>
      <c r="B45" s="15" t="e">
        <f>#REF!</f>
        <v>#REF!</v>
      </c>
      <c r="C45" s="5" t="e">
        <f>#REF!</f>
        <v>#REF!</v>
      </c>
      <c r="D45" s="6" t="s">
        <v>130</v>
      </c>
      <c r="E45" s="16"/>
      <c r="F45" s="6" t="s">
        <v>41</v>
      </c>
      <c r="G45" s="8"/>
      <c r="H45" s="5" t="s">
        <v>56</v>
      </c>
      <c r="I45" s="5" t="s">
        <v>56</v>
      </c>
      <c r="J45" s="10"/>
      <c r="K45" s="9">
        <v>25</v>
      </c>
      <c r="L45" s="9">
        <v>25</v>
      </c>
      <c r="M45" s="196">
        <f t="shared" si="4"/>
        <v>100</v>
      </c>
      <c r="N45" s="10" t="e">
        <f>#REF!</f>
        <v>#REF!</v>
      </c>
      <c r="O45" s="10" t="e">
        <f>#REF!</f>
        <v>#REF!</v>
      </c>
      <c r="P45" s="26" t="e">
        <f>#REF!</f>
        <v>#REF!</v>
      </c>
      <c r="Q45" s="187">
        <f t="shared" si="5"/>
        <v>20</v>
      </c>
      <c r="R45" s="52"/>
      <c r="S45" s="53"/>
      <c r="T45" s="53"/>
      <c r="U45" s="53"/>
      <c r="V45" s="53"/>
      <c r="W45" s="53">
        <v>1</v>
      </c>
      <c r="X45" s="53">
        <v>1</v>
      </c>
      <c r="Y45" s="10">
        <v>20</v>
      </c>
      <c r="Z45" s="53">
        <f t="shared" si="6"/>
        <v>20</v>
      </c>
      <c r="AA45" s="198">
        <f t="shared" si="7"/>
        <v>20</v>
      </c>
      <c r="AB45" s="53"/>
      <c r="AC45" s="53"/>
      <c r="AD45" s="46"/>
      <c r="AE45" s="46"/>
      <c r="AF45" s="46"/>
      <c r="AG45" s="46"/>
      <c r="AH45" s="46"/>
      <c r="AI45" s="46"/>
      <c r="AJ45" s="46"/>
      <c r="AK45" s="46"/>
    </row>
    <row r="46" spans="1:37" ht="23.25" customHeight="1">
      <c r="A46" s="1" t="s">
        <v>43</v>
      </c>
      <c r="B46" s="15" t="e">
        <f>#REF!</f>
        <v>#REF!</v>
      </c>
      <c r="C46" s="5" t="e">
        <f>#REF!</f>
        <v>#REF!</v>
      </c>
      <c r="D46" s="6" t="s">
        <v>130</v>
      </c>
      <c r="E46" s="6"/>
      <c r="F46" s="6" t="s">
        <v>41</v>
      </c>
      <c r="G46" s="8"/>
      <c r="H46" s="5" t="s">
        <v>56</v>
      </c>
      <c r="I46" s="5" t="s">
        <v>56</v>
      </c>
      <c r="J46" s="10"/>
      <c r="K46" s="9">
        <v>25</v>
      </c>
      <c r="L46" s="9">
        <v>25</v>
      </c>
      <c r="M46" s="196">
        <f t="shared" si="4"/>
        <v>100</v>
      </c>
      <c r="N46" s="10" t="e">
        <f>#REF!</f>
        <v>#REF!</v>
      </c>
      <c r="O46" s="10" t="e">
        <f>#REF!</f>
        <v>#REF!</v>
      </c>
      <c r="P46" s="26" t="e">
        <f>#REF!</f>
        <v>#REF!</v>
      </c>
      <c r="Q46" s="187">
        <f t="shared" si="5"/>
        <v>24</v>
      </c>
      <c r="R46" s="52"/>
      <c r="S46" s="53"/>
      <c r="T46" s="53"/>
      <c r="U46" s="53"/>
      <c r="V46" s="53"/>
      <c r="W46" s="53">
        <v>1</v>
      </c>
      <c r="X46" s="53">
        <v>1</v>
      </c>
      <c r="Y46" s="10">
        <v>24</v>
      </c>
      <c r="Z46" s="53">
        <f t="shared" si="6"/>
        <v>24</v>
      </c>
      <c r="AA46" s="198">
        <f t="shared" si="7"/>
        <v>24</v>
      </c>
      <c r="AB46" s="53"/>
      <c r="AC46" s="53"/>
      <c r="AD46" s="46"/>
      <c r="AE46" s="46"/>
      <c r="AF46" s="46"/>
      <c r="AG46" s="46"/>
      <c r="AH46" s="46"/>
      <c r="AI46" s="46"/>
      <c r="AJ46" s="46"/>
      <c r="AK46" s="46"/>
    </row>
    <row r="47" spans="1:37" ht="23.25" customHeight="1">
      <c r="A47" s="1" t="s">
        <v>46</v>
      </c>
      <c r="B47" s="266" t="e">
        <f>#REF!</f>
        <v>#REF!</v>
      </c>
      <c r="C47" s="5" t="e">
        <f>#REF!</f>
        <v>#REF!</v>
      </c>
      <c r="D47" s="6" t="s">
        <v>130</v>
      </c>
      <c r="E47" s="6"/>
      <c r="F47" s="6" t="s">
        <v>41</v>
      </c>
      <c r="G47" s="8">
        <v>1</v>
      </c>
      <c r="H47" s="5" t="s">
        <v>56</v>
      </c>
      <c r="I47" s="5" t="s">
        <v>56</v>
      </c>
      <c r="J47" s="10"/>
      <c r="K47" s="14"/>
      <c r="L47" s="14"/>
      <c r="M47" s="196"/>
      <c r="N47" s="10" t="e">
        <f>#REF!</f>
        <v>#REF!</v>
      </c>
      <c r="O47" s="10" t="e">
        <f>#REF!</f>
        <v>#REF!</v>
      </c>
      <c r="P47" s="26" t="e">
        <f>#REF!</f>
        <v>#REF!</v>
      </c>
      <c r="Q47" s="187">
        <f t="shared" si="5"/>
        <v>0</v>
      </c>
      <c r="R47" s="52"/>
      <c r="S47" s="53"/>
      <c r="T47" s="53"/>
      <c r="U47" s="53"/>
      <c r="V47" s="53"/>
      <c r="W47" s="53">
        <v>1</v>
      </c>
      <c r="X47" s="53"/>
      <c r="Y47" s="10">
        <v>15</v>
      </c>
      <c r="Z47" s="53">
        <f t="shared" si="6"/>
        <v>0</v>
      </c>
      <c r="AA47" s="198">
        <f t="shared" si="7"/>
        <v>0</v>
      </c>
      <c r="AB47" s="53"/>
      <c r="AC47" s="53"/>
      <c r="AD47" s="46"/>
      <c r="AE47" s="46"/>
      <c r="AF47" s="46"/>
      <c r="AG47" s="46"/>
      <c r="AH47" s="46"/>
      <c r="AI47" s="46"/>
      <c r="AJ47" s="46"/>
      <c r="AK47" s="46"/>
    </row>
    <row r="48" spans="1:37" ht="23.25" customHeight="1">
      <c r="A48" s="184" t="s">
        <v>49</v>
      </c>
      <c r="B48" s="189" t="e">
        <f>#REF!</f>
        <v>#REF!</v>
      </c>
      <c r="C48" s="165" t="e">
        <f>#REF!</f>
        <v>#REF!</v>
      </c>
      <c r="D48" s="166" t="s">
        <v>130</v>
      </c>
      <c r="E48" s="167"/>
      <c r="F48" s="166" t="s">
        <v>22</v>
      </c>
      <c r="G48" s="168">
        <v>1</v>
      </c>
      <c r="H48" s="169"/>
      <c r="I48" s="169"/>
      <c r="J48" s="169"/>
      <c r="K48" s="188"/>
      <c r="L48" s="188"/>
      <c r="M48" s="188"/>
      <c r="N48" s="169"/>
      <c r="O48" s="169"/>
      <c r="P48" s="171"/>
      <c r="Q48" s="212"/>
      <c r="R48" s="173"/>
      <c r="S48" s="174"/>
      <c r="T48" s="174"/>
      <c r="U48" s="174"/>
      <c r="V48" s="174"/>
      <c r="W48" s="174"/>
      <c r="X48" s="174"/>
      <c r="Y48" s="174"/>
      <c r="Z48" s="174"/>
      <c r="AA48" s="174"/>
      <c r="AB48" s="174"/>
      <c r="AC48" s="174"/>
      <c r="AD48" s="222"/>
      <c r="AE48" s="222"/>
      <c r="AF48" s="222"/>
      <c r="AG48" s="222"/>
      <c r="AH48" s="222"/>
      <c r="AI48" s="222"/>
      <c r="AJ48" s="222"/>
      <c r="AK48" s="222"/>
    </row>
    <row r="49" spans="1:37" ht="23.25" customHeight="1">
      <c r="A49" s="1" t="s">
        <v>148</v>
      </c>
      <c r="B49" s="21" t="e">
        <f>#REF!</f>
        <v>#REF!</v>
      </c>
      <c r="C49" s="5" t="e">
        <f>#REF!</f>
        <v>#REF!</v>
      </c>
      <c r="D49" s="11"/>
      <c r="E49" s="11"/>
      <c r="F49" s="11"/>
      <c r="G49" s="8"/>
      <c r="H49" s="5" t="s">
        <v>30</v>
      </c>
      <c r="I49" s="5" t="s">
        <v>30</v>
      </c>
      <c r="J49" s="5" t="s">
        <v>24</v>
      </c>
      <c r="K49" s="9">
        <v>47</v>
      </c>
      <c r="L49" s="9">
        <v>48</v>
      </c>
      <c r="M49" s="196">
        <f t="shared" si="4"/>
        <v>97.916666666666657</v>
      </c>
      <c r="N49" s="10" t="e">
        <f>#REF!</f>
        <v>#REF!</v>
      </c>
      <c r="O49" s="10" t="e">
        <f>#REF!</f>
        <v>#REF!</v>
      </c>
      <c r="P49" s="26" t="e">
        <f>#REF!</f>
        <v>#REF!</v>
      </c>
      <c r="Q49" s="187">
        <f t="shared" si="5"/>
        <v>23.499999999999996</v>
      </c>
      <c r="R49" s="52">
        <v>1.5</v>
      </c>
      <c r="S49" s="53">
        <v>1</v>
      </c>
      <c r="T49" s="53">
        <v>8</v>
      </c>
      <c r="U49" s="53">
        <v>12</v>
      </c>
      <c r="V49" s="186">
        <f>U49*M49%</f>
        <v>11.749999999999998</v>
      </c>
      <c r="W49" s="53">
        <v>1</v>
      </c>
      <c r="X49" s="53">
        <v>1</v>
      </c>
      <c r="Y49" s="53">
        <v>12</v>
      </c>
      <c r="Z49" s="53">
        <f t="shared" si="6"/>
        <v>12</v>
      </c>
      <c r="AA49" s="198">
        <f>M49*Z49%</f>
        <v>11.749999999999998</v>
      </c>
      <c r="AB49" s="53"/>
      <c r="AC49" s="53"/>
      <c r="AD49" s="46"/>
      <c r="AE49" s="46"/>
      <c r="AF49" s="46"/>
      <c r="AG49" s="46"/>
      <c r="AH49" s="46"/>
      <c r="AI49" s="46"/>
      <c r="AJ49" s="46"/>
      <c r="AK49" s="46"/>
    </row>
    <row r="50" spans="1:37" ht="27.75" customHeight="1">
      <c r="A50" s="47"/>
      <c r="B50" s="124" t="e">
        <f>#REF!</f>
        <v>#REF!</v>
      </c>
      <c r="C50" s="38" t="e">
        <f>#REF!</f>
        <v>#REF!</v>
      </c>
      <c r="D50" s="36"/>
      <c r="E50" s="36"/>
      <c r="F50" s="36"/>
      <c r="G50" s="40"/>
      <c r="H50" s="38"/>
      <c r="I50" s="38"/>
      <c r="J50" s="38"/>
      <c r="K50" s="47"/>
      <c r="L50" s="47"/>
      <c r="M50" s="47"/>
      <c r="N50" s="38"/>
      <c r="O50" s="38"/>
      <c r="P50" s="41"/>
      <c r="Q50" s="42"/>
      <c r="R50" s="125"/>
      <c r="S50" s="135"/>
      <c r="T50" s="135"/>
      <c r="U50" s="135"/>
      <c r="V50" s="135"/>
      <c r="W50" s="135"/>
      <c r="X50" s="135"/>
      <c r="Y50" s="135"/>
      <c r="Z50" s="135"/>
      <c r="AA50" s="135"/>
      <c r="AB50" s="135"/>
      <c r="AC50" s="135"/>
      <c r="AD50" s="89"/>
      <c r="AE50" s="89"/>
      <c r="AF50" s="89"/>
      <c r="AG50" s="89"/>
      <c r="AH50" s="89"/>
      <c r="AI50" s="89"/>
      <c r="AJ50" s="89"/>
      <c r="AK50" s="89"/>
    </row>
    <row r="51" spans="1:37" ht="23.25" customHeight="1">
      <c r="A51" s="1" t="s">
        <v>154</v>
      </c>
      <c r="B51" s="266" t="e">
        <f>#REF!</f>
        <v>#REF!</v>
      </c>
      <c r="C51" s="5" t="e">
        <f>#REF!</f>
        <v>#REF!</v>
      </c>
      <c r="D51" s="6" t="s">
        <v>120</v>
      </c>
      <c r="E51" s="6" t="s">
        <v>29</v>
      </c>
      <c r="F51" s="6" t="s">
        <v>41</v>
      </c>
      <c r="G51" s="8"/>
      <c r="H51" s="5" t="s">
        <v>56</v>
      </c>
      <c r="I51" s="5" t="s">
        <v>56</v>
      </c>
      <c r="J51" s="10"/>
      <c r="K51" s="9">
        <v>25</v>
      </c>
      <c r="L51" s="9">
        <v>25</v>
      </c>
      <c r="M51" s="196">
        <f t="shared" si="4"/>
        <v>100</v>
      </c>
      <c r="N51" s="10" t="e">
        <f>#REF!</f>
        <v>#REF!</v>
      </c>
      <c r="O51" s="10" t="e">
        <f>#REF!</f>
        <v>#REF!</v>
      </c>
      <c r="P51" s="26" t="e">
        <f>#REF!</f>
        <v>#REF!</v>
      </c>
      <c r="Q51" s="187">
        <f t="shared" si="5"/>
        <v>20</v>
      </c>
      <c r="R51" s="52"/>
      <c r="S51" s="53"/>
      <c r="T51" s="53"/>
      <c r="U51" s="53"/>
      <c r="V51" s="134"/>
      <c r="W51" s="53">
        <v>1</v>
      </c>
      <c r="X51" s="53">
        <v>1</v>
      </c>
      <c r="Y51" s="53">
        <v>20</v>
      </c>
      <c r="Z51" s="53">
        <f>X51*Y51</f>
        <v>20</v>
      </c>
      <c r="AA51" s="198">
        <f>M51*Z51%</f>
        <v>20</v>
      </c>
      <c r="AB51" s="53"/>
      <c r="AC51" s="53"/>
      <c r="AD51" s="46"/>
      <c r="AE51" s="46"/>
      <c r="AF51" s="46"/>
      <c r="AG51" s="46"/>
      <c r="AH51" s="46"/>
      <c r="AI51" s="46"/>
      <c r="AJ51" s="46"/>
      <c r="AK51" s="46"/>
    </row>
    <row r="52" spans="1:37" ht="23.25" customHeight="1">
      <c r="A52" s="1" t="s">
        <v>58</v>
      </c>
      <c r="B52" s="15" t="e">
        <f>#REF!</f>
        <v>#REF!</v>
      </c>
      <c r="C52" s="5" t="e">
        <f>#REF!</f>
        <v>#REF!</v>
      </c>
      <c r="D52" s="6" t="s">
        <v>120</v>
      </c>
      <c r="E52" s="6" t="s">
        <v>29</v>
      </c>
      <c r="F52" s="6" t="s">
        <v>41</v>
      </c>
      <c r="G52" s="8"/>
      <c r="H52" s="5" t="s">
        <v>56</v>
      </c>
      <c r="I52" s="5" t="s">
        <v>56</v>
      </c>
      <c r="J52" s="10"/>
      <c r="K52" s="9">
        <v>25</v>
      </c>
      <c r="L52" s="9">
        <v>25</v>
      </c>
      <c r="M52" s="196">
        <f t="shared" si="4"/>
        <v>100</v>
      </c>
      <c r="N52" s="10" t="e">
        <f>#REF!</f>
        <v>#REF!</v>
      </c>
      <c r="O52" s="10" t="e">
        <f>#REF!</f>
        <v>#REF!</v>
      </c>
      <c r="P52" s="26" t="e">
        <f>#REF!</f>
        <v>#REF!</v>
      </c>
      <c r="Q52" s="187">
        <f t="shared" si="5"/>
        <v>22.5</v>
      </c>
      <c r="R52" s="52">
        <v>1.5</v>
      </c>
      <c r="S52" s="53">
        <v>1</v>
      </c>
      <c r="T52" s="53">
        <v>15</v>
      </c>
      <c r="U52" s="53">
        <v>22.5</v>
      </c>
      <c r="V52" s="134">
        <f>U52*M52%</f>
        <v>22.5</v>
      </c>
      <c r="W52" s="53"/>
      <c r="X52" s="53"/>
      <c r="Y52" s="53"/>
      <c r="Z52" s="53"/>
      <c r="AA52" s="53"/>
      <c r="AB52" s="53"/>
      <c r="AC52" s="53"/>
      <c r="AD52" s="46"/>
      <c r="AE52" s="46"/>
      <c r="AF52" s="46"/>
      <c r="AG52" s="46"/>
      <c r="AH52" s="46"/>
      <c r="AI52" s="46"/>
      <c r="AJ52" s="46"/>
      <c r="AK52" s="46"/>
    </row>
    <row r="53" spans="1:37" ht="23.25" customHeight="1">
      <c r="A53" s="1" t="s">
        <v>72</v>
      </c>
      <c r="B53" s="15" t="e">
        <f>#REF!</f>
        <v>#REF!</v>
      </c>
      <c r="C53" s="5" t="e">
        <f>#REF!</f>
        <v>#REF!</v>
      </c>
      <c r="D53" s="6" t="s">
        <v>120</v>
      </c>
      <c r="E53" s="6" t="s">
        <v>29</v>
      </c>
      <c r="F53" s="6" t="s">
        <v>41</v>
      </c>
      <c r="G53" s="8"/>
      <c r="H53" s="5" t="s">
        <v>30</v>
      </c>
      <c r="I53" s="5" t="s">
        <v>30</v>
      </c>
      <c r="J53" s="10"/>
      <c r="K53" s="9">
        <v>25</v>
      </c>
      <c r="L53" s="9">
        <v>25</v>
      </c>
      <c r="M53" s="196">
        <f t="shared" si="4"/>
        <v>100</v>
      </c>
      <c r="N53" s="10" t="e">
        <f>#REF!</f>
        <v>#REF!</v>
      </c>
      <c r="O53" s="10" t="e">
        <f>#REF!</f>
        <v>#REF!</v>
      </c>
      <c r="P53" s="26" t="e">
        <f>#REF!</f>
        <v>#REF!</v>
      </c>
      <c r="Q53" s="187">
        <f>V53+AA53+AF53+AK53</f>
        <v>20</v>
      </c>
      <c r="R53" s="52"/>
      <c r="S53" s="153"/>
      <c r="T53" s="53"/>
      <c r="U53" s="53"/>
      <c r="V53" s="53"/>
      <c r="W53" s="53">
        <v>1</v>
      </c>
      <c r="X53" s="53">
        <v>1</v>
      </c>
      <c r="Y53" s="53">
        <v>20</v>
      </c>
      <c r="Z53" s="53">
        <f>X53*Y53</f>
        <v>20</v>
      </c>
      <c r="AA53" s="198">
        <f>M53*Z53%</f>
        <v>20</v>
      </c>
      <c r="AB53" s="53"/>
      <c r="AC53" s="53"/>
      <c r="AD53" s="46"/>
      <c r="AE53" s="46"/>
      <c r="AF53" s="46"/>
      <c r="AG53" s="46"/>
      <c r="AH53" s="46"/>
      <c r="AI53" s="46"/>
      <c r="AJ53" s="46"/>
      <c r="AK53" s="46"/>
    </row>
    <row r="54" spans="1:37" ht="23.25" customHeight="1">
      <c r="A54" s="199"/>
      <c r="B54" s="1609" t="s">
        <v>291</v>
      </c>
      <c r="C54" s="1463"/>
      <c r="D54" s="1463"/>
      <c r="E54" s="1463"/>
      <c r="F54" s="1463"/>
      <c r="G54" s="1463"/>
      <c r="H54" s="1463"/>
      <c r="I54" s="1463"/>
      <c r="J54" s="1463"/>
      <c r="K54" s="1463"/>
      <c r="L54" s="1463"/>
      <c r="M54" s="1463"/>
      <c r="N54" s="221" t="e">
        <f>SUM(N39:N53)</f>
        <v>#REF!</v>
      </c>
      <c r="O54" s="209" t="e">
        <f>SUM(O44:O53,O39:O40)</f>
        <v>#REF!</v>
      </c>
      <c r="P54" s="209"/>
      <c r="Q54" s="210"/>
      <c r="R54" s="148"/>
      <c r="S54" s="149"/>
      <c r="T54" s="149"/>
      <c r="U54" s="149"/>
      <c r="V54" s="149"/>
      <c r="W54" s="149"/>
      <c r="X54" s="149"/>
      <c r="Y54" s="149"/>
      <c r="Z54" s="149"/>
      <c r="AA54" s="149"/>
      <c r="AB54" s="149"/>
      <c r="AC54" s="149"/>
      <c r="AD54" s="112"/>
      <c r="AE54" s="112"/>
      <c r="AF54" s="112"/>
      <c r="AG54" s="112"/>
      <c r="AH54" s="112"/>
      <c r="AI54" s="112"/>
      <c r="AJ54" s="112"/>
      <c r="AK54" s="112"/>
    </row>
    <row r="55" spans="1:37" ht="23.25" customHeight="1">
      <c r="A55" s="113"/>
      <c r="B55" s="114"/>
      <c r="C55" s="115"/>
      <c r="D55" s="1459" t="s">
        <v>269</v>
      </c>
      <c r="E55" s="1460"/>
      <c r="F55" s="1460"/>
      <c r="G55" s="1460"/>
      <c r="H55" s="1460"/>
      <c r="I55" s="1460"/>
      <c r="J55" s="1460"/>
      <c r="K55" s="1460"/>
      <c r="L55" s="1460"/>
      <c r="M55" s="1460"/>
      <c r="N55" s="1460"/>
      <c r="O55" s="1460"/>
      <c r="P55" s="1461"/>
      <c r="Q55" s="210">
        <f>SUM(Q39:Q54)</f>
        <v>265.35064935064935</v>
      </c>
      <c r="R55" s="148"/>
      <c r="S55" s="155"/>
      <c r="T55" s="149"/>
      <c r="U55" s="149"/>
      <c r="V55" s="149"/>
      <c r="W55" s="149"/>
      <c r="X55" s="149"/>
      <c r="Y55" s="149"/>
      <c r="Z55" s="149"/>
      <c r="AA55" s="149"/>
      <c r="AB55" s="149"/>
      <c r="AC55" s="149"/>
      <c r="AD55" s="117"/>
      <c r="AE55" s="117"/>
      <c r="AF55" s="117"/>
      <c r="AG55" s="117"/>
      <c r="AH55" s="117"/>
      <c r="AI55" s="117"/>
      <c r="AJ55" s="117"/>
      <c r="AK55" s="117"/>
    </row>
    <row r="56" spans="1:37" ht="23.25" customHeight="1">
      <c r="A56" s="118"/>
      <c r="B56" s="119"/>
      <c r="C56" s="119"/>
      <c r="D56" s="119"/>
      <c r="E56" s="119"/>
      <c r="F56" s="119"/>
      <c r="G56" s="119"/>
      <c r="H56" s="119"/>
      <c r="I56" s="119"/>
      <c r="J56" s="119"/>
      <c r="K56" s="119"/>
      <c r="L56" s="119"/>
      <c r="M56" s="119"/>
      <c r="N56" s="119"/>
      <c r="O56" s="119"/>
      <c r="P56" s="119"/>
      <c r="Q56" s="120"/>
      <c r="R56" s="156"/>
      <c r="S56" s="157"/>
      <c r="T56" s="158"/>
      <c r="U56" s="158"/>
      <c r="V56" s="158"/>
      <c r="W56" s="158"/>
      <c r="X56" s="158"/>
      <c r="Y56" s="158"/>
      <c r="Z56" s="158"/>
      <c r="AA56" s="158"/>
      <c r="AB56" s="158"/>
      <c r="AC56" s="158"/>
      <c r="AD56" s="121"/>
      <c r="AE56" s="121"/>
      <c r="AF56" s="121"/>
      <c r="AG56" s="121"/>
      <c r="AH56" s="121"/>
      <c r="AI56" s="121"/>
      <c r="AJ56" s="121"/>
      <c r="AK56" s="121"/>
    </row>
    <row r="57" spans="1:37" ht="23.25" customHeight="1">
      <c r="A57" s="80"/>
      <c r="B57" s="96" t="e">
        <f>#REF!</f>
        <v>#REF!</v>
      </c>
      <c r="C57" s="80" t="e">
        <f>#REF!</f>
        <v>#REF!</v>
      </c>
      <c r="D57" s="80"/>
      <c r="E57" s="80"/>
      <c r="F57" s="80"/>
      <c r="G57" s="80"/>
      <c r="H57" s="80"/>
      <c r="I57" s="80"/>
      <c r="J57" s="80"/>
      <c r="K57" s="97">
        <v>25</v>
      </c>
      <c r="L57" s="97"/>
      <c r="M57" s="97"/>
      <c r="N57" s="80"/>
      <c r="O57" s="80"/>
      <c r="P57" s="98"/>
      <c r="Q57" s="99"/>
      <c r="R57" s="133"/>
      <c r="S57" s="159"/>
      <c r="T57" s="152"/>
      <c r="U57" s="152"/>
      <c r="V57" s="152"/>
      <c r="W57" s="152"/>
      <c r="X57" s="152"/>
      <c r="Y57" s="152"/>
      <c r="Z57" s="152"/>
      <c r="AA57" s="152"/>
      <c r="AB57" s="152"/>
      <c r="AC57" s="152"/>
      <c r="AD57" s="123"/>
      <c r="AE57" s="123"/>
      <c r="AF57" s="123"/>
      <c r="AG57" s="123"/>
      <c r="AH57" s="123"/>
      <c r="AI57" s="123"/>
      <c r="AJ57" s="123"/>
      <c r="AK57" s="123"/>
    </row>
    <row r="58" spans="1:37" ht="30.75" customHeight="1">
      <c r="A58" s="1" t="s">
        <v>17</v>
      </c>
      <c r="B58" s="15" t="e">
        <f>#REF!</f>
        <v>#REF!</v>
      </c>
      <c r="C58" s="5" t="e">
        <f>#REF!</f>
        <v>#REF!</v>
      </c>
      <c r="D58" s="6" t="s">
        <v>130</v>
      </c>
      <c r="E58" s="11"/>
      <c r="F58" s="6" t="s">
        <v>22</v>
      </c>
      <c r="G58" s="8"/>
      <c r="H58" s="5" t="s">
        <v>84</v>
      </c>
      <c r="I58" s="5" t="s">
        <v>84</v>
      </c>
      <c r="J58" s="5" t="s">
        <v>31</v>
      </c>
      <c r="K58" s="9">
        <v>25</v>
      </c>
      <c r="L58" s="9">
        <v>25</v>
      </c>
      <c r="M58" s="196">
        <f>(K58/L58)*100</f>
        <v>100</v>
      </c>
      <c r="N58" s="10" t="e">
        <f>#REF!</f>
        <v>#REF!</v>
      </c>
      <c r="O58" s="10" t="e">
        <f>#REF!</f>
        <v>#REF!</v>
      </c>
      <c r="P58" s="26" t="e">
        <f>#REF!</f>
        <v>#REF!</v>
      </c>
      <c r="Q58" s="187">
        <f t="shared" ref="Q58:Q72" si="8">V58+AA58+AF58+AK58</f>
        <v>60</v>
      </c>
      <c r="R58" s="52">
        <v>1.5</v>
      </c>
      <c r="S58" s="53">
        <v>1</v>
      </c>
      <c r="T58" s="53">
        <v>24</v>
      </c>
      <c r="U58" s="53">
        <v>36</v>
      </c>
      <c r="V58" s="186">
        <f>U58*M58%</f>
        <v>36</v>
      </c>
      <c r="W58" s="53">
        <v>1</v>
      </c>
      <c r="X58" s="53">
        <v>1</v>
      </c>
      <c r="Y58" s="53">
        <v>24</v>
      </c>
      <c r="Z58" s="53">
        <f>X58*Y58</f>
        <v>24</v>
      </c>
      <c r="AA58" s="198">
        <f>M58*Z58%</f>
        <v>24</v>
      </c>
      <c r="AB58" s="53"/>
      <c r="AC58" s="53"/>
      <c r="AD58" s="46"/>
      <c r="AE58" s="46"/>
      <c r="AF58" s="46"/>
      <c r="AG58" s="46"/>
      <c r="AH58" s="46"/>
      <c r="AI58" s="46"/>
      <c r="AJ58" s="46"/>
      <c r="AK58" s="46"/>
    </row>
    <row r="59" spans="1:37" ht="30.75" customHeight="1">
      <c r="A59" s="1" t="s">
        <v>25</v>
      </c>
      <c r="B59" s="15" t="e">
        <f>#REF!</f>
        <v>#REF!</v>
      </c>
      <c r="C59" s="5" t="e">
        <f>#REF!</f>
        <v>#REF!</v>
      </c>
      <c r="D59" s="6" t="s">
        <v>130</v>
      </c>
      <c r="E59" s="11"/>
      <c r="F59" s="6" t="s">
        <v>22</v>
      </c>
      <c r="G59" s="8"/>
      <c r="H59" s="5" t="s">
        <v>84</v>
      </c>
      <c r="I59" s="5" t="s">
        <v>84</v>
      </c>
      <c r="J59" s="5" t="s">
        <v>24</v>
      </c>
      <c r="K59" s="9">
        <v>25</v>
      </c>
      <c r="L59" s="9">
        <v>25</v>
      </c>
      <c r="M59" s="196">
        <f>(K59/L59)*100</f>
        <v>100</v>
      </c>
      <c r="N59" s="10" t="e">
        <f>#REF!</f>
        <v>#REF!</v>
      </c>
      <c r="O59" s="10" t="e">
        <f>#REF!</f>
        <v>#REF!</v>
      </c>
      <c r="P59" s="26" t="e">
        <f>#REF!</f>
        <v>#REF!</v>
      </c>
      <c r="Q59" s="187">
        <f t="shared" si="8"/>
        <v>24</v>
      </c>
      <c r="R59" s="52"/>
      <c r="S59" s="53"/>
      <c r="T59" s="53"/>
      <c r="U59" s="53"/>
      <c r="V59" s="53"/>
      <c r="W59" s="53">
        <v>1</v>
      </c>
      <c r="X59" s="53">
        <v>1</v>
      </c>
      <c r="Y59" s="53">
        <v>24</v>
      </c>
      <c r="Z59" s="53">
        <f>X59*Y59</f>
        <v>24</v>
      </c>
      <c r="AA59" s="198">
        <f>M59*Z59%</f>
        <v>24</v>
      </c>
      <c r="AB59" s="53"/>
      <c r="AC59" s="53"/>
      <c r="AD59" s="46"/>
      <c r="AE59" s="46"/>
      <c r="AF59" s="46"/>
      <c r="AG59" s="46"/>
      <c r="AH59" s="46"/>
      <c r="AI59" s="46"/>
      <c r="AJ59" s="46"/>
      <c r="AK59" s="46"/>
    </row>
    <row r="60" spans="1:37" ht="30.75" customHeight="1">
      <c r="A60" s="1" t="s">
        <v>32</v>
      </c>
      <c r="B60" s="15" t="e">
        <f>#REF!</f>
        <v>#REF!</v>
      </c>
      <c r="C60" s="5" t="e">
        <f>#REF!</f>
        <v>#REF!</v>
      </c>
      <c r="D60" s="6" t="s">
        <v>130</v>
      </c>
      <c r="E60" s="11"/>
      <c r="F60" s="6" t="s">
        <v>22</v>
      </c>
      <c r="G60" s="8"/>
      <c r="H60" s="5" t="s">
        <v>30</v>
      </c>
      <c r="I60" s="5" t="s">
        <v>30</v>
      </c>
      <c r="J60" s="5" t="s">
        <v>31</v>
      </c>
      <c r="K60" s="9">
        <v>25</v>
      </c>
      <c r="L60" s="9">
        <v>25</v>
      </c>
      <c r="M60" s="196">
        <f>(K60/L60)*100</f>
        <v>100</v>
      </c>
      <c r="N60" s="10" t="e">
        <f>#REF!</f>
        <v>#REF!</v>
      </c>
      <c r="O60" s="10" t="e">
        <f>#REF!</f>
        <v>#REF!</v>
      </c>
      <c r="P60" s="26" t="e">
        <f>#REF!</f>
        <v>#REF!</v>
      </c>
      <c r="Q60" s="187">
        <f t="shared" si="8"/>
        <v>36</v>
      </c>
      <c r="R60" s="52">
        <v>1.5</v>
      </c>
      <c r="S60" s="53">
        <v>1</v>
      </c>
      <c r="T60" s="53">
        <v>24</v>
      </c>
      <c r="U60" s="53">
        <v>36</v>
      </c>
      <c r="V60" s="186">
        <f>U60*M60%</f>
        <v>36</v>
      </c>
      <c r="W60" s="53"/>
      <c r="X60" s="53"/>
      <c r="Y60" s="53"/>
      <c r="Z60" s="53"/>
      <c r="AA60" s="53"/>
      <c r="AB60" s="53"/>
      <c r="AC60" s="53"/>
      <c r="AD60" s="46"/>
      <c r="AE60" s="46"/>
      <c r="AF60" s="46"/>
      <c r="AG60" s="46"/>
      <c r="AH60" s="46"/>
      <c r="AI60" s="46"/>
      <c r="AJ60" s="46"/>
      <c r="AK60" s="46"/>
    </row>
    <row r="61" spans="1:37" ht="30.75" customHeight="1">
      <c r="A61" s="1" t="s">
        <v>37</v>
      </c>
      <c r="B61" s="15" t="e">
        <f>#REF!</f>
        <v>#REF!</v>
      </c>
      <c r="C61" s="5" t="e">
        <f>#REF!</f>
        <v>#REF!</v>
      </c>
      <c r="D61" s="6" t="s">
        <v>130</v>
      </c>
      <c r="E61" s="11"/>
      <c r="F61" s="6" t="s">
        <v>22</v>
      </c>
      <c r="G61" s="8"/>
      <c r="H61" s="5" t="s">
        <v>30</v>
      </c>
      <c r="I61" s="5" t="s">
        <v>30</v>
      </c>
      <c r="J61" s="5" t="s">
        <v>57</v>
      </c>
      <c r="K61" s="9">
        <v>25</v>
      </c>
      <c r="L61" s="9">
        <v>25</v>
      </c>
      <c r="M61" s="196">
        <f>(K61/L61)*100</f>
        <v>100</v>
      </c>
      <c r="N61" s="10" t="e">
        <f>#REF!</f>
        <v>#REF!</v>
      </c>
      <c r="O61" s="10" t="e">
        <f>#REF!</f>
        <v>#REF!</v>
      </c>
      <c r="P61" s="26" t="e">
        <f>#REF!</f>
        <v>#REF!</v>
      </c>
      <c r="Q61" s="187">
        <f t="shared" si="8"/>
        <v>36</v>
      </c>
      <c r="R61" s="52">
        <v>1.5</v>
      </c>
      <c r="S61" s="53">
        <v>1</v>
      </c>
      <c r="T61" s="53">
        <v>24</v>
      </c>
      <c r="U61" s="53">
        <v>36</v>
      </c>
      <c r="V61" s="186">
        <f>U61*M61%</f>
        <v>36</v>
      </c>
      <c r="W61" s="53"/>
      <c r="X61" s="53"/>
      <c r="Y61" s="53"/>
      <c r="Z61" s="53"/>
      <c r="AA61" s="53"/>
      <c r="AB61" s="53"/>
      <c r="AC61" s="53"/>
      <c r="AD61" s="46"/>
      <c r="AE61" s="46"/>
      <c r="AF61" s="46"/>
      <c r="AG61" s="46"/>
      <c r="AH61" s="46"/>
      <c r="AI61" s="46"/>
      <c r="AJ61" s="46"/>
      <c r="AK61" s="46"/>
    </row>
    <row r="62" spans="1:37" ht="30.75" customHeight="1">
      <c r="A62" s="1" t="s">
        <v>43</v>
      </c>
      <c r="B62" s="266" t="e">
        <f>#REF!</f>
        <v>#REF!</v>
      </c>
      <c r="C62" s="5" t="e">
        <f>#REF!</f>
        <v>#REF!</v>
      </c>
      <c r="D62" s="6" t="s">
        <v>130</v>
      </c>
      <c r="E62" s="6"/>
      <c r="F62" s="6" t="s">
        <v>41</v>
      </c>
      <c r="G62" s="8">
        <v>1</v>
      </c>
      <c r="H62" s="5" t="s">
        <v>56</v>
      </c>
      <c r="I62" s="5" t="s">
        <v>56</v>
      </c>
      <c r="J62" s="10"/>
      <c r="K62" s="14"/>
      <c r="L62" s="14"/>
      <c r="M62" s="14"/>
      <c r="N62" s="10" t="e">
        <f>#REF!</f>
        <v>#REF!</v>
      </c>
      <c r="O62" s="10" t="e">
        <f>#REF!</f>
        <v>#REF!</v>
      </c>
      <c r="P62" s="26" t="e">
        <f>#REF!</f>
        <v>#REF!</v>
      </c>
      <c r="Q62" s="187">
        <f t="shared" si="8"/>
        <v>0</v>
      </c>
      <c r="R62" s="52"/>
      <c r="S62" s="53"/>
      <c r="T62" s="53"/>
      <c r="U62" s="53"/>
      <c r="V62" s="53"/>
      <c r="W62" s="53">
        <v>1</v>
      </c>
      <c r="X62" s="53"/>
      <c r="Y62" s="53">
        <v>15</v>
      </c>
      <c r="Z62" s="53">
        <f>X62*Y62</f>
        <v>0</v>
      </c>
      <c r="AA62" s="53">
        <f>Y62*Z62%</f>
        <v>0</v>
      </c>
      <c r="AB62" s="53"/>
      <c r="AC62" s="53"/>
      <c r="AD62" s="46"/>
      <c r="AE62" s="46"/>
      <c r="AF62" s="46"/>
      <c r="AG62" s="46"/>
      <c r="AH62" s="46"/>
      <c r="AI62" s="46"/>
      <c r="AJ62" s="46"/>
      <c r="AK62" s="46"/>
    </row>
    <row r="63" spans="1:37" ht="30.75" customHeight="1">
      <c r="A63" s="1" t="s">
        <v>43</v>
      </c>
      <c r="B63" s="266" t="e">
        <f>#REF!</f>
        <v>#REF!</v>
      </c>
      <c r="C63" s="5" t="e">
        <f>#REF!</f>
        <v>#REF!</v>
      </c>
      <c r="D63" s="6" t="s">
        <v>130</v>
      </c>
      <c r="E63" s="6"/>
      <c r="F63" s="6" t="s">
        <v>41</v>
      </c>
      <c r="G63" s="8">
        <v>1</v>
      </c>
      <c r="H63" s="5" t="s">
        <v>56</v>
      </c>
      <c r="I63" s="5" t="s">
        <v>56</v>
      </c>
      <c r="J63" s="10"/>
      <c r="K63" s="14"/>
      <c r="L63" s="14"/>
      <c r="M63" s="14"/>
      <c r="N63" s="10" t="e">
        <f>#REF!</f>
        <v>#REF!</v>
      </c>
      <c r="O63" s="10" t="e">
        <f>#REF!</f>
        <v>#REF!</v>
      </c>
      <c r="P63" s="26" t="e">
        <f>#REF!</f>
        <v>#REF!</v>
      </c>
      <c r="Q63" s="187">
        <f t="shared" si="8"/>
        <v>0</v>
      </c>
      <c r="R63" s="52"/>
      <c r="S63" s="53"/>
      <c r="T63" s="53"/>
      <c r="U63" s="53"/>
      <c r="V63" s="53"/>
      <c r="W63" s="53">
        <v>1</v>
      </c>
      <c r="X63" s="53"/>
      <c r="Y63" s="53">
        <v>15</v>
      </c>
      <c r="Z63" s="53">
        <f>X63*Y63</f>
        <v>0</v>
      </c>
      <c r="AA63" s="53">
        <f>Y63*Z63%</f>
        <v>0</v>
      </c>
      <c r="AB63" s="53"/>
      <c r="AC63" s="53"/>
      <c r="AD63" s="46"/>
      <c r="AE63" s="46"/>
      <c r="AF63" s="46"/>
      <c r="AG63" s="46"/>
      <c r="AH63" s="46"/>
      <c r="AI63" s="46"/>
      <c r="AJ63" s="46"/>
      <c r="AK63" s="46"/>
    </row>
    <row r="64" spans="1:37" ht="30.75" customHeight="1">
      <c r="A64" s="184" t="s">
        <v>46</v>
      </c>
      <c r="B64" s="189" t="e">
        <f>#REF!</f>
        <v>#REF!</v>
      </c>
      <c r="C64" s="165" t="e">
        <f>#REF!</f>
        <v>#REF!</v>
      </c>
      <c r="D64" s="166" t="s">
        <v>130</v>
      </c>
      <c r="E64" s="166"/>
      <c r="F64" s="166" t="s">
        <v>41</v>
      </c>
      <c r="G64" s="168">
        <v>1</v>
      </c>
      <c r="H64" s="169"/>
      <c r="I64" s="169"/>
      <c r="J64" s="169"/>
      <c r="K64" s="188"/>
      <c r="L64" s="188"/>
      <c r="M64" s="188"/>
      <c r="N64" s="169"/>
      <c r="O64" s="169"/>
      <c r="P64" s="171"/>
      <c r="Q64" s="224"/>
      <c r="R64" s="173"/>
      <c r="S64" s="174"/>
      <c r="T64" s="174"/>
      <c r="U64" s="174"/>
      <c r="V64" s="174"/>
      <c r="W64" s="174"/>
      <c r="X64" s="174"/>
      <c r="Y64" s="174"/>
      <c r="Z64" s="174"/>
      <c r="AA64" s="174"/>
      <c r="AB64" s="174"/>
      <c r="AC64" s="174"/>
      <c r="AD64" s="222"/>
      <c r="AE64" s="222"/>
      <c r="AF64" s="222"/>
      <c r="AG64" s="222"/>
      <c r="AH64" s="222"/>
      <c r="AI64" s="222"/>
      <c r="AJ64" s="222"/>
      <c r="AK64" s="222"/>
    </row>
    <row r="65" spans="1:37" ht="30.75" customHeight="1">
      <c r="A65" s="1" t="s">
        <v>200</v>
      </c>
      <c r="B65" s="21" t="e">
        <f>#REF!</f>
        <v>#REF!</v>
      </c>
      <c r="C65" s="5" t="e">
        <f>#REF!</f>
        <v>#REF!</v>
      </c>
      <c r="D65" s="6" t="s">
        <v>130</v>
      </c>
      <c r="E65" s="6" t="s">
        <v>289</v>
      </c>
      <c r="F65" s="11"/>
      <c r="G65" s="8"/>
      <c r="H65" s="5" t="s">
        <v>56</v>
      </c>
      <c r="I65" s="5" t="s">
        <v>56</v>
      </c>
      <c r="J65" s="10"/>
      <c r="K65" s="9">
        <v>1</v>
      </c>
      <c r="L65" s="9">
        <v>11</v>
      </c>
      <c r="M65" s="196">
        <f t="shared" ref="M65:M72" si="9">(K65/L65)*100</f>
        <v>9.0909090909090917</v>
      </c>
      <c r="N65" s="10" t="e">
        <f>#REF!</f>
        <v>#REF!</v>
      </c>
      <c r="O65" s="10" t="e">
        <f>#REF!</f>
        <v>#REF!</v>
      </c>
      <c r="P65" s="26" t="e">
        <f>#REF!</f>
        <v>#REF!</v>
      </c>
      <c r="Q65" s="187">
        <f t="shared" si="8"/>
        <v>1.6363636363636365</v>
      </c>
      <c r="R65" s="52"/>
      <c r="S65" s="53"/>
      <c r="T65" s="53"/>
      <c r="U65" s="53"/>
      <c r="V65" s="53"/>
      <c r="W65" s="53">
        <v>1</v>
      </c>
      <c r="X65" s="53">
        <v>1</v>
      </c>
      <c r="Y65" s="53">
        <v>18</v>
      </c>
      <c r="Z65" s="53">
        <f>X65*Y65</f>
        <v>18</v>
      </c>
      <c r="AA65" s="198">
        <f>M65*Z65%</f>
        <v>1.6363636363636365</v>
      </c>
      <c r="AB65" s="53"/>
      <c r="AC65" s="53"/>
      <c r="AD65" s="46"/>
      <c r="AE65" s="46"/>
      <c r="AF65" s="46"/>
      <c r="AG65" s="46"/>
      <c r="AH65" s="46"/>
      <c r="AI65" s="46"/>
      <c r="AJ65" s="46"/>
      <c r="AK65" s="46"/>
    </row>
    <row r="66" spans="1:37" ht="30.75" customHeight="1">
      <c r="A66" s="1" t="s">
        <v>201</v>
      </c>
      <c r="B66" s="21" t="e">
        <f>#REF!</f>
        <v>#REF!</v>
      </c>
      <c r="C66" s="5" t="e">
        <f>#REF!</f>
        <v>#REF!</v>
      </c>
      <c r="D66" s="6" t="s">
        <v>130</v>
      </c>
      <c r="E66" s="6" t="s">
        <v>290</v>
      </c>
      <c r="F66" s="11"/>
      <c r="G66" s="8"/>
      <c r="H66" s="5" t="s">
        <v>56</v>
      </c>
      <c r="I66" s="5" t="s">
        <v>56</v>
      </c>
      <c r="J66" s="10"/>
      <c r="K66" s="9">
        <v>20</v>
      </c>
      <c r="L66" s="9">
        <v>35</v>
      </c>
      <c r="M66" s="196">
        <f t="shared" si="9"/>
        <v>57.142857142857139</v>
      </c>
      <c r="N66" s="10" t="e">
        <f>#REF!</f>
        <v>#REF!</v>
      </c>
      <c r="O66" s="10" t="e">
        <f>#REF!</f>
        <v>#REF!</v>
      </c>
      <c r="P66" s="26" t="e">
        <f>#REF!</f>
        <v>#REF!</v>
      </c>
      <c r="Q66" s="187">
        <f t="shared" si="8"/>
        <v>10.285714285714285</v>
      </c>
      <c r="R66" s="52"/>
      <c r="S66" s="53"/>
      <c r="T66" s="53"/>
      <c r="U66" s="53"/>
      <c r="V66" s="53"/>
      <c r="W66" s="53">
        <v>1</v>
      </c>
      <c r="X66" s="53">
        <v>1</v>
      </c>
      <c r="Y66" s="53">
        <v>18</v>
      </c>
      <c r="Z66" s="53">
        <f>X66*Y66</f>
        <v>18</v>
      </c>
      <c r="AA66" s="198">
        <f>M66*Z66%</f>
        <v>10.285714285714285</v>
      </c>
      <c r="AB66" s="53"/>
      <c r="AC66" s="53"/>
      <c r="AD66" s="46"/>
      <c r="AE66" s="46"/>
      <c r="AF66" s="46"/>
      <c r="AG66" s="46"/>
      <c r="AH66" s="46"/>
      <c r="AI66" s="46"/>
      <c r="AJ66" s="46"/>
      <c r="AK66" s="46"/>
    </row>
    <row r="67" spans="1:37" ht="30.75" customHeight="1">
      <c r="A67" s="1" t="s">
        <v>202</v>
      </c>
      <c r="B67" s="21" t="e">
        <f>#REF!</f>
        <v>#REF!</v>
      </c>
      <c r="C67" s="5" t="e">
        <f>#REF!</f>
        <v>#REF!</v>
      </c>
      <c r="D67" s="6" t="s">
        <v>130</v>
      </c>
      <c r="E67" s="6" t="s">
        <v>289</v>
      </c>
      <c r="F67" s="11"/>
      <c r="G67" s="8"/>
      <c r="H67" s="5" t="s">
        <v>56</v>
      </c>
      <c r="I67" s="5" t="s">
        <v>56</v>
      </c>
      <c r="J67" s="10"/>
      <c r="K67" s="9">
        <v>4</v>
      </c>
      <c r="L67" s="9">
        <v>21</v>
      </c>
      <c r="M67" s="196">
        <f t="shared" si="9"/>
        <v>19.047619047619047</v>
      </c>
      <c r="N67" s="10" t="e">
        <f>#REF!</f>
        <v>#REF!</v>
      </c>
      <c r="O67" s="10" t="e">
        <f>#REF!</f>
        <v>#REF!</v>
      </c>
      <c r="P67" s="26" t="e">
        <f>#REF!</f>
        <v>#REF!</v>
      </c>
      <c r="Q67" s="187">
        <f t="shared" si="8"/>
        <v>3.4285714285714284</v>
      </c>
      <c r="R67" s="52"/>
      <c r="S67" s="53"/>
      <c r="T67" s="53"/>
      <c r="U67" s="53"/>
      <c r="V67" s="53"/>
      <c r="W67" s="53">
        <v>1</v>
      </c>
      <c r="X67" s="53">
        <v>1</v>
      </c>
      <c r="Y67" s="53">
        <v>18</v>
      </c>
      <c r="Z67" s="53">
        <f>X67*Y67</f>
        <v>18</v>
      </c>
      <c r="AA67" s="198">
        <f>M67*Z67%</f>
        <v>3.4285714285714284</v>
      </c>
      <c r="AB67" s="53"/>
      <c r="AC67" s="53"/>
      <c r="AD67" s="46"/>
      <c r="AE67" s="46"/>
      <c r="AF67" s="46"/>
      <c r="AG67" s="46"/>
      <c r="AH67" s="46"/>
      <c r="AI67" s="46"/>
      <c r="AJ67" s="46"/>
      <c r="AK67" s="46"/>
    </row>
    <row r="68" spans="1:37" ht="30.75" customHeight="1">
      <c r="A68" s="2"/>
      <c r="B68" s="21" t="e">
        <f>#REF!</f>
        <v>#REF!</v>
      </c>
      <c r="C68" s="5" t="e">
        <f>#REF!</f>
        <v>#REF!</v>
      </c>
      <c r="D68" s="6" t="s">
        <v>130</v>
      </c>
      <c r="E68" s="11"/>
      <c r="F68" s="6" t="s">
        <v>22</v>
      </c>
      <c r="G68" s="8"/>
      <c r="H68" s="10"/>
      <c r="I68" s="10"/>
      <c r="J68" s="5" t="s">
        <v>31</v>
      </c>
      <c r="K68" s="9">
        <v>21</v>
      </c>
      <c r="L68" s="9">
        <v>21</v>
      </c>
      <c r="M68" s="196">
        <f t="shared" si="9"/>
        <v>100</v>
      </c>
      <c r="N68" s="10" t="e">
        <f>#REF!</f>
        <v>#REF!</v>
      </c>
      <c r="O68" s="10" t="e">
        <f>#REF!</f>
        <v>#REF!</v>
      </c>
      <c r="P68" s="26" t="e">
        <f>#REF!</f>
        <v>#REF!</v>
      </c>
      <c r="Q68" s="187">
        <f t="shared" si="8"/>
        <v>24</v>
      </c>
      <c r="R68" s="52">
        <v>1.5</v>
      </c>
      <c r="S68" s="53">
        <v>1</v>
      </c>
      <c r="T68" s="53">
        <v>8</v>
      </c>
      <c r="U68" s="53">
        <v>12</v>
      </c>
      <c r="V68" s="134">
        <f>U68*M68%</f>
        <v>12</v>
      </c>
      <c r="W68" s="53">
        <v>1</v>
      </c>
      <c r="X68" s="53">
        <v>1</v>
      </c>
      <c r="Y68" s="53">
        <v>12</v>
      </c>
      <c r="Z68" s="53">
        <f>X68*Y68</f>
        <v>12</v>
      </c>
      <c r="AA68" s="198">
        <f>M68*Z68%</f>
        <v>12</v>
      </c>
      <c r="AB68" s="53"/>
      <c r="AC68" s="53"/>
      <c r="AD68" s="46"/>
      <c r="AE68" s="46"/>
      <c r="AF68" s="46"/>
      <c r="AG68" s="46"/>
      <c r="AH68" s="46"/>
      <c r="AI68" s="46"/>
      <c r="AJ68" s="46"/>
      <c r="AK68" s="46"/>
    </row>
    <row r="69" spans="1:37" ht="30.75" customHeight="1">
      <c r="A69" s="47"/>
      <c r="B69" s="124" t="e">
        <f>#REF!</f>
        <v>#REF!</v>
      </c>
      <c r="C69" s="38" t="e">
        <f>#REF!</f>
        <v>#REF!</v>
      </c>
      <c r="D69" s="36"/>
      <c r="E69" s="36"/>
      <c r="F69" s="36"/>
      <c r="G69" s="40"/>
      <c r="H69" s="38"/>
      <c r="I69" s="38"/>
      <c r="J69" s="38"/>
      <c r="K69" s="47"/>
      <c r="L69" s="47"/>
      <c r="M69" s="47"/>
      <c r="N69" s="38"/>
      <c r="O69" s="38"/>
      <c r="P69" s="41"/>
      <c r="Q69" s="42"/>
      <c r="R69" s="125"/>
      <c r="S69" s="135"/>
      <c r="T69" s="135"/>
      <c r="U69" s="135"/>
      <c r="V69" s="135"/>
      <c r="W69" s="135"/>
      <c r="X69" s="135"/>
      <c r="Y69" s="135"/>
      <c r="Z69" s="135"/>
      <c r="AA69" s="135"/>
      <c r="AB69" s="135"/>
      <c r="AC69" s="135"/>
      <c r="AD69" s="89"/>
      <c r="AE69" s="89"/>
      <c r="AF69" s="89"/>
      <c r="AG69" s="89"/>
      <c r="AH69" s="89"/>
      <c r="AI69" s="89"/>
      <c r="AJ69" s="89"/>
      <c r="AK69" s="89"/>
    </row>
    <row r="70" spans="1:37" ht="30.75" customHeight="1">
      <c r="A70" s="1" t="s">
        <v>81</v>
      </c>
      <c r="B70" s="15" t="e">
        <f>#REF!</f>
        <v>#REF!</v>
      </c>
      <c r="C70" s="5" t="e">
        <f>#REF!</f>
        <v>#REF!</v>
      </c>
      <c r="D70" s="6" t="s">
        <v>120</v>
      </c>
      <c r="E70" s="11"/>
      <c r="F70" s="6" t="s">
        <v>22</v>
      </c>
      <c r="G70" s="8"/>
      <c r="H70" s="5" t="s">
        <v>56</v>
      </c>
      <c r="I70" s="5" t="s">
        <v>56</v>
      </c>
      <c r="J70" s="5" t="s">
        <v>31</v>
      </c>
      <c r="K70" s="9">
        <v>25</v>
      </c>
      <c r="L70" s="9">
        <v>25</v>
      </c>
      <c r="M70" s="196">
        <f>(K70/L70)*100</f>
        <v>100</v>
      </c>
      <c r="N70" s="10" t="e">
        <f>#REF!</f>
        <v>#REF!</v>
      </c>
      <c r="O70" s="10" t="e">
        <f>#REF!</f>
        <v>#REF!</v>
      </c>
      <c r="P70" s="26" t="e">
        <f>#REF!</f>
        <v>#REF!</v>
      </c>
      <c r="Q70" s="187">
        <f>V70+AA70+AF70+AK70</f>
        <v>27</v>
      </c>
      <c r="R70" s="52">
        <v>1.5</v>
      </c>
      <c r="S70" s="53">
        <v>1</v>
      </c>
      <c r="T70" s="53">
        <v>15</v>
      </c>
      <c r="U70" s="53">
        <v>27</v>
      </c>
      <c r="V70" s="134">
        <f>U70*M70%</f>
        <v>27</v>
      </c>
      <c r="W70" s="53"/>
      <c r="X70" s="53"/>
      <c r="Y70" s="53"/>
      <c r="Z70" s="53"/>
      <c r="AA70" s="198"/>
      <c r="AB70" s="53"/>
      <c r="AC70" s="53"/>
      <c r="AD70" s="46"/>
      <c r="AE70" s="46"/>
      <c r="AF70" s="46"/>
      <c r="AG70" s="46"/>
      <c r="AH70" s="46"/>
      <c r="AI70" s="46"/>
      <c r="AJ70" s="46"/>
      <c r="AK70" s="46"/>
    </row>
    <row r="71" spans="1:37" ht="30.75" customHeight="1">
      <c r="A71" s="1" t="s">
        <v>72</v>
      </c>
      <c r="B71" s="15" t="e">
        <f>#REF!</f>
        <v>#REF!</v>
      </c>
      <c r="C71" s="5" t="e">
        <f>#REF!</f>
        <v>#REF!</v>
      </c>
      <c r="D71" s="6" t="s">
        <v>120</v>
      </c>
      <c r="E71" s="11"/>
      <c r="F71" s="6" t="s">
        <v>22</v>
      </c>
      <c r="G71" s="8"/>
      <c r="H71" s="5" t="s">
        <v>30</v>
      </c>
      <c r="I71" s="5" t="s">
        <v>30</v>
      </c>
      <c r="J71" s="5" t="s">
        <v>31</v>
      </c>
      <c r="K71" s="9">
        <v>25</v>
      </c>
      <c r="L71" s="9">
        <v>25</v>
      </c>
      <c r="M71" s="196">
        <f t="shared" si="9"/>
        <v>100</v>
      </c>
      <c r="N71" s="10" t="e">
        <f>#REF!</f>
        <v>#REF!</v>
      </c>
      <c r="O71" s="10" t="e">
        <f>#REF!</f>
        <v>#REF!</v>
      </c>
      <c r="P71" s="26" t="e">
        <f>#REF!</f>
        <v>#REF!</v>
      </c>
      <c r="Q71" s="187">
        <f t="shared" si="8"/>
        <v>35</v>
      </c>
      <c r="R71" s="52">
        <v>1.5</v>
      </c>
      <c r="S71" s="53">
        <v>1</v>
      </c>
      <c r="T71" s="53">
        <v>18</v>
      </c>
      <c r="U71" s="53">
        <v>27</v>
      </c>
      <c r="V71" s="134">
        <f>U71*M71%</f>
        <v>27</v>
      </c>
      <c r="W71" s="53">
        <v>1</v>
      </c>
      <c r="X71" s="53">
        <v>1</v>
      </c>
      <c r="Y71" s="53">
        <v>8</v>
      </c>
      <c r="Z71" s="53">
        <f>X71*Y71</f>
        <v>8</v>
      </c>
      <c r="AA71" s="198">
        <f>M71*Z71%</f>
        <v>8</v>
      </c>
      <c r="AB71" s="53"/>
      <c r="AC71" s="53"/>
      <c r="AD71" s="46"/>
      <c r="AE71" s="46"/>
      <c r="AF71" s="46"/>
      <c r="AG71" s="46"/>
      <c r="AH71" s="46"/>
      <c r="AI71" s="46"/>
      <c r="AJ71" s="46"/>
      <c r="AK71" s="46"/>
    </row>
    <row r="72" spans="1:37" ht="30.75" customHeight="1">
      <c r="A72" s="1" t="s">
        <v>77</v>
      </c>
      <c r="B72" s="15" t="e">
        <f>#REF!</f>
        <v>#REF!</v>
      </c>
      <c r="C72" s="5" t="e">
        <f>#REF!</f>
        <v>#REF!</v>
      </c>
      <c r="D72" s="6" t="s">
        <v>120</v>
      </c>
      <c r="E72" s="11"/>
      <c r="F72" s="6" t="s">
        <v>22</v>
      </c>
      <c r="G72" s="8"/>
      <c r="H72" s="5" t="s">
        <v>56</v>
      </c>
      <c r="I72" s="5" t="s">
        <v>30</v>
      </c>
      <c r="J72" s="5" t="s">
        <v>57</v>
      </c>
      <c r="K72" s="9">
        <v>25</v>
      </c>
      <c r="L72" s="9">
        <v>25</v>
      </c>
      <c r="M72" s="196">
        <f t="shared" si="9"/>
        <v>100</v>
      </c>
      <c r="N72" s="10" t="e">
        <f>#REF!</f>
        <v>#REF!</v>
      </c>
      <c r="O72" s="10" t="e">
        <f>#REF!</f>
        <v>#REF!</v>
      </c>
      <c r="P72" s="26" t="e">
        <f>#REF!</f>
        <v>#REF!</v>
      </c>
      <c r="Q72" s="187">
        <f t="shared" si="8"/>
        <v>24</v>
      </c>
      <c r="R72" s="52"/>
      <c r="S72" s="53"/>
      <c r="T72" s="53"/>
      <c r="U72" s="53"/>
      <c r="V72" s="53"/>
      <c r="W72" s="53">
        <v>1</v>
      </c>
      <c r="X72" s="53">
        <v>1</v>
      </c>
      <c r="Y72" s="53">
        <v>24</v>
      </c>
      <c r="Z72" s="53">
        <f>X72*Y72</f>
        <v>24</v>
      </c>
      <c r="AA72" s="198">
        <f>M72*Z72%</f>
        <v>24</v>
      </c>
      <c r="AB72" s="53"/>
      <c r="AC72" s="53"/>
      <c r="AD72" s="46"/>
      <c r="AE72" s="46"/>
      <c r="AF72" s="46"/>
      <c r="AG72" s="46"/>
      <c r="AH72" s="46"/>
      <c r="AI72" s="46"/>
      <c r="AJ72" s="46"/>
      <c r="AK72" s="46"/>
    </row>
    <row r="73" spans="1:37" ht="23.25" customHeight="1">
      <c r="A73" s="214"/>
      <c r="B73" s="1609" t="s">
        <v>292</v>
      </c>
      <c r="C73" s="1463"/>
      <c r="D73" s="1463"/>
      <c r="E73" s="1463"/>
      <c r="F73" s="1463"/>
      <c r="G73" s="1463"/>
      <c r="H73" s="1463"/>
      <c r="I73" s="1463"/>
      <c r="J73" s="1463"/>
      <c r="K73" s="1463"/>
      <c r="L73" s="1463"/>
      <c r="M73" s="1463"/>
      <c r="N73" s="209" t="e">
        <f>SUM(N58:N72)</f>
        <v>#REF!</v>
      </c>
      <c r="O73" s="209" t="e">
        <f>SUM(O67:O72,O58:O62)</f>
        <v>#REF!</v>
      </c>
      <c r="P73" s="209"/>
      <c r="Q73" s="210"/>
      <c r="R73" s="148"/>
      <c r="S73" s="149"/>
      <c r="T73" s="149"/>
      <c r="U73" s="149"/>
      <c r="V73" s="149"/>
      <c r="W73" s="149"/>
      <c r="X73" s="149"/>
      <c r="Y73" s="149"/>
      <c r="Z73" s="149"/>
      <c r="AA73" s="149"/>
      <c r="AB73" s="149"/>
      <c r="AC73" s="149"/>
      <c r="AD73" s="112"/>
      <c r="AE73" s="112"/>
      <c r="AF73" s="218"/>
      <c r="AG73" s="112"/>
      <c r="AH73" s="218"/>
      <c r="AI73" s="112"/>
      <c r="AJ73" s="218"/>
      <c r="AK73" s="218"/>
    </row>
    <row r="74" spans="1:37" ht="23.25" customHeight="1">
      <c r="A74" s="113"/>
      <c r="B74" s="114"/>
      <c r="C74" s="115"/>
      <c r="D74" s="1459" t="s">
        <v>273</v>
      </c>
      <c r="E74" s="1460"/>
      <c r="F74" s="1460"/>
      <c r="G74" s="1460"/>
      <c r="H74" s="1460"/>
      <c r="I74" s="1460"/>
      <c r="J74" s="1460"/>
      <c r="K74" s="1460"/>
      <c r="L74" s="1460"/>
      <c r="M74" s="1460"/>
      <c r="N74" s="1460"/>
      <c r="O74" s="1460"/>
      <c r="P74" s="1461"/>
      <c r="Q74" s="210">
        <f>SUM(Q58:Q72)</f>
        <v>281.35064935064929</v>
      </c>
      <c r="R74" s="148"/>
      <c r="S74" s="155"/>
      <c r="T74" s="149"/>
      <c r="U74" s="149"/>
      <c r="V74" s="149"/>
      <c r="W74" s="149"/>
      <c r="X74" s="149"/>
      <c r="Y74" s="149"/>
      <c r="Z74" s="149"/>
      <c r="AA74" s="149"/>
      <c r="AB74" s="149"/>
      <c r="AC74" s="149"/>
      <c r="AD74" s="117"/>
      <c r="AE74" s="117"/>
      <c r="AF74" s="117"/>
      <c r="AG74" s="117"/>
      <c r="AH74" s="117"/>
      <c r="AI74" s="117"/>
      <c r="AJ74" s="117"/>
      <c r="AK74" s="117"/>
    </row>
    <row r="75" spans="1:37" ht="30.75" customHeight="1">
      <c r="A75" s="118"/>
      <c r="B75" s="119"/>
      <c r="C75" s="119"/>
      <c r="D75" s="119"/>
      <c r="E75" s="119"/>
      <c r="F75" s="119"/>
      <c r="G75" s="119"/>
      <c r="H75" s="119"/>
      <c r="I75" s="119"/>
      <c r="J75" s="119"/>
      <c r="K75" s="119"/>
      <c r="L75" s="119"/>
      <c r="M75" s="119"/>
      <c r="N75" s="119"/>
      <c r="O75" s="119"/>
      <c r="P75" s="119"/>
      <c r="Q75" s="120"/>
      <c r="R75" s="156"/>
      <c r="S75" s="158"/>
      <c r="T75" s="158"/>
      <c r="U75" s="158"/>
      <c r="V75" s="158"/>
      <c r="W75" s="158"/>
      <c r="X75" s="158"/>
      <c r="Y75" s="158"/>
      <c r="Z75" s="158"/>
      <c r="AA75" s="158"/>
      <c r="AB75" s="158"/>
      <c r="AC75" s="158"/>
      <c r="AD75" s="121"/>
      <c r="AE75" s="121"/>
      <c r="AF75" s="121"/>
      <c r="AG75" s="121"/>
      <c r="AH75" s="121"/>
      <c r="AI75" s="121"/>
      <c r="AJ75" s="121"/>
      <c r="AK75" s="121"/>
    </row>
    <row r="76" spans="1:37" ht="30.75" customHeight="1">
      <c r="A76" s="91"/>
      <c r="B76" s="92" t="e">
        <f>#REF!</f>
        <v>#REF!</v>
      </c>
      <c r="C76" s="91" t="e">
        <f>#REF!</f>
        <v>#REF!</v>
      </c>
      <c r="D76" s="91"/>
      <c r="E76" s="91"/>
      <c r="F76" s="91"/>
      <c r="G76" s="91"/>
      <c r="H76" s="91"/>
      <c r="I76" s="91"/>
      <c r="J76" s="91"/>
      <c r="K76" s="93">
        <v>25</v>
      </c>
      <c r="L76" s="93"/>
      <c r="M76" s="93"/>
      <c r="N76" s="91"/>
      <c r="O76" s="91"/>
      <c r="P76" s="94"/>
      <c r="Q76" s="95"/>
      <c r="R76" s="160"/>
      <c r="S76" s="161"/>
      <c r="T76" s="161"/>
      <c r="U76" s="161"/>
      <c r="V76" s="161"/>
      <c r="W76" s="161"/>
      <c r="X76" s="161"/>
      <c r="Y76" s="161"/>
      <c r="Z76" s="161"/>
      <c r="AA76" s="161"/>
      <c r="AB76" s="161"/>
      <c r="AC76" s="161"/>
      <c r="AD76" s="122"/>
      <c r="AE76" s="122"/>
      <c r="AF76" s="122"/>
      <c r="AG76" s="122"/>
      <c r="AH76" s="122"/>
      <c r="AI76" s="122"/>
      <c r="AJ76" s="122"/>
      <c r="AK76" s="122"/>
    </row>
    <row r="77" spans="1:37" ht="30.75" customHeight="1">
      <c r="A77" s="1" t="s">
        <v>17</v>
      </c>
      <c r="B77" s="15" t="e">
        <f>#REF!</f>
        <v>#REF!</v>
      </c>
      <c r="C77" s="5" t="e">
        <f>#REF!</f>
        <v>#REF!</v>
      </c>
      <c r="D77" s="6" t="s">
        <v>130</v>
      </c>
      <c r="E77" s="6"/>
      <c r="F77" s="6" t="s">
        <v>22</v>
      </c>
      <c r="G77" s="8"/>
      <c r="H77" s="5" t="s">
        <v>23</v>
      </c>
      <c r="I77" s="5">
        <v>6</v>
      </c>
      <c r="J77" s="5" t="s">
        <v>31</v>
      </c>
      <c r="K77" s="9">
        <v>25</v>
      </c>
      <c r="L77" s="9">
        <v>25</v>
      </c>
      <c r="M77" s="196">
        <f>(K77/L77)*100</f>
        <v>100</v>
      </c>
      <c r="N77" s="10" t="e">
        <f>#REF!</f>
        <v>#REF!</v>
      </c>
      <c r="O77" s="10" t="e">
        <f>#REF!</f>
        <v>#REF!</v>
      </c>
      <c r="P77" s="26" t="e">
        <f>#REF!</f>
        <v>#REF!</v>
      </c>
      <c r="Q77" s="187">
        <f t="shared" ref="Q77:Q90" si="10">V77+AA77+AF77+AK77</f>
        <v>36</v>
      </c>
      <c r="R77" s="52">
        <v>1.5</v>
      </c>
      <c r="S77" s="53">
        <v>1</v>
      </c>
      <c r="T77" s="53">
        <v>24</v>
      </c>
      <c r="U77" s="53">
        <v>36</v>
      </c>
      <c r="V77" s="186">
        <f>U77*M77%</f>
        <v>36</v>
      </c>
      <c r="W77" s="53"/>
      <c r="X77" s="53"/>
      <c r="Y77" s="53"/>
      <c r="Z77" s="53"/>
      <c r="AA77" s="53"/>
      <c r="AB77" s="53"/>
      <c r="AC77" s="53"/>
      <c r="AD77" s="46"/>
      <c r="AE77" s="46"/>
      <c r="AF77" s="46"/>
      <c r="AG77" s="46"/>
      <c r="AH77" s="46"/>
      <c r="AI77" s="46"/>
      <c r="AJ77" s="46"/>
      <c r="AK77" s="46"/>
    </row>
    <row r="78" spans="1:37" ht="30.75" customHeight="1">
      <c r="A78" s="1" t="s">
        <v>25</v>
      </c>
      <c r="B78" s="15" t="e">
        <f>#REF!</f>
        <v>#REF!</v>
      </c>
      <c r="C78" s="5" t="e">
        <f>#REF!</f>
        <v>#REF!</v>
      </c>
      <c r="D78" s="6" t="s">
        <v>130</v>
      </c>
      <c r="E78" s="6"/>
      <c r="F78" s="6" t="s">
        <v>22</v>
      </c>
      <c r="G78" s="8"/>
      <c r="H78" s="5" t="s">
        <v>23</v>
      </c>
      <c r="I78" s="5">
        <v>6</v>
      </c>
      <c r="J78" s="5" t="s">
        <v>24</v>
      </c>
      <c r="K78" s="9">
        <v>25</v>
      </c>
      <c r="L78" s="9">
        <v>25</v>
      </c>
      <c r="M78" s="196">
        <f>(K78/L78)*100</f>
        <v>100</v>
      </c>
      <c r="N78" s="10" t="e">
        <f>#REF!</f>
        <v>#REF!</v>
      </c>
      <c r="O78" s="10" t="e">
        <f>#REF!</f>
        <v>#REF!</v>
      </c>
      <c r="P78" s="26" t="e">
        <f>#REF!</f>
        <v>#REF!</v>
      </c>
      <c r="Q78" s="187">
        <f t="shared" si="10"/>
        <v>36</v>
      </c>
      <c r="R78" s="52">
        <v>1.5</v>
      </c>
      <c r="S78" s="53">
        <v>1</v>
      </c>
      <c r="T78" s="53">
        <v>24</v>
      </c>
      <c r="U78" s="53">
        <v>36</v>
      </c>
      <c r="V78" s="186">
        <f>U78*M78%</f>
        <v>36</v>
      </c>
      <c r="W78" s="53"/>
      <c r="X78" s="53"/>
      <c r="Y78" s="53"/>
      <c r="Z78" s="53"/>
      <c r="AA78" s="53"/>
      <c r="AB78" s="53"/>
      <c r="AC78" s="53"/>
      <c r="AD78" s="46"/>
      <c r="AE78" s="46"/>
      <c r="AF78" s="46"/>
      <c r="AG78" s="46"/>
      <c r="AH78" s="46"/>
      <c r="AI78" s="46"/>
      <c r="AJ78" s="46"/>
      <c r="AK78" s="46"/>
    </row>
    <row r="79" spans="1:37" ht="30.75" customHeight="1">
      <c r="A79" s="184" t="s">
        <v>215</v>
      </c>
      <c r="B79" s="189" t="e">
        <f>#REF!</f>
        <v>#REF!</v>
      </c>
      <c r="C79" s="165" t="e">
        <f>#REF!</f>
        <v>#REF!</v>
      </c>
      <c r="D79" s="166" t="s">
        <v>216</v>
      </c>
      <c r="E79" s="166"/>
      <c r="F79" s="166" t="s">
        <v>41</v>
      </c>
      <c r="G79" s="168">
        <v>1</v>
      </c>
      <c r="H79" s="169"/>
      <c r="I79" s="169"/>
      <c r="J79" s="169"/>
      <c r="K79" s="188"/>
      <c r="L79" s="188"/>
      <c r="M79" s="188"/>
      <c r="N79" s="169"/>
      <c r="O79" s="169"/>
      <c r="P79" s="171"/>
      <c r="Q79" s="172"/>
      <c r="R79" s="173"/>
      <c r="S79" s="174"/>
      <c r="T79" s="174"/>
      <c r="U79" s="174"/>
      <c r="V79" s="174"/>
      <c r="W79" s="174"/>
      <c r="X79" s="174"/>
      <c r="Y79" s="174"/>
      <c r="Z79" s="174"/>
      <c r="AA79" s="174"/>
      <c r="AB79" s="174"/>
      <c r="AC79" s="174"/>
      <c r="AD79" s="222"/>
      <c r="AE79" s="222"/>
      <c r="AF79" s="222"/>
      <c r="AG79" s="222"/>
      <c r="AH79" s="222"/>
      <c r="AI79" s="222"/>
      <c r="AJ79" s="222"/>
      <c r="AK79" s="222"/>
    </row>
    <row r="80" spans="1:37" ht="30.75" customHeight="1">
      <c r="A80" s="1" t="s">
        <v>184</v>
      </c>
      <c r="B80" s="21" t="e">
        <f>#REF!</f>
        <v>#REF!</v>
      </c>
      <c r="C80" s="5" t="e">
        <f>#REF!</f>
        <v>#REF!</v>
      </c>
      <c r="D80" s="6" t="s">
        <v>130</v>
      </c>
      <c r="E80" s="6"/>
      <c r="F80" s="11"/>
      <c r="G80" s="8"/>
      <c r="H80" s="5" t="s">
        <v>56</v>
      </c>
      <c r="I80" s="5">
        <v>2</v>
      </c>
      <c r="J80" s="10"/>
      <c r="K80" s="9">
        <v>0</v>
      </c>
      <c r="L80" s="9">
        <v>10</v>
      </c>
      <c r="M80" s="196">
        <v>0</v>
      </c>
      <c r="N80" s="10" t="e">
        <f>#REF!</f>
        <v>#REF!</v>
      </c>
      <c r="O80" s="10" t="e">
        <f>#REF!</f>
        <v>#REF!</v>
      </c>
      <c r="P80" s="26" t="e">
        <f>#REF!</f>
        <v>#REF!</v>
      </c>
      <c r="Q80" s="187">
        <f t="shared" si="10"/>
        <v>0</v>
      </c>
      <c r="R80" s="52"/>
      <c r="S80" s="53"/>
      <c r="T80" s="53"/>
      <c r="U80" s="53"/>
      <c r="V80" s="53"/>
      <c r="W80" s="53">
        <v>1</v>
      </c>
      <c r="X80" s="53">
        <v>1</v>
      </c>
      <c r="Y80" s="53">
        <v>18</v>
      </c>
      <c r="Z80" s="53">
        <f>X80*Y80</f>
        <v>18</v>
      </c>
      <c r="AA80" s="198">
        <f>M80*Z80%</f>
        <v>0</v>
      </c>
      <c r="AB80" s="53"/>
      <c r="AC80" s="53"/>
      <c r="AD80" s="46"/>
      <c r="AE80" s="46"/>
      <c r="AF80" s="46"/>
      <c r="AG80" s="46"/>
      <c r="AH80" s="46"/>
      <c r="AI80" s="46"/>
      <c r="AJ80" s="46"/>
      <c r="AK80" s="46"/>
    </row>
    <row r="81" spans="1:245" ht="30.75" customHeight="1">
      <c r="A81" s="1" t="s">
        <v>185</v>
      </c>
      <c r="B81" s="21" t="e">
        <f>#REF!</f>
        <v>#REF!</v>
      </c>
      <c r="C81" s="5" t="e">
        <f>#REF!</f>
        <v>#REF!</v>
      </c>
      <c r="D81" s="6" t="s">
        <v>130</v>
      </c>
      <c r="E81" s="6"/>
      <c r="F81" s="11"/>
      <c r="G81" s="8"/>
      <c r="H81" s="5" t="s">
        <v>56</v>
      </c>
      <c r="I81" s="5">
        <v>2</v>
      </c>
      <c r="J81" s="10"/>
      <c r="K81" s="9">
        <v>15</v>
      </c>
      <c r="L81" s="9">
        <v>35</v>
      </c>
      <c r="M81" s="196">
        <f>(K81/L81)*100</f>
        <v>42.857142857142854</v>
      </c>
      <c r="N81" s="10" t="e">
        <f>#REF!</f>
        <v>#REF!</v>
      </c>
      <c r="O81" s="10" t="e">
        <f>#REF!</f>
        <v>#REF!</v>
      </c>
      <c r="P81" s="26" t="e">
        <f>#REF!</f>
        <v>#REF!</v>
      </c>
      <c r="Q81" s="187">
        <f t="shared" si="10"/>
        <v>7.7142857142857135</v>
      </c>
      <c r="R81" s="52"/>
      <c r="S81" s="53"/>
      <c r="T81" s="53"/>
      <c r="U81" s="53"/>
      <c r="V81" s="53"/>
      <c r="W81" s="53">
        <v>1</v>
      </c>
      <c r="X81" s="53">
        <v>1</v>
      </c>
      <c r="Y81" s="53">
        <v>18</v>
      </c>
      <c r="Z81" s="53">
        <f>X81*Y81</f>
        <v>18</v>
      </c>
      <c r="AA81" s="198">
        <f>M81*Z81%</f>
        <v>7.7142857142857135</v>
      </c>
      <c r="AB81" s="53"/>
      <c r="AC81" s="53"/>
      <c r="AD81" s="46"/>
      <c r="AE81" s="46"/>
      <c r="AF81" s="46"/>
      <c r="AG81" s="46"/>
      <c r="AH81" s="46"/>
      <c r="AI81" s="46"/>
      <c r="AJ81" s="46"/>
      <c r="AK81" s="46"/>
    </row>
    <row r="82" spans="1:245" ht="30.75" customHeight="1">
      <c r="A82" s="1" t="s">
        <v>186</v>
      </c>
      <c r="B82" s="21" t="e">
        <f>#REF!</f>
        <v>#REF!</v>
      </c>
      <c r="C82" s="5" t="e">
        <f>#REF!</f>
        <v>#REF!</v>
      </c>
      <c r="D82" s="6" t="s">
        <v>130</v>
      </c>
      <c r="E82" s="6"/>
      <c r="F82" s="11"/>
      <c r="G82" s="8"/>
      <c r="H82" s="5" t="s">
        <v>56</v>
      </c>
      <c r="I82" s="5">
        <v>2</v>
      </c>
      <c r="J82" s="10"/>
      <c r="K82" s="9">
        <v>10</v>
      </c>
      <c r="L82" s="9">
        <v>19</v>
      </c>
      <c r="M82" s="196">
        <f>(K82/L82)*100</f>
        <v>52.631578947368418</v>
      </c>
      <c r="N82" s="10" t="e">
        <f>#REF!</f>
        <v>#REF!</v>
      </c>
      <c r="O82" s="10" t="e">
        <f>#REF!</f>
        <v>#REF!</v>
      </c>
      <c r="P82" s="26" t="e">
        <f>#REF!</f>
        <v>#REF!</v>
      </c>
      <c r="Q82" s="187">
        <f t="shared" si="10"/>
        <v>9.473684210526315</v>
      </c>
      <c r="R82" s="52"/>
      <c r="S82" s="53"/>
      <c r="T82" s="53"/>
      <c r="U82" s="53"/>
      <c r="V82" s="53"/>
      <c r="W82" s="53">
        <v>1</v>
      </c>
      <c r="X82" s="53">
        <v>1</v>
      </c>
      <c r="Y82" s="53">
        <v>18</v>
      </c>
      <c r="Z82" s="53">
        <f>X82*Y82</f>
        <v>18</v>
      </c>
      <c r="AA82" s="198">
        <f>M82*Z82%</f>
        <v>9.473684210526315</v>
      </c>
      <c r="AB82" s="53"/>
      <c r="AC82" s="53"/>
      <c r="AD82" s="46"/>
      <c r="AE82" s="46"/>
      <c r="AF82" s="46"/>
      <c r="AG82" s="46"/>
      <c r="AH82" s="46"/>
      <c r="AI82" s="46"/>
      <c r="AJ82" s="46"/>
      <c r="AK82" s="46"/>
    </row>
    <row r="83" spans="1:245" ht="30.75" customHeight="1">
      <c r="A83" s="1" t="s">
        <v>217</v>
      </c>
      <c r="B83" s="21" t="e">
        <f>#REF!</f>
        <v>#REF!</v>
      </c>
      <c r="C83" s="5" t="e">
        <f>#REF!</f>
        <v>#REF!</v>
      </c>
      <c r="D83" s="11"/>
      <c r="E83" s="11"/>
      <c r="F83" s="11"/>
      <c r="G83" s="8"/>
      <c r="H83" s="5" t="s">
        <v>30</v>
      </c>
      <c r="I83" s="5">
        <v>3</v>
      </c>
      <c r="J83" s="5" t="s">
        <v>24</v>
      </c>
      <c r="K83" s="9">
        <v>25</v>
      </c>
      <c r="L83" s="9">
        <v>25</v>
      </c>
      <c r="M83" s="196">
        <f>(K83/L83)*100</f>
        <v>100</v>
      </c>
      <c r="N83" s="10" t="e">
        <f>#REF!</f>
        <v>#REF!</v>
      </c>
      <c r="O83" s="10" t="e">
        <f>#REF!</f>
        <v>#REF!</v>
      </c>
      <c r="P83" s="26" t="e">
        <f>#REF!</f>
        <v>#REF!</v>
      </c>
      <c r="Q83" s="187">
        <f t="shared" si="10"/>
        <v>36</v>
      </c>
      <c r="R83" s="52">
        <v>1.5</v>
      </c>
      <c r="S83" s="53">
        <v>1</v>
      </c>
      <c r="T83" s="53">
        <v>12</v>
      </c>
      <c r="U83" s="53">
        <v>18</v>
      </c>
      <c r="V83" s="186">
        <f>U83*M83%</f>
        <v>18</v>
      </c>
      <c r="W83" s="53">
        <v>1</v>
      </c>
      <c r="X83" s="53">
        <v>1</v>
      </c>
      <c r="Y83" s="53">
        <v>18</v>
      </c>
      <c r="Z83" s="53">
        <f>X83*Y83</f>
        <v>18</v>
      </c>
      <c r="AA83" s="198">
        <f>M83*Z83%</f>
        <v>18</v>
      </c>
      <c r="AB83" s="53"/>
      <c r="AC83" s="53"/>
      <c r="AD83" s="46"/>
      <c r="AE83" s="46"/>
      <c r="AF83" s="46"/>
      <c r="AG83" s="46"/>
      <c r="AH83" s="46"/>
      <c r="AI83" s="46"/>
      <c r="AJ83" s="46"/>
      <c r="AK83" s="46"/>
    </row>
    <row r="84" spans="1:245" ht="30.75" customHeight="1">
      <c r="A84" s="184" t="s">
        <v>43</v>
      </c>
      <c r="B84" s="189" t="e">
        <f>#REF!</f>
        <v>#REF!</v>
      </c>
      <c r="C84" s="165" t="e">
        <f>#REF!</f>
        <v>#REF!</v>
      </c>
      <c r="D84" s="166" t="s">
        <v>130</v>
      </c>
      <c r="E84" s="167"/>
      <c r="F84" s="166" t="s">
        <v>22</v>
      </c>
      <c r="G84" s="168">
        <v>2</v>
      </c>
      <c r="H84" s="169"/>
      <c r="I84" s="169"/>
      <c r="J84" s="169"/>
      <c r="K84" s="188"/>
      <c r="L84" s="188"/>
      <c r="M84" s="188"/>
      <c r="N84" s="169"/>
      <c r="O84" s="169"/>
      <c r="P84" s="171"/>
      <c r="Q84" s="172"/>
      <c r="R84" s="173"/>
      <c r="S84" s="174"/>
      <c r="T84" s="174"/>
      <c r="U84" s="174"/>
      <c r="V84" s="174"/>
      <c r="W84" s="174"/>
      <c r="X84" s="174"/>
      <c r="Y84" s="174"/>
      <c r="Z84" s="174"/>
      <c r="AA84" s="174"/>
      <c r="AB84" s="174"/>
      <c r="AC84" s="174"/>
      <c r="AD84" s="222"/>
      <c r="AE84" s="222"/>
      <c r="AF84" s="222"/>
      <c r="AG84" s="222"/>
      <c r="AH84" s="222"/>
      <c r="AI84" s="222"/>
      <c r="AJ84" s="222"/>
      <c r="AK84" s="222"/>
    </row>
    <row r="85" spans="1:245" s="254" customFormat="1" ht="30.75" customHeight="1">
      <c r="A85" s="245" t="s">
        <v>221</v>
      </c>
      <c r="B85" s="21" t="e">
        <f>#REF!</f>
        <v>#REF!</v>
      </c>
      <c r="C85" s="246" t="e">
        <f>#REF!</f>
        <v>#REF!</v>
      </c>
      <c r="D85" s="22"/>
      <c r="E85" s="20" t="s">
        <v>64</v>
      </c>
      <c r="F85" s="20" t="s">
        <v>22</v>
      </c>
      <c r="G85" s="247"/>
      <c r="H85" s="5" t="s">
        <v>30</v>
      </c>
      <c r="I85" s="5">
        <v>3</v>
      </c>
      <c r="J85" s="5" t="s">
        <v>31</v>
      </c>
      <c r="K85" s="9">
        <v>25</v>
      </c>
      <c r="L85" s="9">
        <v>25</v>
      </c>
      <c r="M85" s="196">
        <f t="shared" ref="M85:M90" si="11">(K85/L85)*100</f>
        <v>100</v>
      </c>
      <c r="N85" s="248" t="e">
        <f>#REF!</f>
        <v>#REF!</v>
      </c>
      <c r="O85" s="10" t="e">
        <f>#REF!</f>
        <v>#REF!</v>
      </c>
      <c r="P85" s="249" t="e">
        <f>#REF!</f>
        <v>#REF!</v>
      </c>
      <c r="Q85" s="187">
        <f t="shared" si="10"/>
        <v>24</v>
      </c>
      <c r="R85" s="250"/>
      <c r="S85" s="251"/>
      <c r="T85" s="251"/>
      <c r="U85" s="251"/>
      <c r="V85" s="251"/>
      <c r="W85" s="251">
        <v>1</v>
      </c>
      <c r="X85" s="53">
        <v>1</v>
      </c>
      <c r="Y85" s="53">
        <v>24</v>
      </c>
      <c r="Z85" s="53">
        <f>X85*Y85</f>
        <v>24</v>
      </c>
      <c r="AA85" s="198">
        <f>M85*Z85%</f>
        <v>24</v>
      </c>
      <c r="AB85" s="251"/>
      <c r="AC85" s="251"/>
      <c r="AD85" s="252"/>
      <c r="AE85" s="252"/>
      <c r="AF85" s="252"/>
      <c r="AG85" s="252"/>
      <c r="AH85" s="252"/>
      <c r="AI85" s="252"/>
      <c r="AJ85" s="252"/>
      <c r="AK85" s="252"/>
      <c r="AL85" s="253"/>
      <c r="AM85" s="253"/>
      <c r="AN85" s="253"/>
      <c r="AO85" s="253"/>
      <c r="AP85" s="253"/>
      <c r="AQ85" s="253"/>
      <c r="AR85" s="253"/>
      <c r="AS85" s="253"/>
      <c r="AT85" s="253"/>
      <c r="AU85" s="253"/>
      <c r="AV85" s="253"/>
      <c r="AW85" s="253"/>
      <c r="AX85" s="253"/>
      <c r="AY85" s="253"/>
      <c r="AZ85" s="253"/>
      <c r="BA85" s="253"/>
      <c r="BB85" s="253"/>
      <c r="BC85" s="253"/>
      <c r="BD85" s="253"/>
      <c r="BE85" s="253"/>
      <c r="BF85" s="253"/>
      <c r="BG85" s="253"/>
      <c r="BH85" s="253"/>
      <c r="BI85" s="253"/>
      <c r="BJ85" s="253"/>
      <c r="BK85" s="253"/>
      <c r="BL85" s="253"/>
      <c r="BM85" s="253"/>
      <c r="BN85" s="253"/>
      <c r="BO85" s="253"/>
      <c r="BP85" s="253"/>
      <c r="BQ85" s="253"/>
      <c r="BR85" s="253"/>
      <c r="BS85" s="253"/>
      <c r="BT85" s="253"/>
      <c r="BU85" s="253"/>
      <c r="BV85" s="253"/>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c r="CW85" s="253"/>
      <c r="CX85" s="253"/>
      <c r="CY85" s="253"/>
      <c r="CZ85" s="253"/>
      <c r="DA85" s="253"/>
      <c r="DB85" s="253"/>
      <c r="DC85" s="253"/>
      <c r="DD85" s="253"/>
      <c r="DE85" s="253"/>
      <c r="DF85" s="253"/>
      <c r="DG85" s="253"/>
      <c r="DH85" s="253"/>
      <c r="DI85" s="253"/>
      <c r="DJ85" s="253"/>
      <c r="DK85" s="253"/>
      <c r="DL85" s="253"/>
      <c r="DM85" s="253"/>
      <c r="DN85" s="253"/>
      <c r="DO85" s="253"/>
      <c r="DP85" s="253"/>
      <c r="DQ85" s="253"/>
      <c r="DR85" s="253"/>
      <c r="DS85" s="253"/>
      <c r="DT85" s="253"/>
      <c r="DU85" s="253"/>
      <c r="DV85" s="253"/>
      <c r="DW85" s="253"/>
      <c r="DX85" s="253"/>
      <c r="DY85" s="253"/>
      <c r="DZ85" s="253"/>
      <c r="EA85" s="253"/>
      <c r="EB85" s="253"/>
      <c r="EC85" s="253"/>
      <c r="ED85" s="253"/>
      <c r="EE85" s="253"/>
      <c r="EF85" s="253"/>
      <c r="EG85" s="253"/>
      <c r="EH85" s="253"/>
      <c r="EI85" s="253"/>
      <c r="EJ85" s="253"/>
      <c r="EK85" s="253"/>
      <c r="EL85" s="253"/>
      <c r="EM85" s="253"/>
      <c r="EN85" s="253"/>
      <c r="EO85" s="253"/>
      <c r="EP85" s="253"/>
      <c r="EQ85" s="253"/>
      <c r="ER85" s="253"/>
      <c r="ES85" s="253"/>
      <c r="ET85" s="253"/>
      <c r="EU85" s="253"/>
      <c r="EV85" s="253"/>
      <c r="EW85" s="253"/>
      <c r="EX85" s="253"/>
      <c r="EY85" s="253"/>
      <c r="EZ85" s="253"/>
      <c r="FA85" s="253"/>
      <c r="FB85" s="253"/>
      <c r="FC85" s="253"/>
      <c r="FD85" s="253"/>
      <c r="FE85" s="253"/>
      <c r="FF85" s="253"/>
      <c r="FG85" s="253"/>
      <c r="FH85" s="253"/>
      <c r="FI85" s="253"/>
      <c r="FJ85" s="253"/>
      <c r="FK85" s="253"/>
      <c r="FL85" s="253"/>
      <c r="FM85" s="253"/>
      <c r="FN85" s="253"/>
      <c r="FO85" s="253"/>
      <c r="FP85" s="253"/>
      <c r="FQ85" s="253"/>
      <c r="FR85" s="253"/>
      <c r="FS85" s="253"/>
      <c r="FT85" s="253"/>
      <c r="FU85" s="253"/>
      <c r="FV85" s="253"/>
      <c r="FW85" s="253"/>
      <c r="FX85" s="253"/>
      <c r="FY85" s="253"/>
      <c r="FZ85" s="253"/>
      <c r="GA85" s="253"/>
      <c r="GB85" s="253"/>
      <c r="GC85" s="253"/>
      <c r="GD85" s="253"/>
      <c r="GE85" s="253"/>
      <c r="GF85" s="253"/>
      <c r="GG85" s="253"/>
      <c r="GH85" s="253"/>
      <c r="GI85" s="253"/>
      <c r="GJ85" s="253"/>
      <c r="GK85" s="253"/>
      <c r="GL85" s="253"/>
      <c r="GM85" s="253"/>
      <c r="GN85" s="253"/>
      <c r="GO85" s="253"/>
      <c r="GP85" s="253"/>
      <c r="GQ85" s="253"/>
      <c r="GR85" s="253"/>
      <c r="GS85" s="253"/>
      <c r="GT85" s="253"/>
      <c r="GU85" s="253"/>
      <c r="GV85" s="253"/>
      <c r="GW85" s="253"/>
      <c r="GX85" s="253"/>
      <c r="GY85" s="253"/>
      <c r="GZ85" s="253"/>
      <c r="HA85" s="253"/>
      <c r="HB85" s="253"/>
      <c r="HC85" s="253"/>
      <c r="HD85" s="253"/>
      <c r="HE85" s="253"/>
      <c r="HF85" s="253"/>
      <c r="HG85" s="253"/>
      <c r="HH85" s="253"/>
      <c r="HI85" s="253"/>
      <c r="HJ85" s="253"/>
      <c r="HK85" s="253"/>
      <c r="HL85" s="253"/>
      <c r="HM85" s="253"/>
      <c r="HN85" s="253"/>
      <c r="HO85" s="253"/>
      <c r="HP85" s="253"/>
      <c r="HQ85" s="253"/>
      <c r="HR85" s="253"/>
      <c r="HS85" s="253"/>
      <c r="HT85" s="253"/>
      <c r="HU85" s="253"/>
      <c r="HV85" s="253"/>
      <c r="HW85" s="253"/>
      <c r="HX85" s="253"/>
      <c r="HY85" s="253"/>
      <c r="HZ85" s="253"/>
      <c r="IA85" s="253"/>
      <c r="IB85" s="253"/>
      <c r="IC85" s="253"/>
      <c r="ID85" s="253"/>
      <c r="IE85" s="253"/>
      <c r="IF85" s="253"/>
      <c r="IG85" s="253"/>
      <c r="IH85" s="253"/>
      <c r="II85" s="253"/>
      <c r="IJ85" s="253"/>
      <c r="IK85" s="253"/>
    </row>
    <row r="86" spans="1:245" s="254" customFormat="1" ht="30.75" customHeight="1">
      <c r="A86" s="245" t="s">
        <v>223</v>
      </c>
      <c r="B86" s="21" t="e">
        <f>#REF!</f>
        <v>#REF!</v>
      </c>
      <c r="C86" s="246" t="e">
        <f>#REF!</f>
        <v>#REF!</v>
      </c>
      <c r="D86" s="22"/>
      <c r="E86" s="22"/>
      <c r="F86" s="22"/>
      <c r="G86" s="247"/>
      <c r="H86" s="5" t="s">
        <v>30</v>
      </c>
      <c r="I86" s="5">
        <v>3</v>
      </c>
      <c r="J86" s="248"/>
      <c r="K86" s="9">
        <v>25</v>
      </c>
      <c r="L86" s="9">
        <v>25</v>
      </c>
      <c r="M86" s="196">
        <f t="shared" si="11"/>
        <v>100</v>
      </c>
      <c r="N86" s="248" t="e">
        <f>#REF!</f>
        <v>#REF!</v>
      </c>
      <c r="O86" s="10" t="e">
        <f>#REF!</f>
        <v>#REF!</v>
      </c>
      <c r="P86" s="249" t="e">
        <f>#REF!</f>
        <v>#REF!</v>
      </c>
      <c r="Q86" s="187">
        <f t="shared" si="10"/>
        <v>24</v>
      </c>
      <c r="R86" s="250"/>
      <c r="S86" s="251"/>
      <c r="T86" s="251"/>
      <c r="U86" s="251"/>
      <c r="V86" s="251"/>
      <c r="W86" s="251">
        <v>1</v>
      </c>
      <c r="X86" s="53">
        <v>1</v>
      </c>
      <c r="Y86" s="53">
        <v>24</v>
      </c>
      <c r="Z86" s="53">
        <f>X86*Y86</f>
        <v>24</v>
      </c>
      <c r="AA86" s="198">
        <f>M86*Z86%</f>
        <v>24</v>
      </c>
      <c r="AB86" s="251"/>
      <c r="AC86" s="251"/>
      <c r="AD86" s="252"/>
      <c r="AE86" s="252"/>
      <c r="AF86" s="252"/>
      <c r="AG86" s="252"/>
      <c r="AH86" s="252"/>
      <c r="AI86" s="252"/>
      <c r="AJ86" s="252"/>
      <c r="AK86" s="252"/>
      <c r="AL86" s="253"/>
      <c r="AM86" s="253"/>
      <c r="AN86" s="253"/>
      <c r="AO86" s="253"/>
      <c r="AP86" s="253"/>
      <c r="AQ86" s="253"/>
      <c r="AR86" s="253"/>
      <c r="AS86" s="253"/>
      <c r="AT86" s="253"/>
      <c r="AU86" s="253"/>
      <c r="AV86" s="253"/>
      <c r="AW86" s="253"/>
      <c r="AX86" s="253"/>
      <c r="AY86" s="253"/>
      <c r="AZ86" s="253"/>
      <c r="BA86" s="253"/>
      <c r="BB86" s="253"/>
      <c r="BC86" s="253"/>
      <c r="BD86" s="253"/>
      <c r="BE86" s="253"/>
      <c r="BF86" s="253"/>
      <c r="BG86" s="253"/>
      <c r="BH86" s="253"/>
      <c r="BI86" s="253"/>
      <c r="BJ86" s="253"/>
      <c r="BK86" s="253"/>
      <c r="BL86" s="253"/>
      <c r="BM86" s="253"/>
      <c r="BN86" s="253"/>
      <c r="BO86" s="253"/>
      <c r="BP86" s="253"/>
      <c r="BQ86" s="253"/>
      <c r="BR86" s="253"/>
      <c r="BS86" s="253"/>
      <c r="BT86" s="253"/>
      <c r="BU86" s="253"/>
      <c r="BV86" s="253"/>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c r="CW86" s="253"/>
      <c r="CX86" s="253"/>
      <c r="CY86" s="253"/>
      <c r="CZ86" s="253"/>
      <c r="DA86" s="253"/>
      <c r="DB86" s="253"/>
      <c r="DC86" s="253"/>
      <c r="DD86" s="253"/>
      <c r="DE86" s="253"/>
      <c r="DF86" s="253"/>
      <c r="DG86" s="253"/>
      <c r="DH86" s="253"/>
      <c r="DI86" s="253"/>
      <c r="DJ86" s="253"/>
      <c r="DK86" s="253"/>
      <c r="DL86" s="253"/>
      <c r="DM86" s="253"/>
      <c r="DN86" s="253"/>
      <c r="DO86" s="253"/>
      <c r="DP86" s="253"/>
      <c r="DQ86" s="253"/>
      <c r="DR86" s="253"/>
      <c r="DS86" s="253"/>
      <c r="DT86" s="253"/>
      <c r="DU86" s="253"/>
      <c r="DV86" s="253"/>
      <c r="DW86" s="253"/>
      <c r="DX86" s="253"/>
      <c r="DY86" s="253"/>
      <c r="DZ86" s="253"/>
      <c r="EA86" s="253"/>
      <c r="EB86" s="253"/>
      <c r="EC86" s="253"/>
      <c r="ED86" s="253"/>
      <c r="EE86" s="253"/>
      <c r="EF86" s="253"/>
      <c r="EG86" s="253"/>
      <c r="EH86" s="253"/>
      <c r="EI86" s="253"/>
      <c r="EJ86" s="253"/>
      <c r="EK86" s="253"/>
      <c r="EL86" s="253"/>
      <c r="EM86" s="253"/>
      <c r="EN86" s="253"/>
      <c r="EO86" s="253"/>
      <c r="EP86" s="253"/>
      <c r="EQ86" s="253"/>
      <c r="ER86" s="253"/>
      <c r="ES86" s="253"/>
      <c r="ET86" s="253"/>
      <c r="EU86" s="253"/>
      <c r="EV86" s="253"/>
      <c r="EW86" s="253"/>
      <c r="EX86" s="253"/>
      <c r="EY86" s="253"/>
      <c r="EZ86" s="253"/>
      <c r="FA86" s="253"/>
      <c r="FB86" s="253"/>
      <c r="FC86" s="253"/>
      <c r="FD86" s="253"/>
      <c r="FE86" s="253"/>
      <c r="FF86" s="253"/>
      <c r="FG86" s="253"/>
      <c r="FH86" s="253"/>
      <c r="FI86" s="253"/>
      <c r="FJ86" s="253"/>
      <c r="FK86" s="253"/>
      <c r="FL86" s="253"/>
      <c r="FM86" s="253"/>
      <c r="FN86" s="253"/>
      <c r="FO86" s="253"/>
      <c r="FP86" s="253"/>
      <c r="FQ86" s="253"/>
      <c r="FR86" s="253"/>
      <c r="FS86" s="253"/>
      <c r="FT86" s="253"/>
      <c r="FU86" s="253"/>
      <c r="FV86" s="253"/>
      <c r="FW86" s="253"/>
      <c r="FX86" s="253"/>
      <c r="FY86" s="253"/>
      <c r="FZ86" s="253"/>
      <c r="GA86" s="253"/>
      <c r="GB86" s="253"/>
      <c r="GC86" s="253"/>
      <c r="GD86" s="253"/>
      <c r="GE86" s="253"/>
      <c r="GF86" s="253"/>
      <c r="GG86" s="253"/>
      <c r="GH86" s="253"/>
      <c r="GI86" s="253"/>
      <c r="GJ86" s="253"/>
      <c r="GK86" s="253"/>
      <c r="GL86" s="253"/>
      <c r="GM86" s="253"/>
      <c r="GN86" s="253"/>
      <c r="GO86" s="253"/>
      <c r="GP86" s="253"/>
      <c r="GQ86" s="253"/>
      <c r="GR86" s="253"/>
      <c r="GS86" s="253"/>
      <c r="GT86" s="253"/>
      <c r="GU86" s="253"/>
      <c r="GV86" s="253"/>
      <c r="GW86" s="253"/>
      <c r="GX86" s="253"/>
      <c r="GY86" s="253"/>
      <c r="GZ86" s="253"/>
      <c r="HA86" s="253"/>
      <c r="HB86" s="253"/>
      <c r="HC86" s="253"/>
      <c r="HD86" s="253"/>
      <c r="HE86" s="253"/>
      <c r="HF86" s="253"/>
      <c r="HG86" s="253"/>
      <c r="HH86" s="253"/>
      <c r="HI86" s="253"/>
      <c r="HJ86" s="253"/>
      <c r="HK86" s="253"/>
      <c r="HL86" s="253"/>
      <c r="HM86" s="253"/>
      <c r="HN86" s="253"/>
      <c r="HO86" s="253"/>
      <c r="HP86" s="253"/>
      <c r="HQ86" s="253"/>
      <c r="HR86" s="253"/>
      <c r="HS86" s="253"/>
      <c r="HT86" s="253"/>
      <c r="HU86" s="253"/>
      <c r="HV86" s="253"/>
      <c r="HW86" s="253"/>
      <c r="HX86" s="253"/>
      <c r="HY86" s="253"/>
      <c r="HZ86" s="253"/>
      <c r="IA86" s="253"/>
      <c r="IB86" s="253"/>
      <c r="IC86" s="253"/>
      <c r="ID86" s="253"/>
      <c r="IE86" s="253"/>
      <c r="IF86" s="253"/>
      <c r="IG86" s="253"/>
      <c r="IH86" s="253"/>
      <c r="II86" s="253"/>
      <c r="IJ86" s="253"/>
      <c r="IK86" s="253"/>
    </row>
    <row r="87" spans="1:245" ht="30.75" customHeight="1">
      <c r="A87" s="47"/>
      <c r="B87" s="227" t="e">
        <f>#REF!</f>
        <v>#REF!</v>
      </c>
      <c r="C87" s="38" t="e">
        <f>#REF!</f>
        <v>#REF!</v>
      </c>
      <c r="D87" s="36"/>
      <c r="E87" s="36"/>
      <c r="F87" s="36"/>
      <c r="G87" s="40"/>
      <c r="H87" s="38"/>
      <c r="I87" s="38"/>
      <c r="J87" s="38"/>
      <c r="K87" s="47"/>
      <c r="L87" s="47"/>
      <c r="M87" s="47"/>
      <c r="N87" s="38"/>
      <c r="O87" s="38"/>
      <c r="P87" s="41"/>
      <c r="Q87" s="42"/>
      <c r="R87" s="125"/>
      <c r="S87" s="135"/>
      <c r="T87" s="135"/>
      <c r="U87" s="135"/>
      <c r="V87" s="135"/>
      <c r="W87" s="135"/>
      <c r="X87" s="135"/>
      <c r="Y87" s="135"/>
      <c r="Z87" s="135"/>
      <c r="AA87" s="135"/>
      <c r="AB87" s="135"/>
      <c r="AC87" s="135"/>
      <c r="AD87" s="89"/>
      <c r="AE87" s="89"/>
      <c r="AF87" s="89"/>
      <c r="AG87" s="89"/>
      <c r="AH87" s="89"/>
      <c r="AI87" s="89"/>
      <c r="AJ87" s="89"/>
      <c r="AK87" s="89"/>
    </row>
    <row r="88" spans="1:245" ht="30.75" customHeight="1">
      <c r="A88" s="1" t="s">
        <v>46</v>
      </c>
      <c r="B88" s="15" t="e">
        <f>#REF!</f>
        <v>#REF!</v>
      </c>
      <c r="C88" s="5" t="e">
        <f>#REF!</f>
        <v>#REF!</v>
      </c>
      <c r="D88" s="6" t="s">
        <v>120</v>
      </c>
      <c r="E88" s="6" t="s">
        <v>29</v>
      </c>
      <c r="F88" s="6" t="s">
        <v>22</v>
      </c>
      <c r="G88" s="8"/>
      <c r="H88" s="5" t="s">
        <v>56</v>
      </c>
      <c r="I88" s="5">
        <v>2</v>
      </c>
      <c r="J88" s="10"/>
      <c r="K88" s="9">
        <v>25</v>
      </c>
      <c r="L88" s="9">
        <v>25</v>
      </c>
      <c r="M88" s="196">
        <f t="shared" si="11"/>
        <v>100</v>
      </c>
      <c r="N88" s="10" t="e">
        <f>#REF!</f>
        <v>#REF!</v>
      </c>
      <c r="O88" s="10" t="e">
        <f>#REF!</f>
        <v>#REF!</v>
      </c>
      <c r="P88" s="26" t="e">
        <f>#REF!</f>
        <v>#REF!</v>
      </c>
      <c r="Q88" s="187">
        <f t="shared" si="10"/>
        <v>33</v>
      </c>
      <c r="R88" s="52">
        <v>1.5</v>
      </c>
      <c r="S88" s="53">
        <v>1</v>
      </c>
      <c r="T88" s="53">
        <v>22</v>
      </c>
      <c r="U88" s="53">
        <v>33</v>
      </c>
      <c r="V88" s="186">
        <f>U88*M88%</f>
        <v>33</v>
      </c>
      <c r="W88" s="53"/>
      <c r="X88" s="53"/>
      <c r="Y88" s="53"/>
      <c r="Z88" s="53"/>
      <c r="AA88" s="53"/>
      <c r="AB88" s="53"/>
      <c r="AC88" s="53"/>
      <c r="AD88" s="46"/>
      <c r="AE88" s="46"/>
      <c r="AF88" s="46"/>
      <c r="AG88" s="46"/>
      <c r="AH88" s="46"/>
      <c r="AI88" s="46"/>
      <c r="AJ88" s="46"/>
      <c r="AK88" s="46"/>
    </row>
    <row r="89" spans="1:245" ht="30.75" customHeight="1">
      <c r="A89" s="1" t="s">
        <v>49</v>
      </c>
      <c r="B89" s="15" t="e">
        <f>#REF!</f>
        <v>#REF!</v>
      </c>
      <c r="C89" s="5" t="e">
        <f>#REF!</f>
        <v>#REF!</v>
      </c>
      <c r="D89" s="6" t="s">
        <v>120</v>
      </c>
      <c r="E89" s="6" t="s">
        <v>29</v>
      </c>
      <c r="F89" s="6" t="s">
        <v>41</v>
      </c>
      <c r="G89" s="8"/>
      <c r="H89" s="5" t="s">
        <v>56</v>
      </c>
      <c r="I89" s="5">
        <v>2</v>
      </c>
      <c r="J89" s="5" t="s">
        <v>42</v>
      </c>
      <c r="K89" s="9">
        <v>25</v>
      </c>
      <c r="L89" s="9">
        <v>25</v>
      </c>
      <c r="M89" s="196">
        <f t="shared" si="11"/>
        <v>100</v>
      </c>
      <c r="N89" s="10" t="e">
        <f>#REF!</f>
        <v>#REF!</v>
      </c>
      <c r="O89" s="10" t="e">
        <f>#REF!</f>
        <v>#REF!</v>
      </c>
      <c r="P89" s="26" t="e">
        <f>#REF!</f>
        <v>#REF!</v>
      </c>
      <c r="Q89" s="187">
        <f t="shared" si="10"/>
        <v>22.5</v>
      </c>
      <c r="R89" s="52">
        <v>1.5</v>
      </c>
      <c r="S89" s="53">
        <v>1</v>
      </c>
      <c r="T89" s="53">
        <v>15</v>
      </c>
      <c r="U89" s="53">
        <v>22.5</v>
      </c>
      <c r="V89" s="186">
        <f>U89*M89%</f>
        <v>22.5</v>
      </c>
      <c r="W89" s="53"/>
      <c r="X89" s="53"/>
      <c r="Y89" s="53"/>
      <c r="Z89" s="53"/>
      <c r="AA89" s="53"/>
      <c r="AB89" s="53"/>
      <c r="AC89" s="53"/>
      <c r="AD89" s="46"/>
      <c r="AE89" s="46"/>
      <c r="AF89" s="46"/>
      <c r="AG89" s="46"/>
      <c r="AH89" s="46"/>
      <c r="AI89" s="46"/>
      <c r="AJ89" s="46"/>
      <c r="AK89" s="46"/>
    </row>
    <row r="90" spans="1:245" ht="30.75" customHeight="1">
      <c r="A90" s="1" t="s">
        <v>72</v>
      </c>
      <c r="B90" s="15" t="e">
        <f>#REF!</f>
        <v>#REF!</v>
      </c>
      <c r="C90" s="5" t="e">
        <f>#REF!</f>
        <v>#REF!</v>
      </c>
      <c r="D90" s="6" t="s">
        <v>120</v>
      </c>
      <c r="E90" s="6" t="s">
        <v>80</v>
      </c>
      <c r="F90" s="6" t="s">
        <v>22</v>
      </c>
      <c r="G90" s="8"/>
      <c r="H90" s="5" t="s">
        <v>30</v>
      </c>
      <c r="I90" s="5">
        <v>3</v>
      </c>
      <c r="J90" s="10"/>
      <c r="K90" s="9">
        <v>25</v>
      </c>
      <c r="L90" s="9">
        <v>25</v>
      </c>
      <c r="M90" s="196">
        <f t="shared" si="11"/>
        <v>100</v>
      </c>
      <c r="N90" s="10" t="e">
        <f>#REF!</f>
        <v>#REF!</v>
      </c>
      <c r="O90" s="10" t="e">
        <f>#REF!</f>
        <v>#REF!</v>
      </c>
      <c r="P90" s="26" t="e">
        <f>#REF!</f>
        <v>#REF!</v>
      </c>
      <c r="Q90" s="187">
        <f t="shared" si="10"/>
        <v>35</v>
      </c>
      <c r="R90" s="52">
        <v>1.5</v>
      </c>
      <c r="S90" s="53">
        <v>1</v>
      </c>
      <c r="T90" s="53">
        <v>18</v>
      </c>
      <c r="U90" s="53">
        <v>27</v>
      </c>
      <c r="V90" s="186">
        <f>U90*M90%</f>
        <v>27</v>
      </c>
      <c r="W90" s="53">
        <v>1</v>
      </c>
      <c r="X90" s="53">
        <v>1</v>
      </c>
      <c r="Y90" s="53">
        <v>8</v>
      </c>
      <c r="Z90" s="53">
        <f>X90*Y90</f>
        <v>8</v>
      </c>
      <c r="AA90" s="198">
        <f>M90*Z90%</f>
        <v>8</v>
      </c>
      <c r="AB90" s="53"/>
      <c r="AC90" s="53"/>
      <c r="AD90" s="46"/>
      <c r="AE90" s="46"/>
      <c r="AF90" s="46"/>
      <c r="AG90" s="46"/>
      <c r="AH90" s="46"/>
      <c r="AI90" s="46"/>
      <c r="AJ90" s="46"/>
      <c r="AK90" s="46"/>
    </row>
    <row r="91" spans="1:245" ht="23.25" customHeight="1">
      <c r="A91" s="214"/>
      <c r="B91" s="1609" t="s">
        <v>293</v>
      </c>
      <c r="C91" s="1463"/>
      <c r="D91" s="1463"/>
      <c r="E91" s="1463"/>
      <c r="F91" s="1463"/>
      <c r="G91" s="1463"/>
      <c r="H91" s="1463"/>
      <c r="I91" s="1463"/>
      <c r="J91" s="1463"/>
      <c r="K91" s="1463"/>
      <c r="L91" s="1463"/>
      <c r="M91" s="1463"/>
      <c r="N91" s="209" t="e">
        <f>SUM(N77:N90)</f>
        <v>#REF!</v>
      </c>
      <c r="O91" s="209" t="e">
        <f>SUM(O90,O86,O85,O83,O82,O78,O77)</f>
        <v>#REF!</v>
      </c>
      <c r="P91" s="209"/>
      <c r="Q91" s="210"/>
      <c r="R91" s="148"/>
      <c r="S91" s="149"/>
      <c r="T91" s="149"/>
      <c r="U91" s="149"/>
      <c r="V91" s="149"/>
      <c r="W91" s="149"/>
      <c r="X91" s="149"/>
      <c r="Y91" s="149"/>
      <c r="Z91" s="149"/>
      <c r="AA91" s="149"/>
      <c r="AB91" s="149"/>
      <c r="AC91" s="149"/>
      <c r="AD91" s="112"/>
      <c r="AE91" s="112"/>
      <c r="AF91" s="218"/>
      <c r="AG91" s="112"/>
      <c r="AH91" s="218"/>
      <c r="AI91" s="112"/>
      <c r="AJ91" s="218"/>
      <c r="AK91" s="218"/>
    </row>
    <row r="92" spans="1:245" ht="23.25" customHeight="1">
      <c r="A92" s="113"/>
      <c r="B92" s="114"/>
      <c r="C92" s="115"/>
      <c r="D92" s="1459" t="s">
        <v>277</v>
      </c>
      <c r="E92" s="1460"/>
      <c r="F92" s="1460"/>
      <c r="G92" s="1460"/>
      <c r="H92" s="1460"/>
      <c r="I92" s="1460"/>
      <c r="J92" s="1460"/>
      <c r="K92" s="1460"/>
      <c r="L92" s="1460"/>
      <c r="M92" s="1460"/>
      <c r="N92" s="1460"/>
      <c r="O92" s="1460"/>
      <c r="P92" s="1461"/>
      <c r="Q92" s="210">
        <f>SUM(Q77:Q90)</f>
        <v>263.68796992481202</v>
      </c>
      <c r="R92" s="148"/>
      <c r="S92" s="155"/>
      <c r="T92" s="149"/>
      <c r="U92" s="149"/>
      <c r="V92" s="149"/>
      <c r="W92" s="149"/>
      <c r="X92" s="149"/>
      <c r="Y92" s="149"/>
      <c r="Z92" s="149"/>
      <c r="AA92" s="149"/>
      <c r="AB92" s="149"/>
      <c r="AC92" s="149"/>
      <c r="AD92" s="117"/>
      <c r="AE92" s="117"/>
      <c r="AF92" s="117"/>
      <c r="AG92" s="117"/>
      <c r="AH92" s="117"/>
      <c r="AI92" s="117"/>
      <c r="AJ92" s="117"/>
      <c r="AK92" s="117"/>
    </row>
    <row r="93" spans="1:245" ht="30.75" customHeight="1">
      <c r="A93" s="118"/>
      <c r="B93" s="119"/>
      <c r="C93" s="119"/>
      <c r="D93" s="119"/>
      <c r="E93" s="119"/>
      <c r="F93" s="119"/>
      <c r="G93" s="119"/>
      <c r="H93" s="119"/>
      <c r="I93" s="119"/>
      <c r="J93" s="119"/>
      <c r="K93" s="119"/>
      <c r="L93" s="119"/>
      <c r="M93" s="119"/>
      <c r="N93" s="119"/>
      <c r="O93" s="119"/>
      <c r="P93" s="119"/>
      <c r="Q93" s="120"/>
      <c r="R93" s="156"/>
      <c r="S93" s="158"/>
      <c r="T93" s="158"/>
      <c r="U93" s="158"/>
      <c r="V93" s="158"/>
      <c r="W93" s="158"/>
      <c r="X93" s="158"/>
      <c r="Y93" s="158"/>
      <c r="Z93" s="158"/>
      <c r="AA93" s="158"/>
      <c r="AB93" s="158"/>
      <c r="AC93" s="158"/>
      <c r="AD93" s="121"/>
      <c r="AE93" s="121"/>
      <c r="AF93" s="121"/>
      <c r="AG93" s="121"/>
      <c r="AH93" s="121"/>
      <c r="AI93" s="121"/>
      <c r="AJ93" s="121"/>
      <c r="AK93" s="121"/>
    </row>
    <row r="94" spans="1:245" ht="30.75" customHeight="1">
      <c r="A94" s="127"/>
      <c r="B94" s="128" t="e">
        <f>#REF!</f>
        <v>#REF!</v>
      </c>
      <c r="C94" s="127" t="e">
        <f>#REF!</f>
        <v>#REF!</v>
      </c>
      <c r="D94" s="127"/>
      <c r="E94" s="127"/>
      <c r="F94" s="127"/>
      <c r="G94" s="127"/>
      <c r="H94" s="127"/>
      <c r="I94" s="127"/>
      <c r="J94" s="127"/>
      <c r="K94" s="129">
        <v>25</v>
      </c>
      <c r="L94" s="129"/>
      <c r="M94" s="129"/>
      <c r="N94" s="127"/>
      <c r="O94" s="127"/>
      <c r="P94" s="130"/>
      <c r="Q94" s="131"/>
      <c r="R94" s="162"/>
      <c r="S94" s="163"/>
      <c r="T94" s="163"/>
      <c r="U94" s="163"/>
      <c r="V94" s="163"/>
      <c r="W94" s="163"/>
      <c r="X94" s="163"/>
      <c r="Y94" s="163"/>
      <c r="Z94" s="163"/>
      <c r="AA94" s="163"/>
      <c r="AB94" s="163"/>
      <c r="AC94" s="163"/>
      <c r="AD94" s="132"/>
      <c r="AE94" s="132"/>
      <c r="AF94" s="132"/>
      <c r="AG94" s="132"/>
      <c r="AH94" s="132"/>
      <c r="AI94" s="132"/>
      <c r="AJ94" s="132"/>
      <c r="AK94" s="132"/>
    </row>
    <row r="95" spans="1:245" ht="30.75" customHeight="1">
      <c r="A95" s="1" t="s">
        <v>17</v>
      </c>
      <c r="B95" s="15" t="e">
        <f>#REF!</f>
        <v>#REF!</v>
      </c>
      <c r="C95" s="5" t="e">
        <f>#REF!</f>
        <v>#REF!</v>
      </c>
      <c r="D95" s="6" t="s">
        <v>130</v>
      </c>
      <c r="E95" s="11"/>
      <c r="F95" s="6" t="s">
        <v>22</v>
      </c>
      <c r="G95" s="8"/>
      <c r="H95" s="5" t="s">
        <v>84</v>
      </c>
      <c r="I95" s="5" t="s">
        <v>84</v>
      </c>
      <c r="J95" s="5" t="s">
        <v>31</v>
      </c>
      <c r="K95" s="9">
        <v>25</v>
      </c>
      <c r="L95" s="9">
        <v>25</v>
      </c>
      <c r="M95" s="196">
        <f t="shared" ref="M95:M108" si="12">(K95/L95)*100</f>
        <v>100</v>
      </c>
      <c r="N95" s="10" t="e">
        <f>#REF!</f>
        <v>#REF!</v>
      </c>
      <c r="O95" s="10" t="e">
        <f>#REF!</f>
        <v>#REF!</v>
      </c>
      <c r="P95" s="26" t="e">
        <f>#REF!</f>
        <v>#REF!</v>
      </c>
      <c r="Q95" s="187">
        <f t="shared" ref="Q95:Q108" si="13">V95+AA95+AF95+AK95</f>
        <v>60</v>
      </c>
      <c r="R95" s="52">
        <v>1.5</v>
      </c>
      <c r="S95" s="53">
        <v>1</v>
      </c>
      <c r="T95" s="53">
        <v>24</v>
      </c>
      <c r="U95" s="53">
        <v>36</v>
      </c>
      <c r="V95" s="186">
        <f>U95*M95%</f>
        <v>36</v>
      </c>
      <c r="W95" s="53">
        <v>1</v>
      </c>
      <c r="X95" s="53">
        <v>1</v>
      </c>
      <c r="Y95" s="53">
        <v>24</v>
      </c>
      <c r="Z95" s="53">
        <f>X95*Y95</f>
        <v>24</v>
      </c>
      <c r="AA95" s="198">
        <f>M95*Z95%</f>
        <v>24</v>
      </c>
      <c r="AB95" s="53"/>
      <c r="AC95" s="53"/>
      <c r="AD95" s="46"/>
      <c r="AE95" s="46"/>
      <c r="AF95" s="46"/>
      <c r="AG95" s="46"/>
      <c r="AH95" s="46"/>
      <c r="AI95" s="46"/>
      <c r="AJ95" s="46"/>
      <c r="AK95" s="46"/>
    </row>
    <row r="96" spans="1:245" ht="30.75" customHeight="1">
      <c r="A96" s="1" t="s">
        <v>25</v>
      </c>
      <c r="B96" s="15" t="e">
        <f>#REF!</f>
        <v>#REF!</v>
      </c>
      <c r="C96" s="5" t="e">
        <f>#REF!</f>
        <v>#REF!</v>
      </c>
      <c r="D96" s="6" t="s">
        <v>130</v>
      </c>
      <c r="E96" s="11"/>
      <c r="F96" s="6" t="s">
        <v>22</v>
      </c>
      <c r="G96" s="8"/>
      <c r="H96" s="5" t="s">
        <v>84</v>
      </c>
      <c r="I96" s="5" t="s">
        <v>84</v>
      </c>
      <c r="J96" s="5" t="s">
        <v>24</v>
      </c>
      <c r="K96" s="9">
        <v>25</v>
      </c>
      <c r="L96" s="9">
        <v>25</v>
      </c>
      <c r="M96" s="196">
        <f t="shared" si="12"/>
        <v>100</v>
      </c>
      <c r="N96" s="10" t="e">
        <f>#REF!</f>
        <v>#REF!</v>
      </c>
      <c r="O96" s="10" t="e">
        <f>#REF!</f>
        <v>#REF!</v>
      </c>
      <c r="P96" s="26" t="e">
        <f>#REF!</f>
        <v>#REF!</v>
      </c>
      <c r="Q96" s="187">
        <f t="shared" si="13"/>
        <v>60</v>
      </c>
      <c r="R96" s="52">
        <v>1.5</v>
      </c>
      <c r="S96" s="53">
        <v>1</v>
      </c>
      <c r="T96" s="53">
        <v>24</v>
      </c>
      <c r="U96" s="53">
        <v>36</v>
      </c>
      <c r="V96" s="186">
        <f>U96*M96%</f>
        <v>36</v>
      </c>
      <c r="W96" s="53">
        <v>1</v>
      </c>
      <c r="X96" s="53">
        <v>1</v>
      </c>
      <c r="Y96" s="53">
        <v>24</v>
      </c>
      <c r="Z96" s="53">
        <f>X96*Y96</f>
        <v>24</v>
      </c>
      <c r="AA96" s="198">
        <f>M96*Z96%</f>
        <v>24</v>
      </c>
      <c r="AB96" s="53"/>
      <c r="AC96" s="53"/>
      <c r="AD96" s="46"/>
      <c r="AE96" s="46"/>
      <c r="AF96" s="46"/>
      <c r="AG96" s="46"/>
      <c r="AH96" s="46"/>
      <c r="AI96" s="46"/>
      <c r="AJ96" s="46"/>
      <c r="AK96" s="46"/>
    </row>
    <row r="97" spans="1:37" ht="30.75" customHeight="1">
      <c r="A97" s="1" t="s">
        <v>32</v>
      </c>
      <c r="B97" s="15" t="e">
        <f>#REF!</f>
        <v>#REF!</v>
      </c>
      <c r="C97" s="5" t="e">
        <f>#REF!</f>
        <v>#REF!</v>
      </c>
      <c r="D97" s="6" t="s">
        <v>130</v>
      </c>
      <c r="E97" s="11"/>
      <c r="F97" s="6" t="s">
        <v>22</v>
      </c>
      <c r="G97" s="8"/>
      <c r="H97" s="5" t="s">
        <v>36</v>
      </c>
      <c r="I97" s="5" t="s">
        <v>36</v>
      </c>
      <c r="J97" s="10"/>
      <c r="K97" s="9">
        <v>25</v>
      </c>
      <c r="L97" s="9">
        <v>25</v>
      </c>
      <c r="M97" s="196">
        <f t="shared" si="12"/>
        <v>100</v>
      </c>
      <c r="N97" s="10" t="e">
        <f>#REF!</f>
        <v>#REF!</v>
      </c>
      <c r="O97" s="10" t="e">
        <f>#REF!</f>
        <v>#REF!</v>
      </c>
      <c r="P97" s="26" t="e">
        <f>#REF!</f>
        <v>#REF!</v>
      </c>
      <c r="Q97" s="187">
        <f t="shared" si="13"/>
        <v>24</v>
      </c>
      <c r="R97" s="52"/>
      <c r="S97" s="53"/>
      <c r="T97" s="53"/>
      <c r="U97" s="53"/>
      <c r="V97" s="186">
        <f>U97*M97%</f>
        <v>0</v>
      </c>
      <c r="W97" s="53">
        <v>1</v>
      </c>
      <c r="X97" s="53">
        <v>1</v>
      </c>
      <c r="Y97" s="53">
        <v>24</v>
      </c>
      <c r="Z97" s="53">
        <f>X97*Y97</f>
        <v>24</v>
      </c>
      <c r="AA97" s="198">
        <f>M97*Z97%</f>
        <v>24</v>
      </c>
      <c r="AB97" s="53"/>
      <c r="AC97" s="53"/>
      <c r="AD97" s="46"/>
      <c r="AE97" s="46"/>
      <c r="AF97" s="46"/>
      <c r="AG97" s="46"/>
      <c r="AH97" s="46"/>
      <c r="AI97" s="46"/>
      <c r="AJ97" s="46"/>
      <c r="AK97" s="46"/>
    </row>
    <row r="98" spans="1:37" ht="30.75" customHeight="1">
      <c r="A98" s="184" t="s">
        <v>37</v>
      </c>
      <c r="B98" s="189" t="e">
        <f>#REF!</f>
        <v>#REF!</v>
      </c>
      <c r="C98" s="165" t="e">
        <f>#REF!</f>
        <v>#REF!</v>
      </c>
      <c r="D98" s="166" t="s">
        <v>130</v>
      </c>
      <c r="E98" s="166" t="s">
        <v>199</v>
      </c>
      <c r="F98" s="166" t="s">
        <v>41</v>
      </c>
      <c r="G98" s="168">
        <v>1</v>
      </c>
      <c r="H98" s="165" t="s">
        <v>56</v>
      </c>
      <c r="I98" s="165" t="s">
        <v>56</v>
      </c>
      <c r="J98" s="169"/>
      <c r="K98" s="188"/>
      <c r="L98" s="188"/>
      <c r="M98" s="188"/>
      <c r="N98" s="169"/>
      <c r="O98" s="169"/>
      <c r="P98" s="171"/>
      <c r="Q98" s="172"/>
      <c r="R98" s="173"/>
      <c r="S98" s="174"/>
      <c r="T98" s="174"/>
      <c r="U98" s="174"/>
      <c r="V98" s="174"/>
      <c r="W98" s="174"/>
      <c r="X98" s="174"/>
      <c r="Y98" s="174"/>
      <c r="Z98" s="174"/>
      <c r="AA98" s="174"/>
      <c r="AB98" s="174"/>
      <c r="AC98" s="174"/>
      <c r="AD98" s="222"/>
      <c r="AE98" s="222"/>
      <c r="AF98" s="222"/>
      <c r="AG98" s="222"/>
      <c r="AH98" s="222"/>
      <c r="AI98" s="222"/>
      <c r="AJ98" s="222"/>
      <c r="AK98" s="222"/>
    </row>
    <row r="99" spans="1:37" ht="30.75" customHeight="1">
      <c r="A99" s="1" t="s">
        <v>217</v>
      </c>
      <c r="B99" s="21" t="e">
        <f>#REF!</f>
        <v>#REF!</v>
      </c>
      <c r="C99" s="5" t="e">
        <f>#REF!</f>
        <v>#REF!</v>
      </c>
      <c r="D99" s="11"/>
      <c r="E99" s="6" t="s">
        <v>199</v>
      </c>
      <c r="F99" s="11"/>
      <c r="G99" s="8"/>
      <c r="H99" s="5" t="s">
        <v>56</v>
      </c>
      <c r="I99" s="5" t="s">
        <v>56</v>
      </c>
      <c r="J99" s="10"/>
      <c r="K99" s="9">
        <v>0</v>
      </c>
      <c r="L99" s="9">
        <v>10</v>
      </c>
      <c r="M99" s="196">
        <f t="shared" si="12"/>
        <v>0</v>
      </c>
      <c r="N99" s="10" t="e">
        <f>#REF!</f>
        <v>#REF!</v>
      </c>
      <c r="O99" s="10" t="e">
        <f>#REF!</f>
        <v>#REF!</v>
      </c>
      <c r="P99" s="26" t="e">
        <f>#REF!</f>
        <v>#REF!</v>
      </c>
      <c r="Q99" s="187">
        <f>V99+AA99+AF99+AK99</f>
        <v>0</v>
      </c>
      <c r="R99" s="52"/>
      <c r="S99" s="53"/>
      <c r="T99" s="53"/>
      <c r="U99" s="53"/>
      <c r="V99" s="53"/>
      <c r="W99" s="53">
        <v>1</v>
      </c>
      <c r="X99" s="53">
        <v>1</v>
      </c>
      <c r="Y99" s="53">
        <v>18</v>
      </c>
      <c r="Z99" s="53">
        <f>X99*Y99</f>
        <v>18</v>
      </c>
      <c r="AA99" s="198">
        <f>M99*Z99%</f>
        <v>0</v>
      </c>
      <c r="AB99" s="53"/>
      <c r="AC99" s="53"/>
      <c r="AD99" s="46"/>
      <c r="AE99" s="46"/>
      <c r="AF99" s="46"/>
      <c r="AG99" s="46"/>
      <c r="AH99" s="46"/>
      <c r="AI99" s="46"/>
      <c r="AJ99" s="46"/>
      <c r="AK99" s="46"/>
    </row>
    <row r="100" spans="1:37" ht="30.75" customHeight="1">
      <c r="A100" s="1" t="s">
        <v>218</v>
      </c>
      <c r="B100" s="21" t="e">
        <f>#REF!</f>
        <v>#REF!</v>
      </c>
      <c r="C100" s="5" t="e">
        <f>#REF!</f>
        <v>#REF!</v>
      </c>
      <c r="D100" s="11"/>
      <c r="E100" s="6" t="s">
        <v>199</v>
      </c>
      <c r="F100" s="11"/>
      <c r="G100" s="8"/>
      <c r="H100" s="5" t="s">
        <v>56</v>
      </c>
      <c r="I100" s="5" t="s">
        <v>56</v>
      </c>
      <c r="J100" s="10"/>
      <c r="K100" s="9">
        <v>15</v>
      </c>
      <c r="L100" s="9">
        <v>35</v>
      </c>
      <c r="M100" s="196">
        <f t="shared" si="12"/>
        <v>42.857142857142854</v>
      </c>
      <c r="N100" s="10" t="e">
        <f>#REF!</f>
        <v>#REF!</v>
      </c>
      <c r="O100" s="10" t="e">
        <f>#REF!</f>
        <v>#REF!</v>
      </c>
      <c r="P100" s="26" t="e">
        <f>#REF!</f>
        <v>#REF!</v>
      </c>
      <c r="Q100" s="187">
        <f>V100+AA100+AF100+AK100</f>
        <v>7.7142857142857135</v>
      </c>
      <c r="R100" s="52"/>
      <c r="S100" s="53"/>
      <c r="T100" s="53"/>
      <c r="U100" s="53"/>
      <c r="V100" s="53"/>
      <c r="W100" s="53">
        <v>1</v>
      </c>
      <c r="X100" s="53">
        <v>1</v>
      </c>
      <c r="Y100" s="53">
        <v>18</v>
      </c>
      <c r="Z100" s="53">
        <f>X100*Y100</f>
        <v>18</v>
      </c>
      <c r="AA100" s="198">
        <f>M100*Z100%</f>
        <v>7.7142857142857135</v>
      </c>
      <c r="AB100" s="53"/>
      <c r="AC100" s="53"/>
      <c r="AD100" s="46"/>
      <c r="AE100" s="46"/>
      <c r="AF100" s="46"/>
      <c r="AG100" s="46"/>
      <c r="AH100" s="46"/>
      <c r="AI100" s="46"/>
      <c r="AJ100" s="46"/>
      <c r="AK100" s="46"/>
    </row>
    <row r="101" spans="1:37" ht="30.75" customHeight="1">
      <c r="A101" s="1" t="s">
        <v>228</v>
      </c>
      <c r="B101" s="21" t="e">
        <f>#REF!</f>
        <v>#REF!</v>
      </c>
      <c r="C101" s="5" t="e">
        <f>#REF!</f>
        <v>#REF!</v>
      </c>
      <c r="D101" s="11"/>
      <c r="E101" s="6" t="s">
        <v>199</v>
      </c>
      <c r="F101" s="11"/>
      <c r="G101" s="8"/>
      <c r="H101" s="5" t="s">
        <v>56</v>
      </c>
      <c r="I101" s="5" t="s">
        <v>56</v>
      </c>
      <c r="J101" s="10"/>
      <c r="K101" s="9">
        <v>10</v>
      </c>
      <c r="L101" s="9">
        <v>19</v>
      </c>
      <c r="M101" s="196">
        <f t="shared" si="12"/>
        <v>52.631578947368418</v>
      </c>
      <c r="N101" s="10" t="e">
        <f>#REF!</f>
        <v>#REF!</v>
      </c>
      <c r="O101" s="10" t="e">
        <f>#REF!</f>
        <v>#REF!</v>
      </c>
      <c r="P101" s="26" t="e">
        <f>#REF!</f>
        <v>#REF!</v>
      </c>
      <c r="Q101" s="187">
        <f>V101+AA101+AF101+AK101</f>
        <v>9.473684210526315</v>
      </c>
      <c r="R101" s="52"/>
      <c r="S101" s="53"/>
      <c r="T101" s="53"/>
      <c r="U101" s="53"/>
      <c r="V101" s="53"/>
      <c r="W101" s="53">
        <v>1</v>
      </c>
      <c r="X101" s="53">
        <v>1</v>
      </c>
      <c r="Y101" s="53">
        <v>18</v>
      </c>
      <c r="Z101" s="53">
        <f>X101*Y101</f>
        <v>18</v>
      </c>
      <c r="AA101" s="198">
        <f>M101*Z101%</f>
        <v>9.473684210526315</v>
      </c>
      <c r="AB101" s="53"/>
      <c r="AC101" s="53"/>
      <c r="AD101" s="46"/>
      <c r="AE101" s="46"/>
      <c r="AF101" s="46"/>
      <c r="AG101" s="46"/>
      <c r="AH101" s="46"/>
      <c r="AI101" s="46"/>
      <c r="AJ101" s="46"/>
      <c r="AK101" s="46"/>
    </row>
    <row r="102" spans="1:37" ht="30.75" customHeight="1">
      <c r="A102" s="1" t="s">
        <v>43</v>
      </c>
      <c r="B102" s="21" t="e">
        <f>#REF!</f>
        <v>#REF!</v>
      </c>
      <c r="C102" s="5" t="e">
        <f>#REF!</f>
        <v>#REF!</v>
      </c>
      <c r="D102" s="11"/>
      <c r="E102" s="11"/>
      <c r="F102" s="11"/>
      <c r="G102" s="8"/>
      <c r="H102" s="10"/>
      <c r="I102" s="10"/>
      <c r="J102" s="5" t="s">
        <v>31</v>
      </c>
      <c r="K102" s="9">
        <v>25</v>
      </c>
      <c r="L102" s="9">
        <v>25</v>
      </c>
      <c r="M102" s="196">
        <f t="shared" si="12"/>
        <v>100</v>
      </c>
      <c r="N102" s="10" t="e">
        <f>#REF!</f>
        <v>#REF!</v>
      </c>
      <c r="O102" s="10" t="e">
        <f>#REF!</f>
        <v>#REF!</v>
      </c>
      <c r="P102" s="26" t="e">
        <f>#REF!</f>
        <v>#REF!</v>
      </c>
      <c r="Q102" s="187">
        <f t="shared" si="13"/>
        <v>30</v>
      </c>
      <c r="R102" s="52">
        <v>1.5</v>
      </c>
      <c r="S102" s="53">
        <v>1</v>
      </c>
      <c r="T102" s="53">
        <v>12</v>
      </c>
      <c r="U102" s="53">
        <v>18</v>
      </c>
      <c r="V102" s="186">
        <f>U102*M102%</f>
        <v>18</v>
      </c>
      <c r="W102" s="53">
        <v>1</v>
      </c>
      <c r="X102" s="53">
        <v>1</v>
      </c>
      <c r="Y102" s="53">
        <v>12</v>
      </c>
      <c r="Z102" s="53">
        <f>X102*Y102</f>
        <v>12</v>
      </c>
      <c r="AA102" s="198">
        <f>M102*Z102%</f>
        <v>12</v>
      </c>
      <c r="AB102" s="53"/>
      <c r="AC102" s="53"/>
      <c r="AD102" s="46"/>
      <c r="AE102" s="46"/>
      <c r="AF102" s="46"/>
      <c r="AG102" s="46"/>
      <c r="AH102" s="46"/>
      <c r="AI102" s="46"/>
      <c r="AJ102" s="46"/>
      <c r="AK102" s="46"/>
    </row>
    <row r="103" spans="1:37" ht="30.75" customHeight="1">
      <c r="A103" s="184" t="s">
        <v>46</v>
      </c>
      <c r="B103" s="189" t="e">
        <f>#REF!</f>
        <v>#REF!</v>
      </c>
      <c r="C103" s="165" t="e">
        <f>#REF!</f>
        <v>#REF!</v>
      </c>
      <c r="D103" s="166" t="s">
        <v>130</v>
      </c>
      <c r="E103" s="167"/>
      <c r="F103" s="166" t="s">
        <v>22</v>
      </c>
      <c r="G103" s="168">
        <v>2</v>
      </c>
      <c r="H103" s="165" t="s">
        <v>56</v>
      </c>
      <c r="I103" s="165" t="s">
        <v>56</v>
      </c>
      <c r="J103" s="169"/>
      <c r="K103" s="188"/>
      <c r="L103" s="188"/>
      <c r="M103" s="188"/>
      <c r="N103" s="169"/>
      <c r="O103" s="169"/>
      <c r="P103" s="171"/>
      <c r="Q103" s="224"/>
      <c r="R103" s="173"/>
      <c r="S103" s="174"/>
      <c r="T103" s="174"/>
      <c r="U103" s="174"/>
      <c r="V103" s="174"/>
      <c r="W103" s="174"/>
      <c r="X103" s="174"/>
      <c r="Y103" s="174"/>
      <c r="Z103" s="174"/>
      <c r="AA103" s="174"/>
      <c r="AB103" s="174"/>
      <c r="AC103" s="174"/>
      <c r="AD103" s="222"/>
      <c r="AE103" s="222"/>
      <c r="AF103" s="222"/>
      <c r="AG103" s="222"/>
      <c r="AH103" s="222"/>
      <c r="AI103" s="222"/>
      <c r="AJ103" s="222"/>
      <c r="AK103" s="222"/>
    </row>
    <row r="104" spans="1:37" ht="30.75" customHeight="1">
      <c r="A104" s="1" t="s">
        <v>200</v>
      </c>
      <c r="B104" s="21" t="e">
        <f>#REF!</f>
        <v>#REF!</v>
      </c>
      <c r="C104" s="5" t="e">
        <f>#REF!</f>
        <v>#REF!</v>
      </c>
      <c r="D104" s="6" t="s">
        <v>130</v>
      </c>
      <c r="E104" s="11"/>
      <c r="F104" s="6" t="s">
        <v>22</v>
      </c>
      <c r="G104" s="8"/>
      <c r="H104" s="10"/>
      <c r="I104" s="10"/>
      <c r="J104" s="5" t="s">
        <v>31</v>
      </c>
      <c r="K104" s="9">
        <v>25</v>
      </c>
      <c r="L104" s="9">
        <v>25</v>
      </c>
      <c r="M104" s="196">
        <f t="shared" si="12"/>
        <v>100</v>
      </c>
      <c r="N104" s="10" t="e">
        <f>#REF!</f>
        <v>#REF!</v>
      </c>
      <c r="O104" s="10" t="e">
        <f>#REF!</f>
        <v>#REF!</v>
      </c>
      <c r="P104" s="26" t="e">
        <f>#REF!</f>
        <v>#REF!</v>
      </c>
      <c r="Q104" s="187">
        <f t="shared" si="13"/>
        <v>24</v>
      </c>
      <c r="R104" s="52"/>
      <c r="S104" s="53"/>
      <c r="T104" s="53"/>
      <c r="U104" s="53"/>
      <c r="V104" s="53"/>
      <c r="W104" s="53">
        <v>1</v>
      </c>
      <c r="X104" s="53">
        <v>1</v>
      </c>
      <c r="Y104" s="53">
        <v>24</v>
      </c>
      <c r="Z104" s="53">
        <f>X104*Y104</f>
        <v>24</v>
      </c>
      <c r="AA104" s="198">
        <f>M104*Z104%</f>
        <v>24</v>
      </c>
      <c r="AB104" s="53"/>
      <c r="AC104" s="53"/>
      <c r="AD104" s="46"/>
      <c r="AE104" s="46"/>
      <c r="AF104" s="46"/>
      <c r="AG104" s="46"/>
      <c r="AH104" s="46"/>
      <c r="AI104" s="46"/>
      <c r="AJ104" s="46"/>
      <c r="AK104" s="46"/>
    </row>
    <row r="105" spans="1:37" ht="30.75" customHeight="1">
      <c r="A105" s="1" t="s">
        <v>201</v>
      </c>
      <c r="B105" s="21" t="e">
        <f>#REF!</f>
        <v>#REF!</v>
      </c>
      <c r="C105" s="5" t="e">
        <f>#REF!</f>
        <v>#REF!</v>
      </c>
      <c r="D105" s="6" t="s">
        <v>130</v>
      </c>
      <c r="E105" s="6" t="s">
        <v>80</v>
      </c>
      <c r="F105" s="6" t="s">
        <v>22</v>
      </c>
      <c r="G105" s="8"/>
      <c r="H105" s="10"/>
      <c r="I105" s="10"/>
      <c r="J105" s="5" t="s">
        <v>57</v>
      </c>
      <c r="K105" s="9">
        <v>25</v>
      </c>
      <c r="L105" s="9">
        <v>25</v>
      </c>
      <c r="M105" s="196">
        <f t="shared" si="12"/>
        <v>100</v>
      </c>
      <c r="N105" s="10" t="e">
        <f>#REF!</f>
        <v>#REF!</v>
      </c>
      <c r="O105" s="10" t="e">
        <f>#REF!</f>
        <v>#REF!</v>
      </c>
      <c r="P105" s="26" t="e">
        <f>#REF!</f>
        <v>#REF!</v>
      </c>
      <c r="Q105" s="187">
        <f t="shared" si="13"/>
        <v>24</v>
      </c>
      <c r="R105" s="52"/>
      <c r="S105" s="53"/>
      <c r="T105" s="53"/>
      <c r="U105" s="53"/>
      <c r="V105" s="53"/>
      <c r="W105" s="53">
        <v>1</v>
      </c>
      <c r="X105" s="53">
        <v>1</v>
      </c>
      <c r="Y105" s="53">
        <v>24</v>
      </c>
      <c r="Z105" s="53">
        <f>X105*Y105</f>
        <v>24</v>
      </c>
      <c r="AA105" s="198">
        <f>M105*Z105%</f>
        <v>24</v>
      </c>
      <c r="AB105" s="53"/>
      <c r="AC105" s="53"/>
      <c r="AD105" s="46"/>
      <c r="AE105" s="46"/>
      <c r="AF105" s="46"/>
      <c r="AG105" s="46"/>
      <c r="AH105" s="46"/>
      <c r="AI105" s="46"/>
      <c r="AJ105" s="46"/>
      <c r="AK105" s="46"/>
    </row>
    <row r="106" spans="1:37" ht="30.75" customHeight="1">
      <c r="A106" s="47"/>
      <c r="B106" s="124" t="e">
        <f>#REF!</f>
        <v>#REF!</v>
      </c>
      <c r="C106" s="38" t="e">
        <f>#REF!</f>
        <v>#REF!</v>
      </c>
      <c r="D106" s="36"/>
      <c r="E106" s="36"/>
      <c r="F106" s="36"/>
      <c r="G106" s="40"/>
      <c r="H106" s="38"/>
      <c r="I106" s="38"/>
      <c r="J106" s="38"/>
      <c r="K106" s="47"/>
      <c r="L106" s="47"/>
      <c r="M106" s="47"/>
      <c r="N106" s="38"/>
      <c r="O106" s="38"/>
      <c r="P106" s="41"/>
      <c r="Q106" s="42"/>
      <c r="R106" s="125"/>
      <c r="S106" s="135"/>
      <c r="T106" s="135"/>
      <c r="U106" s="135"/>
      <c r="V106" s="135"/>
      <c r="W106" s="135"/>
      <c r="X106" s="135"/>
      <c r="Y106" s="135"/>
      <c r="Z106" s="135"/>
      <c r="AA106" s="135"/>
      <c r="AB106" s="135"/>
      <c r="AC106" s="135"/>
      <c r="AD106" s="89"/>
      <c r="AE106" s="89"/>
      <c r="AF106" s="89"/>
      <c r="AG106" s="89"/>
      <c r="AH106" s="89"/>
      <c r="AI106" s="89"/>
      <c r="AJ106" s="89"/>
      <c r="AK106" s="89"/>
    </row>
    <row r="107" spans="1:37" ht="30.75" customHeight="1">
      <c r="A107" s="1" t="s">
        <v>72</v>
      </c>
      <c r="B107" s="15" t="e">
        <f>#REF!</f>
        <v>#REF!</v>
      </c>
      <c r="C107" s="5" t="e">
        <f>#REF!</f>
        <v>#REF!</v>
      </c>
      <c r="D107" s="6" t="s">
        <v>120</v>
      </c>
      <c r="E107" s="6" t="s">
        <v>80</v>
      </c>
      <c r="F107" s="6" t="s">
        <v>22</v>
      </c>
      <c r="G107" s="8"/>
      <c r="H107" s="5" t="s">
        <v>36</v>
      </c>
      <c r="I107" s="5" t="s">
        <v>36</v>
      </c>
      <c r="J107" s="5" t="s">
        <v>57</v>
      </c>
      <c r="K107" s="9">
        <v>25</v>
      </c>
      <c r="L107" s="9">
        <v>25</v>
      </c>
      <c r="M107" s="196">
        <f>(K107/L107)*100</f>
        <v>100</v>
      </c>
      <c r="N107" s="10" t="e">
        <f>#REF!</f>
        <v>#REF!</v>
      </c>
      <c r="O107" s="10" t="e">
        <f>#REF!</f>
        <v>#REF!</v>
      </c>
      <c r="P107" s="26" t="e">
        <f>#REF!</f>
        <v>#REF!</v>
      </c>
      <c r="Q107" s="187">
        <f>V107+AA107+AF107+AK107</f>
        <v>39</v>
      </c>
      <c r="R107" s="52">
        <v>1.5</v>
      </c>
      <c r="S107" s="53">
        <v>1</v>
      </c>
      <c r="T107" s="53">
        <v>18</v>
      </c>
      <c r="U107" s="53">
        <v>27</v>
      </c>
      <c r="V107" s="186">
        <f>U107*M107%</f>
        <v>27</v>
      </c>
      <c r="W107" s="53">
        <v>1</v>
      </c>
      <c r="X107" s="53">
        <v>1</v>
      </c>
      <c r="Y107" s="53">
        <v>12</v>
      </c>
      <c r="Z107" s="53">
        <f>X107*Y107</f>
        <v>12</v>
      </c>
      <c r="AA107" s="198">
        <f>M107*Z107%</f>
        <v>12</v>
      </c>
      <c r="AB107" s="53"/>
      <c r="AC107" s="53"/>
      <c r="AD107" s="46"/>
      <c r="AE107" s="46"/>
      <c r="AF107" s="46"/>
      <c r="AG107" s="46"/>
      <c r="AH107" s="46"/>
      <c r="AI107" s="46"/>
      <c r="AJ107" s="46"/>
      <c r="AK107" s="46"/>
    </row>
    <row r="108" spans="1:37" ht="30.75" customHeight="1">
      <c r="A108" s="1" t="s">
        <v>154</v>
      </c>
      <c r="B108" s="15" t="e">
        <f>#REF!</f>
        <v>#REF!</v>
      </c>
      <c r="C108" s="5" t="e">
        <f>#REF!</f>
        <v>#REF!</v>
      </c>
      <c r="D108" s="6" t="s">
        <v>120</v>
      </c>
      <c r="E108" s="6" t="s">
        <v>29</v>
      </c>
      <c r="F108" s="6" t="s">
        <v>41</v>
      </c>
      <c r="G108" s="8"/>
      <c r="H108" s="5" t="s">
        <v>30</v>
      </c>
      <c r="I108" s="5" t="s">
        <v>30</v>
      </c>
      <c r="J108" s="10"/>
      <c r="K108" s="9">
        <v>25</v>
      </c>
      <c r="L108" s="9">
        <v>25</v>
      </c>
      <c r="M108" s="196">
        <f t="shared" si="12"/>
        <v>100</v>
      </c>
      <c r="N108" s="10" t="e">
        <f>#REF!</f>
        <v>#REF!</v>
      </c>
      <c r="O108" s="10" t="e">
        <f>#REF!</f>
        <v>#REF!</v>
      </c>
      <c r="P108" s="26" t="e">
        <f>#REF!</f>
        <v>#REF!</v>
      </c>
      <c r="Q108" s="187">
        <f t="shared" si="13"/>
        <v>20</v>
      </c>
      <c r="R108" s="52"/>
      <c r="S108" s="53"/>
      <c r="T108" s="53"/>
      <c r="U108" s="53"/>
      <c r="V108" s="53"/>
      <c r="W108" s="53">
        <v>1</v>
      </c>
      <c r="X108" s="53">
        <v>1</v>
      </c>
      <c r="Y108" s="53">
        <v>20</v>
      </c>
      <c r="Z108" s="53">
        <f>X108*Y108</f>
        <v>20</v>
      </c>
      <c r="AA108" s="198">
        <f>M108*Z108%</f>
        <v>20</v>
      </c>
      <c r="AB108" s="53"/>
      <c r="AC108" s="53"/>
      <c r="AD108" s="46"/>
      <c r="AE108" s="46"/>
      <c r="AF108" s="46"/>
      <c r="AG108" s="46"/>
      <c r="AH108" s="46"/>
      <c r="AI108" s="46"/>
      <c r="AJ108" s="46"/>
      <c r="AK108" s="46"/>
    </row>
    <row r="109" spans="1:37" ht="23.25" customHeight="1" thickBot="1">
      <c r="A109" s="262"/>
      <c r="B109" s="236" t="e">
        <f>#REF!</f>
        <v>#REF!</v>
      </c>
      <c r="C109" s="237"/>
      <c r="D109" s="1472" t="s">
        <v>281</v>
      </c>
      <c r="E109" s="1473"/>
      <c r="F109" s="1473"/>
      <c r="G109" s="1473"/>
      <c r="H109" s="1473"/>
      <c r="I109" s="1473"/>
      <c r="J109" s="1473"/>
      <c r="K109" s="1473"/>
      <c r="L109" s="1473"/>
      <c r="M109" s="1473"/>
      <c r="N109" s="1473"/>
      <c r="O109" s="1473"/>
      <c r="P109" s="1474"/>
      <c r="Q109" s="210">
        <f>SUM(Q95:Q108)</f>
        <v>298.18796992481202</v>
      </c>
      <c r="R109" s="148"/>
      <c r="S109" s="155"/>
      <c r="T109" s="149"/>
      <c r="U109" s="149"/>
      <c r="V109" s="149"/>
      <c r="W109" s="149"/>
      <c r="X109" s="149"/>
      <c r="Y109" s="149"/>
      <c r="Z109" s="149"/>
      <c r="AA109" s="149"/>
      <c r="AB109" s="149"/>
      <c r="AC109" s="149"/>
      <c r="AD109" s="117"/>
      <c r="AE109" s="117"/>
      <c r="AF109" s="117"/>
      <c r="AG109" s="117"/>
      <c r="AH109" s="117"/>
      <c r="AI109" s="117"/>
      <c r="AJ109" s="117"/>
      <c r="AK109" s="117"/>
    </row>
    <row r="110" spans="1:37" ht="32.25" customHeight="1">
      <c r="A110" s="238"/>
      <c r="B110" s="1466" t="s">
        <v>285</v>
      </c>
      <c r="C110" s="1467"/>
      <c r="D110" s="1467"/>
      <c r="E110" s="1467"/>
      <c r="F110" s="1467"/>
      <c r="G110" s="1467"/>
      <c r="H110" s="1467"/>
      <c r="I110" s="1467"/>
      <c r="J110" s="1467"/>
      <c r="K110" s="1467"/>
      <c r="L110" s="1467"/>
      <c r="M110" s="1467"/>
      <c r="N110" s="1468">
        <f>Q19+Q36+Q55+Q74+Q92+Q109</f>
        <v>1710.9343814080655</v>
      </c>
      <c r="O110" s="1469"/>
      <c r="P110" s="1451"/>
      <c r="Q110" s="1451"/>
      <c r="R110" s="1451"/>
      <c r="S110" s="1451"/>
      <c r="T110" s="1451"/>
      <c r="U110" s="1451"/>
      <c r="V110" s="1451"/>
      <c r="W110" s="1451"/>
      <c r="X110" s="1451"/>
      <c r="Y110" s="1451"/>
      <c r="Z110" s="1451"/>
      <c r="AA110" s="1451"/>
      <c r="AB110" s="1451"/>
      <c r="AC110" s="1451"/>
      <c r="AD110" s="1451"/>
      <c r="AE110" s="1451"/>
      <c r="AF110" s="1451"/>
      <c r="AG110" s="1451"/>
      <c r="AH110" s="1451"/>
      <c r="AI110" s="1451"/>
      <c r="AJ110" s="1451"/>
      <c r="AK110" s="1451"/>
    </row>
    <row r="111" spans="1:37">
      <c r="N111" s="1610">
        <f>SUM(N110)/98</f>
        <v>17.45851409600067</v>
      </c>
      <c r="O111" s="1611"/>
    </row>
    <row r="112" spans="1:37">
      <c r="N112" s="1612"/>
      <c r="O112" s="1612"/>
    </row>
    <row r="114" spans="7:8" ht="15" customHeight="1">
      <c r="G114" s="242" t="s">
        <v>286</v>
      </c>
      <c r="H114" s="243">
        <f>SUM(Q19,Q36)</f>
        <v>602.35714285714289</v>
      </c>
    </row>
    <row r="115" spans="7:8" ht="15" customHeight="1">
      <c r="G115" s="25" t="s">
        <v>287</v>
      </c>
      <c r="H115" s="243">
        <f>SUM(Q74,Q55)</f>
        <v>546.70129870129858</v>
      </c>
    </row>
    <row r="116" spans="7:8" ht="15" customHeight="1">
      <c r="G116" s="25" t="s">
        <v>288</v>
      </c>
      <c r="H116" s="243">
        <f>SUM(Q109,Q92)</f>
        <v>561.87593984962405</v>
      </c>
    </row>
    <row r="117" spans="7:8" ht="15" customHeight="1">
      <c r="H117" s="243">
        <f>SUM(H114:H116)</f>
        <v>1710.9343814080655</v>
      </c>
    </row>
  </sheetData>
  <mergeCells count="55">
    <mergeCell ref="Z2:Z3"/>
    <mergeCell ref="AA2:AA3"/>
    <mergeCell ref="AB2:AB3"/>
    <mergeCell ref="AC2:AC3"/>
    <mergeCell ref="AH2:AH3"/>
    <mergeCell ref="AD2:AD3"/>
    <mergeCell ref="A1:A3"/>
    <mergeCell ref="B1:B3"/>
    <mergeCell ref="C1:C3"/>
    <mergeCell ref="D1:D3"/>
    <mergeCell ref="E1:E3"/>
    <mergeCell ref="N111:O112"/>
    <mergeCell ref="D92:P92"/>
    <mergeCell ref="D109:P109"/>
    <mergeCell ref="W2:W3"/>
    <mergeCell ref="R1:V1"/>
    <mergeCell ref="W1:AA1"/>
    <mergeCell ref="R2:R3"/>
    <mergeCell ref="F1:F3"/>
    <mergeCell ref="H1:H3"/>
    <mergeCell ref="I1:I3"/>
    <mergeCell ref="J1:J3"/>
    <mergeCell ref="B110:M110"/>
    <mergeCell ref="B91:M91"/>
    <mergeCell ref="B18:M18"/>
    <mergeCell ref="B19:M19"/>
    <mergeCell ref="B35:M35"/>
    <mergeCell ref="B36:M36"/>
    <mergeCell ref="D55:P55"/>
    <mergeCell ref="B73:M73"/>
    <mergeCell ref="D74:P74"/>
    <mergeCell ref="B54:M54"/>
    <mergeCell ref="G1:G3"/>
    <mergeCell ref="N1:Q1"/>
    <mergeCell ref="K1:K3"/>
    <mergeCell ref="N2:N3"/>
    <mergeCell ref="O2:O3"/>
    <mergeCell ref="P2:P3"/>
    <mergeCell ref="Q2:Q3"/>
    <mergeCell ref="V2:V3"/>
    <mergeCell ref="AG1:AK1"/>
    <mergeCell ref="N110:O110"/>
    <mergeCell ref="P110:AK110"/>
    <mergeCell ref="AF2:AF3"/>
    <mergeCell ref="AG2:AG3"/>
    <mergeCell ref="AB1:AF1"/>
    <mergeCell ref="X2:X3"/>
    <mergeCell ref="S2:S3"/>
    <mergeCell ref="T2:T3"/>
    <mergeCell ref="U2:U3"/>
    <mergeCell ref="AK2:AK3"/>
    <mergeCell ref="AI2:AI3"/>
    <mergeCell ref="AE2:AE3"/>
    <mergeCell ref="AJ2:AJ3"/>
    <mergeCell ref="Y2:Y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sqref="A1:XFD1048576"/>
    </sheetView>
  </sheetViews>
  <sheetFormatPr baseColWidth="10" defaultColWidth="11.19921875" defaultRowHeight="15"/>
  <cols>
    <col min="1" max="1" width="11.19921875" style="269"/>
    <col min="2" max="2" width="11.796875" style="269" customWidth="1"/>
    <col min="3" max="16384" width="11.19921875" style="269"/>
  </cols>
  <sheetData>
    <row r="1" spans="1:3">
      <c r="A1" s="269" t="s">
        <v>308</v>
      </c>
      <c r="B1" s="269" t="s">
        <v>309</v>
      </c>
      <c r="C1" s="269" t="s">
        <v>310</v>
      </c>
    </row>
    <row r="2" spans="1:3">
      <c r="A2" s="269" t="s">
        <v>311</v>
      </c>
      <c r="B2" s="269" t="s">
        <v>312</v>
      </c>
      <c r="C2" s="269" t="s">
        <v>313</v>
      </c>
    </row>
    <row r="3" spans="1:3">
      <c r="A3" s="269" t="s">
        <v>314</v>
      </c>
      <c r="B3" s="269" t="s">
        <v>315</v>
      </c>
    </row>
    <row r="4" spans="1:3">
      <c r="A4" s="269" t="s">
        <v>316</v>
      </c>
      <c r="B4" s="269" t="s">
        <v>317</v>
      </c>
    </row>
    <row r="5" spans="1:3">
      <c r="B5" s="269" t="s">
        <v>318</v>
      </c>
    </row>
    <row r="6" spans="1:3">
      <c r="B6" s="269" t="s">
        <v>319</v>
      </c>
    </row>
    <row r="7" spans="1:3">
      <c r="B7" s="269" t="s">
        <v>320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6</vt:i4>
      </vt:variant>
    </vt:vector>
  </HeadingPairs>
  <TitlesOfParts>
    <vt:vector size="12" baseType="lpstr">
      <vt:lpstr>Rappel régl. - dates conseils</vt:lpstr>
      <vt:lpstr>Coût après MCC orléans</vt:lpstr>
      <vt:lpstr>M3C 2021-22 Histoire ORL</vt:lpstr>
      <vt:lpstr>M3C 2021-22 Histoire Chtx</vt:lpstr>
      <vt:lpstr>Coût après MCC Chtx</vt:lpstr>
      <vt:lpstr>Liste de valeurs</vt:lpstr>
      <vt:lpstr>'M3C 2021-22 Histoire Chtx'!Impression_des_titres</vt:lpstr>
      <vt:lpstr>'M3C 2021-22 Histoire ORL'!Impression_des_titres</vt:lpstr>
      <vt:lpstr>mod</vt:lpstr>
      <vt:lpstr>nat</vt:lpstr>
      <vt:lpstr>'M3C 2021-22 Histoire Chtx'!Zone_d_impression</vt:lpstr>
      <vt:lpstr>'M3C 2021-22 Histoire ORL'!Zone_d_impression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vaufrere</dc:creator>
  <cp:lastModifiedBy>Jessica Lopes</cp:lastModifiedBy>
  <cp:lastPrinted>2021-04-01T08:46:32Z</cp:lastPrinted>
  <dcterms:created xsi:type="dcterms:W3CDTF">2017-06-06T13:28:55Z</dcterms:created>
  <dcterms:modified xsi:type="dcterms:W3CDTF">2022-06-13T08:04:43Z</dcterms:modified>
</cp:coreProperties>
</file>