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P:\Scolarite\STRUCTURES ENSEIGNEMENTS\MAQUETTES\Propositions changements de maquettes\Propositions changements de maquettes 2025-2026\MEEF 1er degré\"/>
    </mc:Choice>
  </mc:AlternateContent>
  <xr:revisionPtr revIDLastSave="0" documentId="13_ncr:1_{7238EA10-E4B9-43B5-8B2D-BEBDAAB5EA47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Dates _ conseil" sheetId="2" r:id="rId1"/>
    <sheet name="Master Meef 1er degré" sheetId="1" r:id="rId2"/>
  </sheets>
  <externalReferences>
    <externalReference r:id="rId3"/>
  </externalReferences>
  <definedNames>
    <definedName name="_xlnm._FilterDatabase" localSheetId="1" hidden="1">'Master Meef 1er degré'!$A$2:$AI$144</definedName>
    <definedName name="CNU_disciplines" localSheetId="1">#REF!</definedName>
    <definedName name="CNU_disciplines">#REF!</definedName>
    <definedName name="Domainesformation" localSheetId="1">#REF!</definedName>
    <definedName name="Domainesformation">#REF!</definedName>
    <definedName name="_xlnm.Print_Titles" localSheetId="1">'Master Meef 1er degré'!$2:$4</definedName>
    <definedName name="lieu" localSheetId="1">#REF!</definedName>
    <definedName name="lieu">#REF!</definedName>
    <definedName name="nature_ens" localSheetId="1">#REF!</definedName>
    <definedName name="nature_ens">#REF!</definedName>
    <definedName name="Nature2">'[1]Liste de valeurs'!$B$2:$B$7</definedName>
    <definedName name="oui_non" localSheetId="1">#REF!</definedName>
    <definedName name="oui_non">#REF!</definedName>
    <definedName name="section_CNU" localSheetId="1">#REF!</definedName>
    <definedName name="section_CNU">#REF!</definedName>
    <definedName name="sections_CNU" localSheetId="1">#REF!</definedName>
    <definedName name="sections_CNU">#REF!</definedName>
    <definedName name="Sites" localSheetId="1">#REF!</definedName>
    <definedName name="Sites">#REF!</definedName>
    <definedName name="statut" localSheetId="1">#REF!</definedName>
    <definedName name="statut">#REF!</definedName>
    <definedName name="Typ_dip" localSheetId="1">#REF!</definedName>
    <definedName name="Typ_dip">#REF!</definedName>
    <definedName name="typ_ens" localSheetId="1">#REF!</definedName>
    <definedName name="typ_ens">#REF!</definedName>
    <definedName name="typ_ens1" localSheetId="1">#REF!</definedName>
    <definedName name="typ_ens1">#REF!</definedName>
    <definedName name="typ_ense" localSheetId="1">#REF!</definedName>
    <definedName name="typ_ense">#REF!</definedName>
    <definedName name="Type_UE" localSheetId="1">#REF!</definedName>
    <definedName name="Type_UE">#REF!</definedName>
    <definedName name="UE___Unité_d_enseignement" localSheetId="1">#REF!</definedName>
    <definedName name="UE___Unité_d_enseignement">#REF!</definedName>
    <definedName name="UFR" localSheetId="1">#REF!</definedName>
    <definedName name="UFR">#REF!</definedName>
    <definedName name="Z_A61506A1_922D_482B_89AD_B3675D590473_.wvu.FilterData" localSheetId="1" hidden="1">'Master Meef 1er degré'!$N$8:$N$19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5" i="1" l="1"/>
  <c r="K115" i="1"/>
  <c r="L79" i="1"/>
  <c r="K79" i="1"/>
  <c r="L39" i="1"/>
  <c r="K39" i="1"/>
  <c r="R7" i="1" l="1"/>
  <c r="Q7" i="1" l="1"/>
  <c r="R32" i="1" l="1"/>
  <c r="P32" i="1"/>
  <c r="Q32" i="1"/>
  <c r="Q28" i="1"/>
  <c r="L149" i="1" l="1"/>
  <c r="L151" i="1" s="1"/>
  <c r="K149" i="1"/>
  <c r="R142" i="1"/>
  <c r="Q142" i="1"/>
  <c r="P142" i="1"/>
  <c r="R135" i="1"/>
  <c r="Q135" i="1"/>
  <c r="P135" i="1"/>
  <c r="R120" i="1"/>
  <c r="Q120" i="1"/>
  <c r="P120" i="1"/>
  <c r="R108" i="1"/>
  <c r="Q108" i="1"/>
  <c r="P108" i="1"/>
  <c r="R105" i="1"/>
  <c r="Q105" i="1"/>
  <c r="P105" i="1"/>
  <c r="R101" i="1"/>
  <c r="Q101" i="1"/>
  <c r="P101" i="1"/>
  <c r="R84" i="1"/>
  <c r="Q84" i="1"/>
  <c r="P84" i="1"/>
  <c r="R69" i="1"/>
  <c r="Q69" i="1"/>
  <c r="P69" i="1"/>
  <c r="R64" i="1"/>
  <c r="Q64" i="1"/>
  <c r="P64" i="1"/>
  <c r="R58" i="1"/>
  <c r="Q58" i="1"/>
  <c r="P58" i="1"/>
  <c r="R44" i="1"/>
  <c r="Q44" i="1"/>
  <c r="P44" i="1"/>
  <c r="R28" i="1"/>
  <c r="P28" i="1"/>
  <c r="R24" i="1"/>
  <c r="R39" i="1" s="1"/>
  <c r="Q24" i="1"/>
  <c r="Q39" i="1" s="1"/>
  <c r="P24" i="1"/>
  <c r="P7" i="1"/>
  <c r="P39" i="1" l="1"/>
  <c r="Q149" i="1"/>
  <c r="Q79" i="1"/>
  <c r="P149" i="1"/>
  <c r="Q115" i="1"/>
  <c r="P115" i="1"/>
  <c r="R115" i="1"/>
  <c r="R79" i="1"/>
  <c r="R149" i="1"/>
  <c r="P79" i="1"/>
  <c r="R151" i="1" l="1"/>
  <c r="P40" i="1"/>
  <c r="P116" i="1"/>
  <c r="P150" i="1"/>
  <c r="Q151" i="1"/>
  <c r="P80" i="1"/>
  <c r="P151" i="1"/>
  <c r="P152" i="1" l="1"/>
</calcChain>
</file>

<file path=xl/sharedStrings.xml><?xml version="1.0" encoding="utf-8"?>
<sst xmlns="http://schemas.openxmlformats.org/spreadsheetml/2006/main" count="1662" uniqueCount="483">
  <si>
    <t>N°UE</t>
  </si>
  <si>
    <t>Intitulé de l'enseignement</t>
  </si>
  <si>
    <t>Code Apogée de l'ELP contrat 2021</t>
  </si>
  <si>
    <t>Lien de correspondance pour 2021 sera rempli par équipe1D</t>
  </si>
  <si>
    <t xml:space="preserve">Type de l'enseignement 
(tronc commun ou spécialisation)
</t>
  </si>
  <si>
    <t>Si UE 
mutualisée à d'autres mentions ou années de formation, indiquer lesquelles</t>
  </si>
  <si>
    <t>Porteur 
(o/n)</t>
  </si>
  <si>
    <t>Nature ELP</t>
  </si>
  <si>
    <t xml:space="preserve">O = obligatoire
C = option/choix                </t>
  </si>
  <si>
    <t>Si UE Choix
Précisez le nombre d'enseignement 
ou nombre d'ECTS 
à choisir</t>
  </si>
  <si>
    <t>COEF</t>
  </si>
  <si>
    <t>ECTS</t>
  </si>
  <si>
    <t>Section 
CNU
Enseignement</t>
  </si>
  <si>
    <t xml:space="preserve">Responsable de l'enseignement
</t>
  </si>
  <si>
    <t>Section CNU
du responsable de l'enseignement</t>
  </si>
  <si>
    <t>Volume horaire</t>
  </si>
  <si>
    <t>UE non compensable</t>
  </si>
  <si>
    <t>Modalités de contrôle de connaissances - Session 1</t>
  </si>
  <si>
    <t>Modalités de contrôle de connaissances - Session de rattrapage</t>
  </si>
  <si>
    <t>CM</t>
  </si>
  <si>
    <t>TD</t>
  </si>
  <si>
    <t>TP</t>
  </si>
  <si>
    <t>RNE</t>
  </si>
  <si>
    <t>RSE</t>
  </si>
  <si>
    <t>quotité</t>
  </si>
  <si>
    <t>modalité</t>
  </si>
  <si>
    <t>nature</t>
  </si>
  <si>
    <t>durée</t>
  </si>
  <si>
    <t>Semestre 7</t>
  </si>
  <si>
    <t>EMJ1DS7</t>
  </si>
  <si>
    <t>EMJS700</t>
  </si>
  <si>
    <t xml:space="preserve"> </t>
  </si>
  <si>
    <t>Bloc théorique S7 UE11 UE12 UE13 UE14</t>
  </si>
  <si>
    <t>UE1.1</t>
  </si>
  <si>
    <t>Les spécificités disciplinaires : des savoirs scientifiques aux savoirs à enseigner et préparation au concours</t>
  </si>
  <si>
    <t>EMJ71D10</t>
  </si>
  <si>
    <t>UE de tronc commun</t>
  </si>
  <si>
    <t>oui</t>
  </si>
  <si>
    <t>UE : unité d'enseignement</t>
  </si>
  <si>
    <t>O : obligatoire</t>
  </si>
  <si>
    <t>CT</t>
  </si>
  <si>
    <t>EC1</t>
  </si>
  <si>
    <t>EPS</t>
  </si>
  <si>
    <t>EC : élément constitutif</t>
  </si>
  <si>
    <t xml:space="preserve">74 : Sciences et techniques des activités
 physiques et sportives 
</t>
  </si>
  <si>
    <t>GCD EPS</t>
  </si>
  <si>
    <t>74 : Sciences et techniques des activités 
physiques et sportives</t>
  </si>
  <si>
    <t>non évalué</t>
  </si>
  <si>
    <t>EC2</t>
  </si>
  <si>
    <t xml:space="preserve">Savoirs scientifiques et transposition : mathématiques </t>
  </si>
  <si>
    <t>EMJ71D12</t>
  </si>
  <si>
    <t>UE11EC1 2018             EMJ711</t>
  </si>
  <si>
    <t>25 : Mathématiques</t>
  </si>
  <si>
    <t>GCD MATHS</t>
  </si>
  <si>
    <t>EC3</t>
  </si>
  <si>
    <t xml:space="preserve">Savoirs scientifiques et transposition : français </t>
  </si>
  <si>
    <t>EMJ71D13</t>
  </si>
  <si>
    <t>UE12EC1 2018    EMJ721</t>
  </si>
  <si>
    <t>09 : Langue et littérature françaises</t>
  </si>
  <si>
    <t>GCD FRANCAIS</t>
  </si>
  <si>
    <t>EC4</t>
  </si>
  <si>
    <t>Histoire-Géographie - savoirs disciplinaires et didactique</t>
  </si>
  <si>
    <t>EMJ71D14</t>
  </si>
  <si>
    <t>UE12EC2 2018   EMJ722</t>
  </si>
  <si>
    <t>22 : Histoire , civilisations : histoire des mondes modernes, histoire du monde contemporain</t>
  </si>
  <si>
    <t>GCD HIST-GEO</t>
  </si>
  <si>
    <t>23 : Géographie physique, humaine, économique et régionale</t>
  </si>
  <si>
    <t>écrit</t>
  </si>
  <si>
    <t>2h</t>
  </si>
  <si>
    <t>EC5</t>
  </si>
  <si>
    <t>Sciences &amp; technologie - savoirs disciplinaires et didactique</t>
  </si>
  <si>
    <t>EMJ71D15</t>
  </si>
  <si>
    <t xml:space="preserve">UE11EC2 2018 EMJ712   </t>
  </si>
  <si>
    <t>31 : Chimie théorique, physique et analytique</t>
  </si>
  <si>
    <t>GCD SCIENCES</t>
  </si>
  <si>
    <t>EC6</t>
  </si>
  <si>
    <t>Arts plastiques, musique et histoire des arts - savoirs disciplinaires et didactique</t>
  </si>
  <si>
    <t>EMJ71D16</t>
  </si>
  <si>
    <t>UE12EC3 et UE12EC4 2018 EMJ723 EMJ724</t>
  </si>
  <si>
    <t>18 : Architecture, arts appliqués, arts plastiques, arts du spectacle….</t>
  </si>
  <si>
    <t>GCD ARTS</t>
  </si>
  <si>
    <t>dossier</t>
  </si>
  <si>
    <t>à rendre</t>
  </si>
  <si>
    <t>dossier ou reprise dossier</t>
  </si>
  <si>
    <t>EC7</t>
  </si>
  <si>
    <t>UE de renforcement élective (1 choix parmi maths, français, LV) :</t>
  </si>
  <si>
    <t>EMJ71D17</t>
  </si>
  <si>
    <t>pas de correspondance</t>
  </si>
  <si>
    <t xml:space="preserve">non évalué </t>
  </si>
  <si>
    <t>Mathématiques</t>
  </si>
  <si>
    <t>EMJ71D71</t>
  </si>
  <si>
    <t>C : à choix</t>
  </si>
  <si>
    <t>Français</t>
  </si>
  <si>
    <t>EMJ71D72</t>
  </si>
  <si>
    <t>Anglais</t>
  </si>
  <si>
    <t>EMJ71D73</t>
  </si>
  <si>
    <t>Espagnol</t>
  </si>
  <si>
    <t>EMJ71D74</t>
  </si>
  <si>
    <t>EC8</t>
  </si>
  <si>
    <t>Construire et mettre en œuvre des situations d'enseignement-apprentissage</t>
  </si>
  <si>
    <t>EMJ71D18</t>
  </si>
  <si>
    <t>70 : Sciences de l'éducation</t>
  </si>
  <si>
    <t>GCD SFEA</t>
  </si>
  <si>
    <t>EC9</t>
  </si>
  <si>
    <t xml:space="preserve">Système éducatif : histoire et enjeux </t>
  </si>
  <si>
    <t>UE1.2</t>
  </si>
  <si>
    <t xml:space="preserve">Les concepts transversaux nécessaires au développement des compétences professionnelles </t>
  </si>
  <si>
    <t>EMJ71D20</t>
  </si>
  <si>
    <t>Les processus d'apprentissage : psychologie du développement et des apprentissages</t>
  </si>
  <si>
    <t>EMJ71D21</t>
  </si>
  <si>
    <t>UE14EC2 2018   EMJ742</t>
  </si>
  <si>
    <t>16 : Psychologie, psychologie clinique, psychologie sociale</t>
  </si>
  <si>
    <t>Climat scolaire, relation éducative (autorité, communication…)</t>
  </si>
  <si>
    <t>EMJ71D22</t>
  </si>
  <si>
    <t>UE15EC2 2018  EMJ752</t>
  </si>
  <si>
    <t>Développer ses compétences numériques / Enseigner avec le numérique</t>
  </si>
  <si>
    <t>EMJ71D23</t>
  </si>
  <si>
    <t>UE11EC4 2018   EMJ714</t>
  </si>
  <si>
    <t>71 : Sciences de l'information et de la communication</t>
  </si>
  <si>
    <t xml:space="preserve">UE1.3 </t>
  </si>
  <si>
    <t>L'acte d'enseigner et d'apprendre dans une école visant la réussite pour tous</t>
  </si>
  <si>
    <t>EMJ71D30</t>
  </si>
  <si>
    <t>EC1 et EC3 ensemble : 1 écrit (100%)</t>
  </si>
  <si>
    <t>1H30</t>
  </si>
  <si>
    <t xml:space="preserve">Sociologie de l'éducation et de l'école / Géographie de l'éducation </t>
  </si>
  <si>
    <t>EMJ71D31</t>
  </si>
  <si>
    <t>UE14EC1 2018   EMJ741</t>
  </si>
  <si>
    <t>19 : Sociologie, démographie</t>
  </si>
  <si>
    <t xml:space="preserve">écrit EC1 et EC3 ensemble </t>
  </si>
  <si>
    <t xml:space="preserve">ecrit EC1 et EC3 ensemble </t>
  </si>
  <si>
    <t>Les éducations à…</t>
  </si>
  <si>
    <t>EMJ71D32</t>
  </si>
  <si>
    <t xml:space="preserve">Philosophie de l'éducation et de l'Ecole </t>
  </si>
  <si>
    <t>EMJ71D33</t>
  </si>
  <si>
    <t>UE15EC1 2018    EMJ751</t>
  </si>
  <si>
    <t>17 :Philosophie</t>
  </si>
  <si>
    <t>UE1.4</t>
  </si>
  <si>
    <t>Initiation à la recherche</t>
  </si>
  <si>
    <t>EMJ71D40</t>
  </si>
  <si>
    <t xml:space="preserve">UE de tronc commun </t>
  </si>
  <si>
    <t>écrit à rendre
oral 20 min</t>
  </si>
  <si>
    <t xml:space="preserve">Méthodologie de la recherche </t>
  </si>
  <si>
    <t>EMJ71D41</t>
  </si>
  <si>
    <t>UE16EC2 2018   EMJ762</t>
  </si>
  <si>
    <t>Référents recherche</t>
  </si>
  <si>
    <t xml:space="preserve">Séminaire de recherche </t>
  </si>
  <si>
    <t>EMJ7D142</t>
  </si>
  <si>
    <t xml:space="preserve">Stage </t>
  </si>
  <si>
    <t>UE1.5</t>
  </si>
  <si>
    <t>UE1.6</t>
  </si>
  <si>
    <t>Langue vivante</t>
  </si>
  <si>
    <t xml:space="preserve">oral </t>
  </si>
  <si>
    <t>30mn</t>
  </si>
  <si>
    <t>oral</t>
  </si>
  <si>
    <t>C : choix</t>
  </si>
  <si>
    <t>11 : Langues et littératures anglaises et anglo-saxonnes</t>
  </si>
  <si>
    <t>GCD LV</t>
  </si>
  <si>
    <t>14 : Langues et littératures romanes : espagnol, italien, portugais…</t>
  </si>
  <si>
    <t>UE1.7</t>
  </si>
  <si>
    <t>Stage d'observation à l'étranger (UE facultative)</t>
  </si>
  <si>
    <t>F : facultatif</t>
  </si>
  <si>
    <t>Préparation au CAPEFE (UE facultative)</t>
  </si>
  <si>
    <t>CPFMOD1</t>
  </si>
  <si>
    <t>Meef second degré (tous les parcours)</t>
  </si>
  <si>
    <t>Semestre 7 Total Heures présentielles Etudiant</t>
  </si>
  <si>
    <t>Semestre 8</t>
  </si>
  <si>
    <t>EMJ1DS8</t>
  </si>
  <si>
    <t>EMJS800</t>
  </si>
  <si>
    <t>Bloc théorique S8 UE21 UE22 UE23</t>
  </si>
  <si>
    <t>UE 2.1</t>
  </si>
  <si>
    <t>EMJ81D10</t>
  </si>
  <si>
    <t>100% : 
45% EC2
45% EC3
10% EC8</t>
  </si>
  <si>
    <t>EC 2 : écrit (45%)
EC3 : écrit (45%)
EC8 : dossier (10%)</t>
  </si>
  <si>
    <t>EC2 : 3H
EC3 : 3h
EC8  : à rendre</t>
  </si>
  <si>
    <t>EC2 : 3H
EC3 : 3h
EC8 : à rendre</t>
  </si>
  <si>
    <t>EPS - savoirs disciplinaires et didactique</t>
  </si>
  <si>
    <t>EMJ81D11</t>
  </si>
  <si>
    <t>UE11EC3 2018    EMJ713</t>
  </si>
  <si>
    <t>74 : Sciences et techniques des activités physiques et sportives</t>
  </si>
  <si>
    <t>EMJ81D12</t>
  </si>
  <si>
    <t>UE21EC1 2018   EMJ811</t>
  </si>
  <si>
    <t>3h</t>
  </si>
  <si>
    <t>EMJ81D13</t>
  </si>
  <si>
    <t>UE22EC1 2018   EMJ821</t>
  </si>
  <si>
    <t>écrit (académique)</t>
  </si>
  <si>
    <t>EMJ81D14</t>
  </si>
  <si>
    <t>UE22EC2 2018   EMJ822</t>
  </si>
  <si>
    <t>GCD H-G</t>
  </si>
  <si>
    <t>EMJ81D15</t>
  </si>
  <si>
    <t>UE21EC2 2018   EME812</t>
  </si>
  <si>
    <t>68 : Biologie des organismes</t>
  </si>
  <si>
    <t>EMJ81D16</t>
  </si>
  <si>
    <t>UE22EC3 et UE22EC4 2018  EMJ823 EMJ824</t>
  </si>
  <si>
    <t>EMJ81D17</t>
  </si>
  <si>
    <t>UE22EC5 2018   EMJ825</t>
  </si>
  <si>
    <t>EMJ81D71</t>
  </si>
  <si>
    <t>EMJ81D72</t>
  </si>
  <si>
    <t>EMJ81D73</t>
  </si>
  <si>
    <t>EMJ81D74</t>
  </si>
  <si>
    <t>EMJ81D18</t>
  </si>
  <si>
    <t>UE26EC1 et UE26EC1' 2018   EMJ861E EMJ861E'</t>
  </si>
  <si>
    <t>dossier (en lien avec le stage)</t>
  </si>
  <si>
    <t xml:space="preserve">Connexion entre les domaines : le français transversal </t>
  </si>
  <si>
    <t>EMJ81D19</t>
  </si>
  <si>
    <t>UE 2.2</t>
  </si>
  <si>
    <t>EMJ81D20</t>
  </si>
  <si>
    <t>100% :
50% EC1
50% EC3</t>
  </si>
  <si>
    <t>EC1 : écrit psycho (50%)
EC3 : écrit  dom. numérique (50%)</t>
  </si>
  <si>
    <t>EC1 : 1H30
EC3 : à rendre</t>
  </si>
  <si>
    <t>EMJ81D21</t>
  </si>
  <si>
    <t xml:space="preserve">2 </t>
  </si>
  <si>
    <t>1h30</t>
  </si>
  <si>
    <t xml:space="preserve">Enseigner et apprendre en maternelle </t>
  </si>
  <si>
    <t>EMJ81D22</t>
  </si>
  <si>
    <t>UE25EC1 2018  EMJ851</t>
  </si>
  <si>
    <t xml:space="preserve">Développer ses compétences numériques / Enseigner avec le numérique </t>
  </si>
  <si>
    <t>EMJ81D23</t>
  </si>
  <si>
    <t>UE21EC4 2018  EMJ814</t>
  </si>
  <si>
    <t xml:space="preserve">Analyse de pratiques transversales et disciplinaires </t>
  </si>
  <si>
    <t>EMJ81D24</t>
  </si>
  <si>
    <t xml:space="preserve">Module d'ouverture </t>
  </si>
  <si>
    <t>UE 2.3</t>
  </si>
  <si>
    <t>EMJ81D30</t>
  </si>
  <si>
    <t>100% :
sur l'EC choisi</t>
  </si>
  <si>
    <t>reprise du dossier + oral</t>
  </si>
  <si>
    <t xml:space="preserve"> à rendre
oral 20 min</t>
  </si>
  <si>
    <t xml:space="preserve">reprise du dossier + oral </t>
  </si>
  <si>
    <t>à rendre
oral 20 min</t>
  </si>
  <si>
    <t xml:space="preserve">Pratique de l'école inclusive : principes d'accessibilité pour tous (éducation inclusive) </t>
  </si>
  <si>
    <t>EMJ81D31</t>
  </si>
  <si>
    <t>UE24EC1 2018   EMJ841</t>
  </si>
  <si>
    <t>EMJ81D32</t>
  </si>
  <si>
    <t xml:space="preserve">Les pratiques pédagogiques démocratisantes </t>
  </si>
  <si>
    <t>EMJ81D33</t>
  </si>
  <si>
    <t>UE43EC1 2018</t>
  </si>
  <si>
    <t xml:space="preserve">dossier </t>
  </si>
  <si>
    <t xml:space="preserve">Coopérer avec les acteurs de la communauté éducative (parents, ASE, REAP, RASED, AESH...) </t>
  </si>
  <si>
    <t>EMJ81D34</t>
  </si>
  <si>
    <t>UE24EC2 2018   EMJ842</t>
  </si>
  <si>
    <t xml:space="preserve"> dossier</t>
  </si>
  <si>
    <t>UE 2.4</t>
  </si>
  <si>
    <t>EMJ81D40</t>
  </si>
  <si>
    <t xml:space="preserve">UE non compensable </t>
  </si>
  <si>
    <t xml:space="preserve">écrit </t>
  </si>
  <si>
    <t>Méthodologie de la recherche</t>
  </si>
  <si>
    <t>EMJ81D41</t>
  </si>
  <si>
    <t>UE26EC2 2018   EMJ862</t>
  </si>
  <si>
    <t>référents recherche</t>
  </si>
  <si>
    <t>écrit intermédiaire : problématisation d'un premier questionnement à partir des lectures</t>
  </si>
  <si>
    <t xml:space="preserve">reprise de l'écrit intermédiaire </t>
  </si>
  <si>
    <t>Séminaire de recherche (3h/étudiant)</t>
  </si>
  <si>
    <t>EMJ81D42</t>
  </si>
  <si>
    <t>UE 2.5</t>
  </si>
  <si>
    <t>UE 2.6</t>
  </si>
  <si>
    <t>EMJ81D50</t>
  </si>
  <si>
    <t>UE23 de 2018   EMJ830</t>
  </si>
  <si>
    <t>EMJ81DAN</t>
  </si>
  <si>
    <t>EMJ81DES</t>
  </si>
  <si>
    <t>UE 2.7</t>
  </si>
  <si>
    <t>Stage d'observation à l'étranger</t>
  </si>
  <si>
    <t>UE 2.8</t>
  </si>
  <si>
    <t>CPFMOD2</t>
  </si>
  <si>
    <t>Semestre 8  Total Heures présentielles Etudiant</t>
  </si>
  <si>
    <t>Semestre 9</t>
  </si>
  <si>
    <t>EMJ1DS9</t>
  </si>
  <si>
    <t>EMJS9PEA     EMJS9PFE</t>
  </si>
  <si>
    <t>SEM : semestre</t>
  </si>
  <si>
    <t>Bloc théorique S9 UE31 UE32 UE33 UE34</t>
  </si>
  <si>
    <t>UE3.1</t>
  </si>
  <si>
    <t>EMJ91D10</t>
  </si>
  <si>
    <t>100% :
1/3 EC1,
1/3 EC4, 1/3 EC5</t>
  </si>
  <si>
    <t>CC</t>
  </si>
  <si>
    <t>EC 1 : dossier
EC4 : 2 écrits 
EC5 : dossier</t>
  </si>
  <si>
    <t>100% :
1/3 EC1
1/3 EC4 
1/3 EC5</t>
  </si>
  <si>
    <t>EC 1 : dossier
EC4 : dossier
EC5 : dossier</t>
  </si>
  <si>
    <t xml:space="preserve">
à rendre
</t>
  </si>
  <si>
    <t>100% :
1/3 EC1
1/3 EC4
1/3 EC5</t>
  </si>
  <si>
    <t>EC 1 : oral
EC4 : oral
EC5 : dossier</t>
  </si>
  <si>
    <t>EC1 : 30min
EC4 : 20 min
EC5 : à rendre</t>
  </si>
  <si>
    <t>EC1 : 30min 
EC4 : 20 min
EC5 : à rendre</t>
  </si>
  <si>
    <t>EMJ91D11</t>
  </si>
  <si>
    <t>UE21EC3 2018  EMJ813</t>
  </si>
  <si>
    <t xml:space="preserve">10/3
</t>
  </si>
  <si>
    <t>15min prépa + 15min oral</t>
  </si>
  <si>
    <t>EMJ91D12</t>
  </si>
  <si>
    <t>Pas de correspondance</t>
  </si>
  <si>
    <t>EMJ91D13</t>
  </si>
  <si>
    <t>EMJ91D14</t>
  </si>
  <si>
    <t xml:space="preserve">2 écrits </t>
  </si>
  <si>
    <t>20 min</t>
  </si>
  <si>
    <t>EMJ91D15</t>
  </si>
  <si>
    <t>67 : Biologie des Populations et Ecologie</t>
  </si>
  <si>
    <t xml:space="preserve">Construire et mettre en œuvre des situations d'enseignement-apprentissage </t>
  </si>
  <si>
    <t>EMJ91D16</t>
  </si>
  <si>
    <t>UE31EC1 2018   EMJ9101</t>
  </si>
  <si>
    <t>non evalué</t>
  </si>
  <si>
    <t>EMJ91D17</t>
  </si>
  <si>
    <t>Arts</t>
  </si>
  <si>
    <t>Connexion entre les domaines : le français transversal</t>
  </si>
  <si>
    <t>EMJ91D18</t>
  </si>
  <si>
    <t>Choix entre préparation au concours (a) ou module libre (b)</t>
  </si>
  <si>
    <t>a. Préparation au concours (EPS + 1 domaine au choix + 1 LV en facultatif)</t>
  </si>
  <si>
    <t>EMJ91D19</t>
  </si>
  <si>
    <t>UE31EC3 PFE 2018   EMJ9103</t>
  </si>
  <si>
    <t>EPS (obligatoire)</t>
  </si>
  <si>
    <t>EMJ91D91</t>
  </si>
  <si>
    <t xml:space="preserve">Histoire-Géographie - EMC </t>
  </si>
  <si>
    <t>EMJ91D92</t>
  </si>
  <si>
    <t>EMJ91D93</t>
  </si>
  <si>
    <t>Sciences et Technologie</t>
  </si>
  <si>
    <t>EMJ91D94</t>
  </si>
  <si>
    <t>Anglais ou Espagnol (facultatif)</t>
  </si>
  <si>
    <t>Non évalué</t>
  </si>
  <si>
    <t>UE3.2</t>
  </si>
  <si>
    <t>EMJ91D20</t>
  </si>
  <si>
    <t>reprise du dossier
 +  oral</t>
  </si>
  <si>
    <t xml:space="preserve">Climat scolaire, relation éducative (autorité, communication…) </t>
  </si>
  <si>
    <t>EMJ91D21</t>
  </si>
  <si>
    <t>UE32EC2 2018   EMJ9202</t>
  </si>
  <si>
    <t>(dossier en lien avec le stage)</t>
  </si>
  <si>
    <t>reprise du dossier (70%)
+  oral (30%)</t>
  </si>
  <si>
    <t>Enseigner et apprendre en maternelle</t>
  </si>
  <si>
    <t>EMJ91D22</t>
  </si>
  <si>
    <t>Analyses de pratique transversale et disciplinaire</t>
  </si>
  <si>
    <t>EMJ91D23</t>
  </si>
  <si>
    <t>UE34EC3 PEA 2018  EMJ9403A</t>
  </si>
  <si>
    <t>UE3.3</t>
  </si>
  <si>
    <t>EMJ91D30</t>
  </si>
  <si>
    <t>EC1 : écrit</t>
  </si>
  <si>
    <t xml:space="preserve">« Valeurs », éthique, laïcité (anthropologie, EMC) </t>
  </si>
  <si>
    <t>EMJ91D31</t>
  </si>
  <si>
    <t>Les pratiques pédagogiques démocratisantes</t>
  </si>
  <si>
    <t>EMJ91D32</t>
  </si>
  <si>
    <t>UE3.4</t>
  </si>
  <si>
    <t>EMJ91D40</t>
  </si>
  <si>
    <t xml:space="preserve">écrit intermédiaire </t>
  </si>
  <si>
    <t xml:space="preserve">à rendre  </t>
  </si>
  <si>
    <t xml:space="preserve">reprise de l'écrit intermédiaire  </t>
  </si>
  <si>
    <t>EMJ91D41</t>
  </si>
  <si>
    <t>UE34EC1 2018   EMJ9401</t>
  </si>
  <si>
    <t>écrit intermédiaire retravaillé des semestres précédents incluant la méthodologie</t>
  </si>
  <si>
    <t>reprise de l'écrit intermédiaire  retravaillé des semestres précédents  incluant la méthodologie</t>
  </si>
  <si>
    <t>reprise de l'écrit intermédiaire retravaillé des semestres précédents incluant la méthodologie</t>
  </si>
  <si>
    <t>Séminaire de recherche</t>
  </si>
  <si>
    <t>EMJ91D42</t>
  </si>
  <si>
    <t>UE 3.5</t>
  </si>
  <si>
    <t>UE 3.6</t>
  </si>
  <si>
    <t>UE 3.7</t>
  </si>
  <si>
    <t>Préparation au CAFEPE (UE facultative)</t>
  </si>
  <si>
    <t>CPFMOD3</t>
  </si>
  <si>
    <t>Semestre 9  Total Heures présentielles Etudiant</t>
  </si>
  <si>
    <t>Semestre 10</t>
  </si>
  <si>
    <t>EMJ1DS10</t>
  </si>
  <si>
    <t xml:space="preserve">Bloc théorique S10 UE41 UE42 </t>
  </si>
  <si>
    <t>UE4.1</t>
  </si>
  <si>
    <t>EMJ01D10</t>
  </si>
  <si>
    <t>EMJS10PA          EMJS10PE</t>
  </si>
  <si>
    <t>Tronc commun</t>
  </si>
  <si>
    <t>UE : Unité d'enseignement</t>
  </si>
  <si>
    <t>100% : 
1/3 EC2
1/3 EC3
1/3 EC6</t>
  </si>
  <si>
    <t xml:space="preserve">CC : EC2
CT : EC3
CT : EC6 </t>
  </si>
  <si>
    <t>EMJ01D11</t>
  </si>
  <si>
    <t>EMJ01D12</t>
  </si>
  <si>
    <t>8/3</t>
  </si>
  <si>
    <t xml:space="preserve">dossier + oral </t>
  </si>
  <si>
    <t>à rendre + 30 min</t>
  </si>
  <si>
    <t xml:space="preserve"> 30 min</t>
  </si>
  <si>
    <t xml:space="preserve">Oral </t>
  </si>
  <si>
    <t>30 min</t>
  </si>
  <si>
    <t>EMJ01D13</t>
  </si>
  <si>
    <t xml:space="preserve"> écrit type concours (académique) 
</t>
  </si>
  <si>
    <t>écrit type concours (académique)</t>
  </si>
  <si>
    <t>écrit type concours</t>
  </si>
  <si>
    <r>
      <t>Histoire-Géographie</t>
    </r>
    <r>
      <rPr>
        <sz val="11"/>
        <color rgb="FFFF0000"/>
        <rFont val="Calibri"/>
        <family val="2"/>
      </rPr>
      <t xml:space="preserve"> </t>
    </r>
    <r>
      <rPr>
        <sz val="11"/>
        <color rgb="FF000000"/>
        <rFont val="Calibri"/>
        <family val="2"/>
      </rPr>
      <t>- savoirs disciplinaires et didactique</t>
    </r>
  </si>
  <si>
    <t>EMJ01D14</t>
  </si>
  <si>
    <t>EMJ01D15</t>
  </si>
  <si>
    <t>UE41EC1A et B PEA 2018   EMJ0102A  EMJ0102B</t>
  </si>
  <si>
    <t>a. Préparation au concours (EPS + 1 domaine au choix + LV en facultatif + préparation épreuve orale entretien)</t>
  </si>
  <si>
    <t>EMJ01D16</t>
  </si>
  <si>
    <t>UE41EC2 PFE 2018  EMJ0102</t>
  </si>
  <si>
    <t>EMJ01D61</t>
  </si>
  <si>
    <t>Histoire-Géographie - EMC</t>
  </si>
  <si>
    <t>EMJ01D62</t>
  </si>
  <si>
    <t>EMJ01D63</t>
  </si>
  <si>
    <t>EMJ01D64</t>
  </si>
  <si>
    <t>Préparation épreuve orale entretien (obligatoire)</t>
  </si>
  <si>
    <t xml:space="preserve">à rendre </t>
  </si>
  <si>
    <t>reprise du dossier</t>
  </si>
  <si>
    <t>UE4.2</t>
  </si>
  <si>
    <t>EMJ01D20</t>
  </si>
  <si>
    <t>EC1 : dossier</t>
  </si>
  <si>
    <t>EC1 : dossier + oral (écrit-30% / oral-70%)</t>
  </si>
  <si>
    <t>à rendre  + oral 20mn</t>
  </si>
  <si>
    <t>EC1 : dossier  + oral (écrit-30% / oral-70%)</t>
  </si>
  <si>
    <t>EMJ01D21</t>
  </si>
  <si>
    <t xml:space="preserve"> à rendre</t>
  </si>
  <si>
    <t>dossier + oral</t>
  </si>
  <si>
    <t>à rendre + oral 20mn</t>
  </si>
  <si>
    <t>EMJ0D122</t>
  </si>
  <si>
    <t>UE44EC3 PEA 2018  EMJ04PEA</t>
  </si>
  <si>
    <t>EMJ01D23</t>
  </si>
  <si>
    <t>Pratique de l'école inclusive : principes d'accessibilité pour tous (éducation inclusive) (EPS et SFEA)</t>
  </si>
  <si>
    <t>EMJ01D24</t>
  </si>
  <si>
    <t>Coopérer avec les acteurs de la communauté éducative (parents, ASE, REAP, RASED, AESH...)</t>
  </si>
  <si>
    <t>EMJ01D25</t>
  </si>
  <si>
    <t>UE43EC3 2018   EMJ0303</t>
  </si>
  <si>
    <t>Module d'ouverture</t>
  </si>
  <si>
    <t>UE 4.3</t>
  </si>
  <si>
    <t>EMJ01D30</t>
  </si>
  <si>
    <t>pas de session de rattrapage</t>
  </si>
  <si>
    <t>Méthodologie de la recherche - soutenance du mémoire</t>
  </si>
  <si>
    <t>EMJ01D31</t>
  </si>
  <si>
    <t>UE44EC1 2018   EMJ0401</t>
  </si>
  <si>
    <t>EMJ01D32</t>
  </si>
  <si>
    <t>UE 4.4</t>
  </si>
  <si>
    <t>UE 4.5</t>
  </si>
  <si>
    <t>UE 4.6</t>
  </si>
  <si>
    <t>Préparation au CAPEFE</t>
  </si>
  <si>
    <t>CPFMOD4</t>
  </si>
  <si>
    <t>Semestre 10 Total Heures présentielles Etudiant</t>
  </si>
  <si>
    <t xml:space="preserve">Total HE Master 1er MEEF </t>
  </si>
  <si>
    <t>UE ou EC non évaluée</t>
  </si>
  <si>
    <t>UE ou EC évaluée</t>
  </si>
  <si>
    <t xml:space="preserve">Intitulé de la mention </t>
  </si>
  <si>
    <t>Master MEEF 1er degré</t>
  </si>
  <si>
    <t xml:space="preserve">Dates de l'examen et avis de la CFVU </t>
  </si>
  <si>
    <t xml:space="preserve">Responsable du parcours </t>
  </si>
  <si>
    <t xml:space="preserve">Statut </t>
  </si>
  <si>
    <r>
      <rPr>
        <b/>
        <u/>
        <sz val="11"/>
        <color theme="1"/>
        <rFont val="Calibri"/>
        <family val="2"/>
      </rPr>
      <t>quelques rappels réglementaires</t>
    </r>
    <r>
      <rPr>
        <b/>
        <sz val="11"/>
        <color theme="1"/>
        <rFont val="Calibri"/>
        <family val="2"/>
      </rPr>
      <t xml:space="preserve">  : </t>
    </r>
  </si>
  <si>
    <r>
      <rPr>
        <sz val="10"/>
        <color rgb="FF000000"/>
        <rFont val="Noto Sans Symbols"/>
      </rP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>Toute maquette d’enseignement doit dans ses MCC prévoir obligatoirement un Régime Spécial d’Etudes (RSE)</t>
    </r>
  </si>
  <si>
    <r>
      <rPr>
        <sz val="10"/>
        <color rgb="FF000000"/>
        <rFont val="Noto Sans Symbols"/>
      </rP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 xml:space="preserve">Les types de contrôle et d’épreuves autorisés sont à titre d’exemple: 
'- </t>
    </r>
    <r>
      <rPr>
        <sz val="10"/>
        <color rgb="FF000000"/>
        <rFont val="Trebuchet MS"/>
        <family val="2"/>
      </rPr>
      <t>Contrôle Continu intégral  (CC)  2 minimum 
- Contrôle mixte (ex : partiel , galop d'essai...</t>
    </r>
    <r>
      <rPr>
        <b/>
        <sz val="10"/>
        <color rgb="FF000000"/>
        <rFont val="Trebuchet MS"/>
        <family val="2"/>
      </rPr>
      <t>.) + CT</t>
    </r>
    <r>
      <rPr>
        <sz val="10"/>
        <color rgb="FF000000"/>
        <rFont val="Trebuchet MS"/>
        <family val="2"/>
      </rPr>
      <t xml:space="preserve">
- Examen Terminal (CT)
-  Ecrit (l'indication de la durée est obligatoire) 
-  Oral (durée à préciser)</t>
    </r>
    <r>
      <rPr>
        <sz val="10"/>
        <color rgb="FF000000"/>
        <rFont val="Trebuchet MS"/>
        <family val="2"/>
      </rPr>
      <t xml:space="preserve">
-  Ecrit </t>
    </r>
    <r>
      <rPr>
        <sz val="10"/>
        <color rgb="FF000000"/>
        <rFont val="Trebuchet MS"/>
        <family val="2"/>
      </rPr>
      <t xml:space="preserve"> et Oral (durées à préciser)</t>
    </r>
    <r>
      <rPr>
        <sz val="10"/>
        <color rgb="FF000000"/>
        <rFont val="Trebuchet MS"/>
        <family val="2"/>
      </rPr>
      <t xml:space="preserve">
</t>
    </r>
    <r>
      <rPr>
        <b/>
        <sz val="10"/>
        <color rgb="FF000000"/>
        <rFont val="Trebuchet MS"/>
        <family val="2"/>
      </rPr>
      <t xml:space="preserve">
Il n'est pas possible de prévoir un CC </t>
    </r>
    <r>
      <rPr>
        <b/>
        <u/>
        <sz val="10"/>
        <color rgb="FF000000"/>
        <rFont val="Trebuchet MS"/>
        <family val="2"/>
      </rPr>
      <t>ou</t>
    </r>
    <r>
      <rPr>
        <b/>
        <sz val="10"/>
        <color rgb="FF000000"/>
        <rFont val="Trebuchet MS"/>
        <family val="2"/>
      </rPr>
      <t xml:space="preserve"> CT (le choix doit être opéré très clairement)</t>
    </r>
    <r>
      <rPr>
        <sz val="10"/>
        <color rgb="FF000000"/>
        <rFont val="Trebuchet MS"/>
        <family val="2"/>
      </rPr>
      <t xml:space="preserve">
</t>
    </r>
  </si>
  <si>
    <r>
      <rPr>
        <sz val="10"/>
        <color rgb="FF00000A"/>
        <rFont val="Noto Sans Symbols"/>
      </rPr>
      <t>·</t>
    </r>
    <r>
      <rPr>
        <sz val="7"/>
        <color rgb="FF00000A"/>
        <rFont val="Times New Roman"/>
        <family val="1"/>
      </rPr>
      <t xml:space="preserve">         </t>
    </r>
    <r>
      <rPr>
        <sz val="10"/>
        <color rgb="FF00000A"/>
        <rFont val="Trebuchet MS"/>
        <family val="2"/>
      </rPr>
      <t>Les mémoires, rapports de stage* et projet tuteuré se déroulent en session unique.
*Cela ne s'applique pas aux périodes d'observation telles que définies par la CFVU.</t>
    </r>
  </si>
  <si>
    <r>
      <rPr>
        <b/>
        <sz val="10"/>
        <color rgb="FF000000"/>
        <rFont val="Trebuchet MS"/>
        <family val="2"/>
      </rPr>
      <t xml:space="preserve">Toute modification (intitulé d'UE par exemple) devra être signalée (ecriture en rouge, case remplie en jaune). </t>
    </r>
    <r>
      <rPr>
        <b/>
        <u/>
        <sz val="10"/>
        <color rgb="FF000000"/>
        <rFont val="Trebuchet MS"/>
        <family val="2"/>
      </rPr>
      <t>Elle devra avoir été validée par le Conseil de la composante.</t>
    </r>
  </si>
  <si>
    <t>Les modalités de contrôle des connaissances pour les enseignements d'un même parcours pour le même diplôme sont strictement identiques quel que soit le site de formation</t>
  </si>
  <si>
    <t>MCF</t>
  </si>
  <si>
    <t>écrit : dossier</t>
  </si>
  <si>
    <t xml:space="preserve">écrit : dossier </t>
  </si>
  <si>
    <t xml:space="preserve"> écriture ou reprise du dossier </t>
  </si>
  <si>
    <t xml:space="preserve"> écriture ou reprise du dossier</t>
  </si>
  <si>
    <t>Activités mobilisant des ressources spécifiques</t>
  </si>
  <si>
    <t>b. Module libre</t>
  </si>
  <si>
    <t>EC2 : Dossier + oral
EC3 : écrit
EC6 : écrit</t>
  </si>
  <si>
    <t>EC2 : à rendre + oral 30mn
EC3 : 3h
EC6 : 3h</t>
  </si>
  <si>
    <t>EC2 : oral
EC3 : écrit
EC6 : écrit</t>
  </si>
  <si>
    <t>EC2 : oral 30mn
EC3 : 3h
EC6 : 3h</t>
  </si>
  <si>
    <t>100% :
1/3 EC2
1/3 EC3
1/3 EC6</t>
  </si>
  <si>
    <t>EC2 : oral
EC3 : écrit 
EC6 : écrit</t>
  </si>
  <si>
    <t>EC10</t>
  </si>
  <si>
    <t>12/4</t>
  </si>
  <si>
    <t>100% : 
1/4 EC4, 1/4 EC5, 1/4 EC6, 1/4 EC10</t>
  </si>
  <si>
    <t>3</t>
  </si>
  <si>
    <t>Préparation Pix+ Édu (UE facultative)</t>
  </si>
  <si>
    <t>UE2.9</t>
  </si>
  <si>
    <t>UE3.8</t>
  </si>
  <si>
    <t>UE1.8</t>
  </si>
  <si>
    <t>dossier + écrit</t>
  </si>
  <si>
    <t>Date de l'examen et avis du conseil de la composante</t>
  </si>
  <si>
    <t>EC4 : 1 écrit
EC5 : 1 écrit                                                                   EC6 : dossier
EC10 : oral</t>
  </si>
  <si>
    <t xml:space="preserve">EC4 : 2H
EC5 : 2H
EC6 : à rendre
EC10 : 30 min   </t>
  </si>
  <si>
    <t>EC4 : 1 écrit
EC5 : 1 écrit
EC6 : dossier
EC10 : oral</t>
  </si>
  <si>
    <t>EC4 : 1 écrit
EC5 : 1 écrit
EC6 : dossier ou reprise dossier
EC10 : oral</t>
  </si>
  <si>
    <t xml:space="preserve">EC4 : 2H
EC5 : 2H
EC6 : à rendre
EC10: 30 min   </t>
  </si>
  <si>
    <r>
      <rPr>
        <strike/>
        <sz val="11"/>
        <color theme="1"/>
        <rFont val="Calibri"/>
        <family val="2"/>
      </rPr>
      <t xml:space="preserve">
</t>
    </r>
    <r>
      <rPr>
        <sz val="11"/>
        <color theme="1"/>
        <rFont val="Calibri"/>
        <family val="2"/>
      </rPr>
      <t>CC</t>
    </r>
  </si>
  <si>
    <t xml:space="preserve">
12/4</t>
  </si>
  <si>
    <r>
      <t xml:space="preserve">
</t>
    </r>
    <r>
      <rPr>
        <sz val="11"/>
        <color theme="1"/>
        <rFont val="Calibri"/>
        <family val="2"/>
      </rPr>
      <t>suivi de stage + entretien</t>
    </r>
  </si>
  <si>
    <t xml:space="preserve">
Suivi de stage + entretien</t>
  </si>
  <si>
    <t>Cindy Chateignier</t>
  </si>
  <si>
    <r>
      <rPr>
        <b/>
        <sz val="11"/>
        <color rgb="FFFF0000"/>
        <rFont val="Calibri"/>
        <family val="2"/>
      </rPr>
      <t>Mémoire suivi :</t>
    </r>
    <r>
      <rPr>
        <sz val="11"/>
        <color rgb="FFFF0000"/>
        <rFont val="Calibri"/>
        <family val="2"/>
      </rPr>
      <t xml:space="preserve"> 3h par an par étudiant</t>
    </r>
  </si>
  <si>
    <r>
      <rPr>
        <b/>
        <sz val="11"/>
        <color rgb="FFFF0000"/>
        <rFont val="Calibri"/>
        <family val="2"/>
      </rPr>
      <t xml:space="preserve">Référent étudiant : </t>
    </r>
    <r>
      <rPr>
        <sz val="11"/>
        <color rgb="FFFF0000"/>
        <rFont val="Calibri"/>
        <family val="2"/>
      </rPr>
      <t>étudiant M1 2h/étudiant et M2/1h étudiant</t>
    </r>
  </si>
  <si>
    <r>
      <rPr>
        <b/>
        <sz val="11"/>
        <color rgb="FFFF0000"/>
        <rFont val="Calibri"/>
        <family val="2"/>
      </rPr>
      <t>Dossier progressif</t>
    </r>
    <r>
      <rPr>
        <sz val="11"/>
        <color rgb="FFFF0000"/>
        <rFont val="Calibri"/>
        <family val="2"/>
      </rPr>
      <t xml:space="preserve">
0,5 heures par étudiant par an</t>
    </r>
  </si>
  <si>
    <r>
      <rPr>
        <b/>
        <sz val="11"/>
        <color rgb="FFFF0000"/>
        <rFont val="Calibri"/>
        <family val="2"/>
      </rPr>
      <t>Soutenance mémoire</t>
    </r>
    <r>
      <rPr>
        <sz val="11"/>
        <color rgb="FFFF0000"/>
        <rFont val="Calibri"/>
        <family val="2"/>
      </rPr>
      <t xml:space="preserve">
1h pour 3 soutenances (sauf directeur et co-directeur)</t>
    </r>
  </si>
  <si>
    <r>
      <t xml:space="preserve">Heures modules libres : </t>
    </r>
    <r>
      <rPr>
        <sz val="11"/>
        <color rgb="FFFF0000"/>
        <rFont val="Calibri"/>
        <family val="2"/>
      </rPr>
      <t>3h de suivi par an et par étudiant</t>
    </r>
  </si>
  <si>
    <r>
      <t xml:space="preserve">Seuils d’ouverture des renforcements électifs : </t>
    </r>
    <r>
      <rPr>
        <sz val="11"/>
        <color rgb="FFFF0000"/>
        <rFont val="Calibri"/>
        <family val="2"/>
      </rPr>
      <t>5</t>
    </r>
  </si>
  <si>
    <t>Maquette et modalités de contrôle des connaissances - Master Meef 1er degré - 2025-2026 -</t>
  </si>
  <si>
    <r>
      <rPr>
        <b/>
        <sz val="11"/>
        <color rgb="FFFF0000"/>
        <rFont val="Calibri"/>
        <family val="2"/>
      </rPr>
      <t>Heures pour les référents recherche</t>
    </r>
    <r>
      <rPr>
        <sz val="11"/>
        <color rgb="FFFF0000"/>
        <rFont val="Calibri"/>
        <family val="2"/>
      </rPr>
      <t xml:space="preserve">
10h par an par centre</t>
    </r>
  </si>
  <si>
    <t>oral de 15 min</t>
  </si>
  <si>
    <t>Mémoire (60%) - soutenance (40%)</t>
  </si>
  <si>
    <t>écrit sur table (académique/étude de cas)</t>
  </si>
  <si>
    <t>écrit à rendre + oral</t>
  </si>
  <si>
    <t>reprise de l'écrit à rendre + oral</t>
  </si>
  <si>
    <r>
      <rPr>
        <b/>
        <sz val="11"/>
        <color rgb="FFFF0000"/>
        <rFont val="Calibri"/>
        <family val="2"/>
      </rPr>
      <t xml:space="preserve">Stage visite : </t>
    </r>
    <r>
      <rPr>
        <sz val="11"/>
        <color rgb="FFFF0000"/>
        <rFont val="Calibri"/>
        <family val="2"/>
      </rPr>
      <t>2h par visite par étudiant (3h pour les établissements d'un autre département)
Contractuel alternant &gt; 1 visite par semestre
SOPA &gt; 0 à 2 visites par an
AED &gt; 1 visite par an</t>
    </r>
  </si>
  <si>
    <t>UE4.7</t>
  </si>
  <si>
    <t>Favorable le 07/04/2025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</si>
</sst>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d/m/yyyy"/>
  </numFmts>
  <fonts count="7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10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1"/>
      <color rgb="FF980000"/>
      <name val="Calibri"/>
      <family val="2"/>
    </font>
    <font>
      <b/>
      <sz val="15"/>
      <color theme="1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9"/>
      <color rgb="FFFF0000"/>
      <name val="Calibri"/>
      <family val="2"/>
    </font>
    <font>
      <b/>
      <sz val="11"/>
      <color rgb="FFFF0000"/>
      <name val="Calibri"/>
      <family val="2"/>
    </font>
    <font>
      <sz val="12"/>
      <color rgb="FFFF0000"/>
      <name val="Calibri"/>
      <family val="2"/>
    </font>
    <font>
      <sz val="11"/>
      <color rgb="FF000000"/>
      <name val="Calibri"/>
      <family val="2"/>
    </font>
    <font>
      <strike/>
      <sz val="11"/>
      <color rgb="FFFF0000"/>
      <name val="Calibri"/>
      <family val="2"/>
    </font>
    <font>
      <b/>
      <strike/>
      <sz val="10"/>
      <name val="Calibri"/>
      <family val="2"/>
    </font>
    <font>
      <b/>
      <strike/>
      <sz val="10"/>
      <color theme="1"/>
      <name val="Calibri"/>
      <family val="2"/>
    </font>
    <font>
      <strike/>
      <sz val="9"/>
      <color theme="1"/>
      <name val="Calibri"/>
      <family val="2"/>
    </font>
    <font>
      <strike/>
      <sz val="10"/>
      <color theme="1"/>
      <name val="Calibri"/>
      <family val="2"/>
    </font>
    <font>
      <strike/>
      <sz val="12"/>
      <color rgb="FFFF0000"/>
      <name val="Calibri"/>
      <family val="2"/>
    </font>
    <font>
      <sz val="10"/>
      <name val="Calibri"/>
      <family val="2"/>
    </font>
    <font>
      <b/>
      <strike/>
      <sz val="10"/>
      <color rgb="FFFF0000"/>
      <name val="Calibri"/>
      <family val="2"/>
    </font>
    <font>
      <strike/>
      <sz val="9"/>
      <color rgb="FFFF0000"/>
      <name val="Calibri"/>
      <family val="2"/>
    </font>
    <font>
      <strike/>
      <sz val="10"/>
      <color rgb="FFFF0000"/>
      <name val="Calibri"/>
      <family val="2"/>
    </font>
    <font>
      <b/>
      <strike/>
      <sz val="11"/>
      <color theme="1"/>
      <name val="Calibri"/>
      <family val="2"/>
    </font>
    <font>
      <strike/>
      <sz val="11"/>
      <color rgb="FF980000"/>
      <name val="Calibri"/>
      <family val="2"/>
    </font>
    <font>
      <b/>
      <strike/>
      <sz val="11"/>
      <color rgb="FFFF0000"/>
      <name val="Calibri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sz val="10"/>
      <color rgb="FF444444"/>
      <name val="Calibri"/>
      <family val="2"/>
      <charset val="1"/>
    </font>
    <font>
      <sz val="12"/>
      <color rgb="FF000000"/>
      <name val="Calibri"/>
      <family val="2"/>
    </font>
    <font>
      <strike/>
      <sz val="11"/>
      <color rgb="FF000000"/>
      <name val="Calibri"/>
      <family val="2"/>
    </font>
    <font>
      <strike/>
      <sz val="11"/>
      <color theme="1"/>
      <name val="Calibri"/>
      <family val="2"/>
    </font>
    <font>
      <sz val="8"/>
      <color rgb="FF000000"/>
      <name val="Calibri"/>
      <family val="2"/>
    </font>
    <font>
      <sz val="11"/>
      <color theme="3"/>
      <name val="Calibri"/>
      <family val="2"/>
    </font>
    <font>
      <sz val="11"/>
      <color rgb="FF0070C0"/>
      <name val="Calibri"/>
      <family val="2"/>
    </font>
    <font>
      <sz val="12"/>
      <color rgb="FF0070C0"/>
      <name val="Calibri"/>
      <family val="2"/>
    </font>
    <font>
      <b/>
      <strike/>
      <sz val="10"/>
      <color rgb="FFCC99FF"/>
      <name val="Calibri"/>
      <family val="2"/>
    </font>
    <font>
      <strike/>
      <sz val="9"/>
      <color rgb="FFCC99FF"/>
      <name val="Calibri"/>
      <family val="2"/>
    </font>
    <font>
      <strike/>
      <sz val="10"/>
      <color rgb="FFCC99FF"/>
      <name val="Calibri"/>
      <family val="2"/>
    </font>
    <font>
      <b/>
      <strike/>
      <sz val="11"/>
      <name val="Calibri"/>
      <family val="2"/>
    </font>
    <font>
      <sz val="12"/>
      <color rgb="FFCC99FF"/>
      <name val="Calibri"/>
      <family val="2"/>
    </font>
    <font>
      <sz val="12"/>
      <name val="Calibri"/>
      <family val="2"/>
    </font>
    <font>
      <sz val="11"/>
      <color theme="0" tint="-4.9989318521683403E-2"/>
      <name val="Calibri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b/>
      <u/>
      <sz val="11"/>
      <color theme="1"/>
      <name val="Calibri"/>
      <family val="2"/>
    </font>
    <font>
      <sz val="10"/>
      <color rgb="FF000000"/>
      <name val="Noto Sans Symbols"/>
    </font>
    <font>
      <sz val="7"/>
      <color rgb="FF000000"/>
      <name val="Times New Roman"/>
      <family val="1"/>
    </font>
    <font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b/>
      <u/>
      <sz val="10"/>
      <color rgb="FF000000"/>
      <name val="Trebuchet MS"/>
      <family val="2"/>
    </font>
    <font>
      <sz val="10"/>
      <color rgb="FF00000A"/>
      <name val="Noto Sans Symbols"/>
    </font>
    <font>
      <sz val="7"/>
      <color rgb="FF00000A"/>
      <name val="Times New Roman"/>
      <family val="1"/>
    </font>
    <font>
      <sz val="10"/>
      <color rgb="FF00000A"/>
      <name val="Trebuchet MS"/>
      <family val="2"/>
    </font>
    <font>
      <sz val="9"/>
      <name val="Calibri"/>
      <family val="2"/>
    </font>
    <font>
      <strike/>
      <sz val="10"/>
      <name val="Calibri"/>
      <family val="2"/>
    </font>
    <font>
      <strike/>
      <sz val="12"/>
      <name val="Calibri"/>
      <family val="2"/>
    </font>
    <font>
      <strike/>
      <sz val="11"/>
      <name val="Calibri"/>
      <family val="2"/>
    </font>
    <font>
      <sz val="9"/>
      <name val="Calibri"/>
      <family val="2"/>
      <charset val="1"/>
    </font>
    <font>
      <sz val="9.5"/>
      <color theme="1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theme="4" tint="0.39997558519241921"/>
        <bgColor rgb="FF8EAADB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E2FDF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rgb="FFE2FDF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rgb="FFCC99FF"/>
      </patternFill>
    </fill>
    <fill>
      <patternFill patternType="solid">
        <fgColor theme="7" tint="0.59999389629810485"/>
        <bgColor rgb="FFCC99FF"/>
      </patternFill>
    </fill>
    <fill>
      <patternFill patternType="solid">
        <fgColor theme="7" tint="0.79998168889431442"/>
        <bgColor rgb="FFCC99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C99FF"/>
      </patternFill>
    </fill>
    <fill>
      <patternFill patternType="solid">
        <fgColor theme="0"/>
        <bgColor theme="0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E2FDFE"/>
        <bgColor rgb="FFE2FDFE"/>
      </patternFill>
    </fill>
    <fill>
      <patternFill patternType="solid">
        <fgColor theme="0"/>
        <bgColor rgb="FFE2FDFE"/>
      </patternFill>
    </fill>
    <fill>
      <patternFill patternType="solid">
        <fgColor rgb="FFE2FDFE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EF2EC"/>
        <bgColor rgb="FFFFFFFF"/>
      </patternFill>
    </fill>
    <fill>
      <patternFill patternType="solid">
        <fgColor rgb="FFFEF2EC"/>
        <bgColor theme="0"/>
      </patternFill>
    </fill>
    <fill>
      <patternFill patternType="solid">
        <fgColor rgb="FFFEF2EC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E2FDFE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6337778862885"/>
        <bgColor rgb="FFCC99FF"/>
      </patternFill>
    </fill>
    <fill>
      <patternFill patternType="solid">
        <fgColor rgb="FFCC99FF"/>
        <bgColor theme="6" tint="0.39985351115451523"/>
      </patternFill>
    </fill>
    <fill>
      <patternFill patternType="solid">
        <fgColor rgb="FFCC99FF"/>
        <bgColor theme="0"/>
      </patternFill>
    </fill>
    <fill>
      <patternFill patternType="solid">
        <fgColor theme="7" tint="0.5999633777886288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99FF"/>
      </patternFill>
    </fill>
    <fill>
      <patternFill patternType="solid">
        <fgColor rgb="FFFFFF00"/>
        <bgColor theme="0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5" fillId="0" borderId="0"/>
  </cellStyleXfs>
  <cellXfs count="1633">
    <xf numFmtId="0" fontId="0" fillId="0" borderId="0" xfId="0"/>
    <xf numFmtId="0" fontId="3" fillId="0" borderId="0" xfId="1" applyFont="1"/>
    <xf numFmtId="0" fontId="4" fillId="3" borderId="26" xfId="1" applyFont="1" applyFill="1" applyBorder="1" applyAlignment="1">
      <alignment horizont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5" borderId="26" xfId="1" applyFont="1" applyFill="1" applyBorder="1" applyAlignment="1">
      <alignment horizontal="center" wrapText="1"/>
    </xf>
    <xf numFmtId="0" fontId="4" fillId="5" borderId="27" xfId="1" applyFont="1" applyFill="1" applyBorder="1" applyAlignment="1">
      <alignment horizontal="center" wrapText="1"/>
    </xf>
    <xf numFmtId="0" fontId="4" fillId="5" borderId="28" xfId="1" applyFont="1" applyFill="1" applyBorder="1" applyAlignment="1">
      <alignment horizontal="center" wrapText="1"/>
    </xf>
    <xf numFmtId="0" fontId="8" fillId="7" borderId="29" xfId="1" applyFont="1" applyFill="1" applyBorder="1" applyAlignment="1">
      <alignment horizontal="center" wrapText="1"/>
    </xf>
    <xf numFmtId="0" fontId="9" fillId="7" borderId="30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0" fontId="10" fillId="7" borderId="30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wrapText="1"/>
    </xf>
    <xf numFmtId="0" fontId="11" fillId="7" borderId="30" xfId="1" applyFont="1" applyFill="1" applyBorder="1" applyAlignment="1">
      <alignment horizontal="center" vertical="center" wrapText="1"/>
    </xf>
    <xf numFmtId="49" fontId="5" fillId="7" borderId="30" xfId="1" applyNumberFormat="1" applyFont="1" applyFill="1" applyBorder="1" applyAlignment="1">
      <alignment horizontal="center" vertical="center" wrapText="1"/>
    </xf>
    <xf numFmtId="49" fontId="4" fillId="7" borderId="30" xfId="1" applyNumberFormat="1" applyFont="1" applyFill="1" applyBorder="1" applyAlignment="1">
      <alignment horizontal="center" vertical="center" wrapText="1"/>
    </xf>
    <xf numFmtId="49" fontId="12" fillId="7" borderId="19" xfId="1" applyNumberFormat="1" applyFont="1" applyFill="1" applyBorder="1" applyAlignment="1">
      <alignment horizontal="center" vertical="center" wrapText="1"/>
    </xf>
    <xf numFmtId="49" fontId="12" fillId="7" borderId="19" xfId="1" applyNumberFormat="1" applyFont="1" applyFill="1" applyBorder="1" applyAlignment="1">
      <alignment horizontal="center" wrapText="1"/>
    </xf>
    <xf numFmtId="1" fontId="12" fillId="7" borderId="19" xfId="1" applyNumberFormat="1" applyFont="1" applyFill="1" applyBorder="1" applyAlignment="1">
      <alignment horizontal="center" wrapText="1"/>
    </xf>
    <xf numFmtId="1" fontId="12" fillId="7" borderId="30" xfId="1" applyNumberFormat="1" applyFont="1" applyFill="1" applyBorder="1" applyAlignment="1">
      <alignment horizontal="center" wrapText="1"/>
    </xf>
    <xf numFmtId="0" fontId="13" fillId="8" borderId="31" xfId="1" applyFont="1" applyFill="1" applyBorder="1" applyAlignment="1">
      <alignment horizontal="center"/>
    </xf>
    <xf numFmtId="0" fontId="3" fillId="4" borderId="22" xfId="1" applyFont="1" applyFill="1" applyBorder="1"/>
    <xf numFmtId="0" fontId="3" fillId="4" borderId="23" xfId="1" applyFont="1" applyFill="1" applyBorder="1"/>
    <xf numFmtId="0" fontId="3" fillId="4" borderId="23" xfId="1" applyFont="1" applyFill="1" applyBorder="1" applyAlignment="1">
      <alignment wrapText="1"/>
    </xf>
    <xf numFmtId="0" fontId="14" fillId="4" borderId="23" xfId="1" applyFont="1" applyFill="1" applyBorder="1"/>
    <xf numFmtId="0" fontId="14" fillId="4" borderId="32" xfId="1" applyFont="1" applyFill="1" applyBorder="1" applyAlignment="1">
      <alignment wrapText="1"/>
    </xf>
    <xf numFmtId="0" fontId="14" fillId="4" borderId="33" xfId="1" applyFont="1" applyFill="1" applyBorder="1"/>
    <xf numFmtId="0" fontId="3" fillId="6" borderId="34" xfId="1" applyFont="1" applyFill="1" applyBorder="1"/>
    <xf numFmtId="0" fontId="3" fillId="6" borderId="23" xfId="1" applyFont="1" applyFill="1" applyBorder="1"/>
    <xf numFmtId="0" fontId="3" fillId="6" borderId="23" xfId="1" applyFont="1" applyFill="1" applyBorder="1" applyAlignment="1">
      <alignment wrapText="1"/>
    </xf>
    <xf numFmtId="0" fontId="3" fillId="6" borderId="25" xfId="1" applyFont="1" applyFill="1" applyBorder="1"/>
    <xf numFmtId="0" fontId="8" fillId="9" borderId="29" xfId="1" applyFont="1" applyFill="1" applyBorder="1" applyAlignment="1">
      <alignment horizontal="center" wrapText="1"/>
    </xf>
    <xf numFmtId="0" fontId="15" fillId="9" borderId="30" xfId="1" applyFont="1" applyFill="1" applyBorder="1" applyAlignment="1">
      <alignment horizontal="center" vertical="center" wrapText="1"/>
    </xf>
    <xf numFmtId="0" fontId="8" fillId="9" borderId="30" xfId="1" applyFont="1" applyFill="1" applyBorder="1" applyAlignment="1">
      <alignment horizontal="center" vertical="center" wrapText="1"/>
    </xf>
    <xf numFmtId="0" fontId="10" fillId="9" borderId="30" xfId="1" applyFont="1" applyFill="1" applyBorder="1" applyAlignment="1">
      <alignment horizontal="center" vertical="center" wrapText="1"/>
    </xf>
    <xf numFmtId="0" fontId="8" fillId="9" borderId="30" xfId="1" applyFont="1" applyFill="1" applyBorder="1" applyAlignment="1">
      <alignment horizontal="center" wrapText="1"/>
    </xf>
    <xf numFmtId="0" fontId="11" fillId="9" borderId="30" xfId="1" applyFont="1" applyFill="1" applyBorder="1" applyAlignment="1">
      <alignment horizontal="center" vertical="center" wrapText="1"/>
    </xf>
    <xf numFmtId="49" fontId="5" fillId="9" borderId="30" xfId="1" applyNumberFormat="1" applyFont="1" applyFill="1" applyBorder="1" applyAlignment="1">
      <alignment horizontal="center" vertical="center" wrapText="1"/>
    </xf>
    <xf numFmtId="49" fontId="4" fillId="9" borderId="30" xfId="1" applyNumberFormat="1" applyFont="1" applyFill="1" applyBorder="1" applyAlignment="1">
      <alignment horizontal="center" vertical="center" wrapText="1"/>
    </xf>
    <xf numFmtId="49" fontId="12" fillId="9" borderId="19" xfId="1" applyNumberFormat="1" applyFont="1" applyFill="1" applyBorder="1" applyAlignment="1">
      <alignment horizontal="center" vertical="center" wrapText="1"/>
    </xf>
    <xf numFmtId="49" fontId="12" fillId="9" borderId="19" xfId="1" applyNumberFormat="1" applyFont="1" applyFill="1" applyBorder="1" applyAlignment="1">
      <alignment horizontal="center" wrapText="1"/>
    </xf>
    <xf numFmtId="1" fontId="12" fillId="9" borderId="19" xfId="1" applyNumberFormat="1" applyFont="1" applyFill="1" applyBorder="1" applyAlignment="1">
      <alignment horizontal="center" wrapText="1"/>
    </xf>
    <xf numFmtId="1" fontId="12" fillId="9" borderId="30" xfId="1" applyNumberFormat="1" applyFont="1" applyFill="1" applyBorder="1" applyAlignment="1">
      <alignment horizontal="center" wrapText="1"/>
    </xf>
    <xf numFmtId="0" fontId="13" fillId="10" borderId="31" xfId="1" applyFont="1" applyFill="1" applyBorder="1" applyAlignment="1">
      <alignment horizontal="center"/>
    </xf>
    <xf numFmtId="0" fontId="14" fillId="4" borderId="35" xfId="1" applyFont="1" applyFill="1" applyBorder="1"/>
    <xf numFmtId="0" fontId="4" fillId="11" borderId="29" xfId="1" applyFont="1" applyFill="1" applyBorder="1" applyAlignment="1">
      <alignment horizontal="center" vertical="center"/>
    </xf>
    <xf numFmtId="0" fontId="6" fillId="11" borderId="30" xfId="1" applyFont="1" applyFill="1" applyBorder="1" applyAlignment="1">
      <alignment horizontal="center" vertical="center" wrapText="1"/>
    </xf>
    <xf numFmtId="0" fontId="12" fillId="11" borderId="30" xfId="1" applyFont="1" applyFill="1" applyBorder="1" applyAlignment="1">
      <alignment horizontal="center" vertical="center" wrapText="1"/>
    </xf>
    <xf numFmtId="0" fontId="10" fillId="11" borderId="30" xfId="1" applyFont="1" applyFill="1" applyBorder="1" applyAlignment="1">
      <alignment horizontal="center" vertical="center" wrapText="1"/>
    </xf>
    <xf numFmtId="0" fontId="8" fillId="11" borderId="30" xfId="1" applyFont="1" applyFill="1" applyBorder="1" applyAlignment="1">
      <alignment horizontal="center" vertical="center" wrapText="1"/>
    </xf>
    <xf numFmtId="0" fontId="11" fillId="11" borderId="30" xfId="1" quotePrefix="1" applyFont="1" applyFill="1" applyBorder="1" applyAlignment="1">
      <alignment horizontal="center" vertical="center" wrapText="1"/>
    </xf>
    <xf numFmtId="0" fontId="16" fillId="11" borderId="30" xfId="1" applyFont="1" applyFill="1" applyBorder="1" applyAlignment="1">
      <alignment horizontal="center" vertical="center" wrapText="1"/>
    </xf>
    <xf numFmtId="0" fontId="11" fillId="11" borderId="30" xfId="1" applyFont="1" applyFill="1" applyBorder="1" applyAlignment="1">
      <alignment horizontal="center" vertical="center"/>
    </xf>
    <xf numFmtId="0" fontId="17" fillId="11" borderId="30" xfId="1" applyFont="1" applyFill="1" applyBorder="1" applyAlignment="1">
      <alignment horizontal="center" vertical="center"/>
    </xf>
    <xf numFmtId="0" fontId="5" fillId="11" borderId="30" xfId="1" applyFont="1" applyFill="1" applyBorder="1" applyAlignment="1">
      <alignment horizontal="center" vertical="center" wrapText="1"/>
    </xf>
    <xf numFmtId="0" fontId="4" fillId="11" borderId="30" xfId="1" applyFont="1" applyFill="1" applyBorder="1" applyAlignment="1">
      <alignment horizontal="center" vertical="center"/>
    </xf>
    <xf numFmtId="49" fontId="12" fillId="11" borderId="19" xfId="1" applyNumberFormat="1" applyFont="1" applyFill="1" applyBorder="1" applyAlignment="1">
      <alignment horizontal="center" vertical="center" wrapText="1"/>
    </xf>
    <xf numFmtId="1" fontId="4" fillId="11" borderId="30" xfId="1" applyNumberFormat="1" applyFont="1" applyFill="1" applyBorder="1" applyAlignment="1">
      <alignment horizontal="center" vertical="center"/>
    </xf>
    <xf numFmtId="0" fontId="13" fillId="11" borderId="31" xfId="1" applyFont="1" applyFill="1" applyBorder="1" applyAlignment="1">
      <alignment horizontal="center" vertical="center"/>
    </xf>
    <xf numFmtId="0" fontId="3" fillId="12" borderId="30" xfId="1" applyFont="1" applyFill="1" applyBorder="1" applyAlignment="1">
      <alignment horizontal="center" vertical="center" wrapText="1"/>
    </xf>
    <xf numFmtId="0" fontId="3" fillId="12" borderId="30" xfId="1" applyFont="1" applyFill="1" applyBorder="1" applyAlignment="1">
      <alignment horizontal="center" vertical="center"/>
    </xf>
    <xf numFmtId="0" fontId="3" fillId="12" borderId="31" xfId="1" applyFont="1" applyFill="1" applyBorder="1" applyAlignment="1">
      <alignment horizontal="center" vertical="center" wrapText="1"/>
    </xf>
    <xf numFmtId="49" fontId="3" fillId="13" borderId="29" xfId="1" applyNumberFormat="1" applyFont="1" applyFill="1" applyBorder="1" applyAlignment="1">
      <alignment horizontal="center" vertical="center" wrapText="1"/>
    </xf>
    <xf numFmtId="0" fontId="3" fillId="13" borderId="30" xfId="1" applyFont="1" applyFill="1" applyBorder="1" applyAlignment="1">
      <alignment horizontal="center" vertical="center"/>
    </xf>
    <xf numFmtId="0" fontId="3" fillId="13" borderId="30" xfId="1" applyFont="1" applyFill="1" applyBorder="1" applyAlignment="1">
      <alignment horizontal="center" vertical="center" wrapText="1"/>
    </xf>
    <xf numFmtId="0" fontId="3" fillId="13" borderId="3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8" fillId="0" borderId="0" xfId="1" applyFont="1"/>
    <xf numFmtId="0" fontId="3" fillId="14" borderId="29" xfId="1" applyFont="1" applyFill="1" applyBorder="1" applyAlignment="1">
      <alignment horizontal="center" vertical="center"/>
    </xf>
    <xf numFmtId="0" fontId="24" fillId="0" borderId="30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8" fillId="15" borderId="30" xfId="1" applyFont="1" applyFill="1" applyBorder="1" applyAlignment="1">
      <alignment horizontal="center" vertical="center" wrapText="1"/>
    </xf>
    <xf numFmtId="0" fontId="11" fillId="15" borderId="20" xfId="1" applyFont="1" applyFill="1" applyBorder="1" applyAlignment="1">
      <alignment horizontal="center" vertical="center" wrapText="1"/>
    </xf>
    <xf numFmtId="0" fontId="11" fillId="15" borderId="19" xfId="1" applyFont="1" applyFill="1" applyBorder="1" applyAlignment="1">
      <alignment horizontal="center" vertical="center"/>
    </xf>
    <xf numFmtId="0" fontId="17" fillId="15" borderId="30" xfId="1" applyFont="1" applyFill="1" applyBorder="1" applyAlignment="1">
      <alignment horizontal="center" vertical="center"/>
    </xf>
    <xf numFmtId="49" fontId="5" fillId="0" borderId="30" xfId="1" applyNumberFormat="1" applyFont="1" applyBorder="1" applyAlignment="1">
      <alignment horizontal="center" vertical="center" wrapText="1"/>
    </xf>
    <xf numFmtId="49" fontId="4" fillId="15" borderId="30" xfId="1" applyNumberFormat="1" applyFont="1" applyFill="1" applyBorder="1" applyAlignment="1">
      <alignment horizontal="center" vertical="center" wrapText="1"/>
    </xf>
    <xf numFmtId="49" fontId="12" fillId="15" borderId="19" xfId="1" applyNumberFormat="1" applyFont="1" applyFill="1" applyBorder="1" applyAlignment="1">
      <alignment horizontal="center" vertical="center" wrapText="1"/>
    </xf>
    <xf numFmtId="1" fontId="4" fillId="0" borderId="30" xfId="1" applyNumberFormat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3" fillId="4" borderId="29" xfId="1" applyFont="1" applyFill="1" applyBorder="1" applyAlignment="1">
      <alignment horizontal="center" vertical="center"/>
    </xf>
    <xf numFmtId="0" fontId="3" fillId="4" borderId="30" xfId="1" applyFont="1" applyFill="1" applyBorder="1" applyAlignment="1">
      <alignment horizontal="center" vertical="center"/>
    </xf>
    <xf numFmtId="0" fontId="3" fillId="4" borderId="30" xfId="1" applyFont="1" applyFill="1" applyBorder="1" applyAlignment="1">
      <alignment horizontal="center" vertical="center" wrapText="1"/>
    </xf>
    <xf numFmtId="0" fontId="7" fillId="4" borderId="30" xfId="1" applyFont="1" applyFill="1" applyBorder="1" applyAlignment="1">
      <alignment horizontal="center" vertical="center"/>
    </xf>
    <xf numFmtId="0" fontId="7" fillId="4" borderId="36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 wrapText="1"/>
    </xf>
    <xf numFmtId="0" fontId="7" fillId="4" borderId="37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 vertical="center"/>
    </xf>
    <xf numFmtId="0" fontId="3" fillId="6" borderId="30" xfId="1" applyFont="1" applyFill="1" applyBorder="1" applyAlignment="1">
      <alignment horizontal="center" vertical="center"/>
    </xf>
    <xf numFmtId="0" fontId="3" fillId="6" borderId="30" xfId="1" applyFont="1" applyFill="1" applyBorder="1" applyAlignment="1">
      <alignment horizontal="center" vertical="center" wrapText="1"/>
    </xf>
    <xf numFmtId="0" fontId="3" fillId="6" borderId="31" xfId="1" applyFont="1" applyFill="1" applyBorder="1" applyAlignment="1">
      <alignment horizontal="center" vertical="center"/>
    </xf>
    <xf numFmtId="0" fontId="11" fillId="15" borderId="30" xfId="1" applyFont="1" applyFill="1" applyBorder="1" applyAlignment="1">
      <alignment horizontal="center" vertical="center" wrapText="1"/>
    </xf>
    <xf numFmtId="0" fontId="11" fillId="15" borderId="30" xfId="1" applyFont="1" applyFill="1" applyBorder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 wrapText="1"/>
    </xf>
    <xf numFmtId="49" fontId="4" fillId="15" borderId="15" xfId="1" applyNumberFormat="1" applyFont="1" applyFill="1" applyBorder="1" applyAlignment="1">
      <alignment horizontal="center" vertical="center" wrapText="1"/>
    </xf>
    <xf numFmtId="49" fontId="12" fillId="15" borderId="14" xfId="1" applyNumberFormat="1" applyFont="1" applyFill="1" applyBorder="1" applyAlignment="1">
      <alignment horizontal="center" vertical="center" wrapText="1"/>
    </xf>
    <xf numFmtId="1" fontId="4" fillId="0" borderId="15" xfId="1" applyNumberFormat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9" fontId="3" fillId="4" borderId="39" xfId="1" applyNumberFormat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 wrapText="1"/>
    </xf>
    <xf numFmtId="9" fontId="3" fillId="6" borderId="41" xfId="1" applyNumberFormat="1" applyFont="1" applyFill="1" applyBorder="1" applyAlignment="1">
      <alignment horizontal="center" vertical="center"/>
    </xf>
    <xf numFmtId="0" fontId="3" fillId="6" borderId="15" xfId="1" applyFont="1" applyFill="1" applyBorder="1" applyAlignment="1">
      <alignment horizontal="center" vertical="center" wrapText="1"/>
    </xf>
    <xf numFmtId="0" fontId="3" fillId="6" borderId="15" xfId="1" applyFont="1" applyFill="1" applyBorder="1" applyAlignment="1">
      <alignment horizontal="center" vertical="center"/>
    </xf>
    <xf numFmtId="9" fontId="3" fillId="6" borderId="15" xfId="1" applyNumberFormat="1" applyFont="1" applyFill="1" applyBorder="1" applyAlignment="1">
      <alignment horizontal="center" vertical="center"/>
    </xf>
    <xf numFmtId="0" fontId="3" fillId="6" borderId="38" xfId="1" applyFont="1" applyFill="1" applyBorder="1" applyAlignment="1">
      <alignment horizontal="center" vertical="center"/>
    </xf>
    <xf numFmtId="0" fontId="3" fillId="0" borderId="30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49" fontId="4" fillId="0" borderId="36" xfId="1" applyNumberFormat="1" applyFont="1" applyBorder="1" applyAlignment="1">
      <alignment horizontal="center" vertical="center" wrapText="1"/>
    </xf>
    <xf numFmtId="49" fontId="12" fillId="0" borderId="36" xfId="1" applyNumberFormat="1" applyFont="1" applyBorder="1" applyAlignment="1">
      <alignment horizontal="center" vertical="center" wrapText="1"/>
    </xf>
    <xf numFmtId="1" fontId="4" fillId="0" borderId="36" xfId="1" applyNumberFormat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9" fontId="3" fillId="4" borderId="43" xfId="1" applyNumberFormat="1" applyFont="1" applyFill="1" applyBorder="1" applyAlignment="1">
      <alignment horizontal="center" vertical="center"/>
    </xf>
    <xf numFmtId="0" fontId="3" fillId="4" borderId="44" xfId="1" applyFont="1" applyFill="1" applyBorder="1" applyAlignment="1">
      <alignment horizontal="center" vertical="center"/>
    </xf>
    <xf numFmtId="0" fontId="24" fillId="4" borderId="36" xfId="1" applyFont="1" applyFill="1" applyBorder="1" applyAlignment="1">
      <alignment horizontal="center" vertical="center" wrapText="1"/>
    </xf>
    <xf numFmtId="9" fontId="3" fillId="6" borderId="43" xfId="1" applyNumberFormat="1" applyFont="1" applyFill="1" applyBorder="1" applyAlignment="1">
      <alignment horizontal="center" vertical="center"/>
    </xf>
    <xf numFmtId="0" fontId="3" fillId="6" borderId="36" xfId="1" applyFont="1" applyFill="1" applyBorder="1" applyAlignment="1">
      <alignment horizontal="center" vertical="center"/>
    </xf>
    <xf numFmtId="0" fontId="3" fillId="6" borderId="36" xfId="1" applyFont="1" applyFill="1" applyBorder="1" applyAlignment="1">
      <alignment horizontal="center" vertical="center" wrapText="1"/>
    </xf>
    <xf numFmtId="9" fontId="3" fillId="6" borderId="45" xfId="1" applyNumberFormat="1" applyFont="1" applyFill="1" applyBorder="1" applyAlignment="1">
      <alignment horizontal="center" vertical="center"/>
    </xf>
    <xf numFmtId="0" fontId="3" fillId="6" borderId="37" xfId="1" applyFont="1" applyFill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49" fontId="5" fillId="0" borderId="36" xfId="1" applyNumberFormat="1" applyFont="1" applyBorder="1" applyAlignment="1">
      <alignment horizontal="center" vertical="center" wrapText="1"/>
    </xf>
    <xf numFmtId="0" fontId="7" fillId="6" borderId="36" xfId="1" applyFont="1" applyFill="1" applyBorder="1" applyAlignment="1">
      <alignment horizontal="center" vertical="center"/>
    </xf>
    <xf numFmtId="0" fontId="3" fillId="4" borderId="36" xfId="1" applyFont="1" applyFill="1" applyBorder="1" applyAlignment="1">
      <alignment horizontal="center" vertical="center"/>
    </xf>
    <xf numFmtId="0" fontId="3" fillId="14" borderId="30" xfId="1" applyFont="1" applyFill="1" applyBorder="1" applyAlignment="1">
      <alignment horizontal="left" vertical="center" wrapText="1"/>
    </xf>
    <xf numFmtId="0" fontId="3" fillId="4" borderId="43" xfId="1" applyFont="1" applyFill="1" applyBorder="1" applyAlignment="1">
      <alignment horizontal="center" vertical="center"/>
    </xf>
    <xf numFmtId="0" fontId="3" fillId="4" borderId="36" xfId="1" applyFont="1" applyFill="1" applyBorder="1" applyAlignment="1">
      <alignment horizontal="center" vertical="center" wrapText="1"/>
    </xf>
    <xf numFmtId="0" fontId="7" fillId="4" borderId="44" xfId="1" applyFont="1" applyFill="1" applyBorder="1" applyAlignment="1">
      <alignment horizontal="center" vertical="center" wrapText="1"/>
    </xf>
    <xf numFmtId="0" fontId="3" fillId="6" borderId="43" xfId="1" applyFont="1" applyFill="1" applyBorder="1"/>
    <xf numFmtId="0" fontId="3" fillId="6" borderId="36" xfId="1" applyFont="1" applyFill="1" applyBorder="1" applyAlignment="1">
      <alignment wrapText="1"/>
    </xf>
    <xf numFmtId="0" fontId="3" fillId="6" borderId="36" xfId="1" applyFont="1" applyFill="1" applyBorder="1"/>
    <xf numFmtId="0" fontId="3" fillId="6" borderId="37" xfId="1" applyFont="1" applyFill="1" applyBorder="1"/>
    <xf numFmtId="0" fontId="11" fillId="0" borderId="30" xfId="1" quotePrefix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3" fillId="6" borderId="25" xfId="1" applyFont="1" applyFill="1" applyBorder="1" applyAlignment="1">
      <alignment horizontal="center" vertical="center"/>
    </xf>
    <xf numFmtId="0" fontId="4" fillId="11" borderId="30" xfId="1" applyFont="1" applyFill="1" applyBorder="1" applyAlignment="1">
      <alignment horizontal="left" vertical="center" wrapText="1"/>
    </xf>
    <xf numFmtId="0" fontId="8" fillId="11" borderId="30" xfId="1" applyFont="1" applyFill="1" applyBorder="1" applyAlignment="1">
      <alignment horizontal="center" wrapText="1"/>
    </xf>
    <xf numFmtId="0" fontId="11" fillId="11" borderId="30" xfId="1" applyFont="1" applyFill="1" applyBorder="1" applyAlignment="1">
      <alignment horizontal="center" vertical="center" wrapText="1"/>
    </xf>
    <xf numFmtId="0" fontId="12" fillId="11" borderId="30" xfId="1" applyFont="1" applyFill="1" applyBorder="1" applyAlignment="1">
      <alignment horizontal="center"/>
    </xf>
    <xf numFmtId="0" fontId="5" fillId="11" borderId="23" xfId="1" applyFont="1" applyFill="1" applyBorder="1" applyAlignment="1">
      <alignment horizontal="center" vertical="center" wrapText="1"/>
    </xf>
    <xf numFmtId="0" fontId="4" fillId="11" borderId="23" xfId="1" applyFont="1" applyFill="1" applyBorder="1" applyAlignment="1">
      <alignment horizontal="center" vertical="center"/>
    </xf>
    <xf numFmtId="49" fontId="12" fillId="11" borderId="24" xfId="1" applyNumberFormat="1" applyFont="1" applyFill="1" applyBorder="1" applyAlignment="1">
      <alignment horizontal="center" vertical="center" wrapText="1"/>
    </xf>
    <xf numFmtId="49" fontId="12" fillId="11" borderId="24" xfId="1" applyNumberFormat="1" applyFont="1" applyFill="1" applyBorder="1" applyAlignment="1">
      <alignment horizontal="center" wrapText="1"/>
    </xf>
    <xf numFmtId="1" fontId="4" fillId="11" borderId="23" xfId="1" applyNumberFormat="1" applyFont="1" applyFill="1" applyBorder="1" applyAlignment="1">
      <alignment horizontal="center" vertical="center"/>
    </xf>
    <xf numFmtId="0" fontId="13" fillId="11" borderId="25" xfId="1" applyFont="1" applyFill="1" applyBorder="1" applyAlignment="1">
      <alignment horizontal="center" vertical="center"/>
    </xf>
    <xf numFmtId="9" fontId="3" fillId="12" borderId="22" xfId="1" applyNumberFormat="1" applyFont="1" applyFill="1" applyBorder="1" applyAlignment="1">
      <alignment horizontal="center" vertical="center"/>
    </xf>
    <xf numFmtId="0" fontId="3" fillId="12" borderId="23" xfId="1" applyFont="1" applyFill="1" applyBorder="1" applyAlignment="1">
      <alignment horizontal="center" vertical="center"/>
    </xf>
    <xf numFmtId="9" fontId="3" fillId="12" borderId="23" xfId="1" applyNumberFormat="1" applyFont="1" applyFill="1" applyBorder="1" applyAlignment="1">
      <alignment horizontal="center" vertical="center"/>
    </xf>
    <xf numFmtId="0" fontId="3" fillId="12" borderId="37" xfId="1" applyFont="1" applyFill="1" applyBorder="1" applyAlignment="1">
      <alignment horizontal="center" vertical="center"/>
    </xf>
    <xf numFmtId="9" fontId="3" fillId="13" borderId="22" xfId="1" applyNumberFormat="1" applyFont="1" applyFill="1" applyBorder="1" applyAlignment="1">
      <alignment horizontal="center" vertical="center"/>
    </xf>
    <xf numFmtId="0" fontId="3" fillId="13" borderId="23" xfId="1" applyFont="1" applyFill="1" applyBorder="1" applyAlignment="1">
      <alignment horizontal="center" vertical="center"/>
    </xf>
    <xf numFmtId="0" fontId="3" fillId="13" borderId="16" xfId="1" applyFont="1" applyFill="1" applyBorder="1" applyAlignment="1">
      <alignment horizontal="center" vertical="center"/>
    </xf>
    <xf numFmtId="0" fontId="12" fillId="15" borderId="30" xfId="1" applyFont="1" applyFill="1" applyBorder="1" applyAlignment="1">
      <alignment horizontal="center" vertical="center" wrapText="1"/>
    </xf>
    <xf numFmtId="0" fontId="10" fillId="15" borderId="30" xfId="1" applyFont="1" applyFill="1" applyBorder="1" applyAlignment="1">
      <alignment horizontal="center" vertical="center" wrapText="1"/>
    </xf>
    <xf numFmtId="0" fontId="8" fillId="15" borderId="30" xfId="1" applyFont="1" applyFill="1" applyBorder="1" applyAlignment="1">
      <alignment horizontal="center" wrapText="1"/>
    </xf>
    <xf numFmtId="0" fontId="16" fillId="15" borderId="30" xfId="1" applyFont="1" applyFill="1" applyBorder="1" applyAlignment="1">
      <alignment horizontal="center" vertical="center" wrapText="1"/>
    </xf>
    <xf numFmtId="0" fontId="17" fillId="15" borderId="30" xfId="1" applyFont="1" applyFill="1" applyBorder="1" applyAlignment="1">
      <alignment horizontal="center"/>
    </xf>
    <xf numFmtId="49" fontId="5" fillId="15" borderId="30" xfId="1" applyNumberFormat="1" applyFont="1" applyFill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/>
    </xf>
    <xf numFmtId="49" fontId="12" fillId="15" borderId="30" xfId="1" applyNumberFormat="1" applyFont="1" applyFill="1" applyBorder="1" applyAlignment="1">
      <alignment horizontal="center" vertical="center" wrapText="1"/>
    </xf>
    <xf numFmtId="0" fontId="13" fillId="0" borderId="31" xfId="1" applyFont="1" applyBorder="1" applyAlignment="1">
      <alignment horizontal="center"/>
    </xf>
    <xf numFmtId="9" fontId="3" fillId="4" borderId="29" xfId="1" applyNumberFormat="1" applyFont="1" applyFill="1" applyBorder="1" applyAlignment="1">
      <alignment horizontal="center" vertical="center"/>
    </xf>
    <xf numFmtId="0" fontId="3" fillId="4" borderId="30" xfId="1" applyFont="1" applyFill="1" applyBorder="1" applyAlignment="1">
      <alignment horizontal="center" wrapText="1"/>
    </xf>
    <xf numFmtId="0" fontId="3" fillId="4" borderId="30" xfId="1" applyFont="1" applyFill="1" applyBorder="1" applyAlignment="1">
      <alignment horizontal="center"/>
    </xf>
    <xf numFmtId="164" fontId="14" fillId="4" borderId="30" xfId="1" applyNumberFormat="1" applyFont="1" applyFill="1" applyBorder="1" applyAlignment="1">
      <alignment horizontal="center" vertical="center"/>
    </xf>
    <xf numFmtId="0" fontId="7" fillId="4" borderId="30" xfId="1" applyFont="1" applyFill="1" applyBorder="1" applyAlignment="1">
      <alignment horizontal="center" wrapText="1"/>
    </xf>
    <xf numFmtId="0" fontId="7" fillId="4" borderId="25" xfId="1" applyFont="1" applyFill="1" applyBorder="1" applyAlignment="1">
      <alignment horizontal="center"/>
    </xf>
    <xf numFmtId="9" fontId="3" fillId="6" borderId="29" xfId="1" applyNumberFormat="1" applyFont="1" applyFill="1" applyBorder="1" applyAlignment="1">
      <alignment horizontal="center" vertical="center"/>
    </xf>
    <xf numFmtId="0" fontId="7" fillId="6" borderId="30" xfId="1" applyFont="1" applyFill="1" applyBorder="1" applyAlignment="1">
      <alignment horizontal="center" vertical="center"/>
    </xf>
    <xf numFmtId="0" fontId="7" fillId="6" borderId="30" xfId="1" applyFont="1" applyFill="1" applyBorder="1" applyAlignment="1">
      <alignment horizontal="center" wrapText="1"/>
    </xf>
    <xf numFmtId="0" fontId="7" fillId="6" borderId="32" xfId="1" applyFont="1" applyFill="1" applyBorder="1" applyAlignment="1">
      <alignment horizontal="center"/>
    </xf>
    <xf numFmtId="0" fontId="7" fillId="6" borderId="36" xfId="1" applyFont="1" applyFill="1" applyBorder="1" applyAlignment="1">
      <alignment horizontal="center" wrapText="1"/>
    </xf>
    <xf numFmtId="0" fontId="7" fillId="6" borderId="37" xfId="1" applyFont="1" applyFill="1" applyBorder="1" applyAlignment="1">
      <alignment horizontal="center"/>
    </xf>
    <xf numFmtId="0" fontId="7" fillId="14" borderId="29" xfId="1" applyFont="1" applyFill="1" applyBorder="1" applyAlignment="1">
      <alignment horizontal="center" vertical="center"/>
    </xf>
    <xf numFmtId="0" fontId="7" fillId="16" borderId="30" xfId="1" applyFont="1" applyFill="1" applyBorder="1" applyAlignment="1">
      <alignment horizontal="left" vertical="center" wrapText="1"/>
    </xf>
    <xf numFmtId="0" fontId="13" fillId="0" borderId="31" xfId="1" applyFont="1" applyBorder="1" applyAlignment="1">
      <alignment horizontal="center" wrapText="1"/>
    </xf>
    <xf numFmtId="164" fontId="7" fillId="4" borderId="30" xfId="1" applyNumberFormat="1" applyFont="1" applyFill="1" applyBorder="1" applyAlignment="1">
      <alignment horizontal="center" vertical="center"/>
    </xf>
    <xf numFmtId="0" fontId="7" fillId="4" borderId="30" xfId="1" applyFont="1" applyFill="1" applyBorder="1" applyAlignment="1">
      <alignment horizontal="center" vertical="center" wrapText="1"/>
    </xf>
    <xf numFmtId="0" fontId="7" fillId="4" borderId="31" xfId="1" applyFont="1" applyFill="1" applyBorder="1" applyAlignment="1">
      <alignment horizontal="center" vertical="center" wrapText="1"/>
    </xf>
    <xf numFmtId="0" fontId="7" fillId="6" borderId="30" xfId="1" applyFont="1" applyFill="1" applyBorder="1" applyAlignment="1">
      <alignment horizontal="center" vertical="center" wrapText="1"/>
    </xf>
    <xf numFmtId="0" fontId="7" fillId="6" borderId="36" xfId="1" applyFont="1" applyFill="1" applyBorder="1" applyAlignment="1">
      <alignment horizontal="center" vertical="center" wrapText="1"/>
    </xf>
    <xf numFmtId="0" fontId="7" fillId="6" borderId="37" xfId="1" applyFont="1" applyFill="1" applyBorder="1" applyAlignment="1">
      <alignment horizontal="center" vertical="center" wrapText="1"/>
    </xf>
    <xf numFmtId="0" fontId="8" fillId="0" borderId="30" xfId="1" applyFont="1" applyBorder="1" applyAlignment="1">
      <alignment horizontal="center" wrapText="1"/>
    </xf>
    <xf numFmtId="0" fontId="12" fillId="0" borderId="30" xfId="1" applyFont="1" applyBorder="1" applyAlignment="1">
      <alignment horizontal="center"/>
    </xf>
    <xf numFmtId="49" fontId="4" fillId="0" borderId="30" xfId="1" applyNumberFormat="1" applyFont="1" applyBorder="1" applyAlignment="1">
      <alignment horizontal="center" vertical="center" wrapText="1"/>
    </xf>
    <xf numFmtId="49" fontId="12" fillId="0" borderId="19" xfId="1" applyNumberFormat="1" applyFont="1" applyBorder="1" applyAlignment="1">
      <alignment horizontal="center" vertical="center" wrapText="1"/>
    </xf>
    <xf numFmtId="0" fontId="7" fillId="4" borderId="31" xfId="1" applyFont="1" applyFill="1" applyBorder="1" applyAlignment="1">
      <alignment horizontal="center"/>
    </xf>
    <xf numFmtId="9" fontId="3" fillId="6" borderId="39" xfId="1" applyNumberFormat="1" applyFont="1" applyFill="1" applyBorder="1" applyAlignment="1">
      <alignment horizontal="center" vertical="center"/>
    </xf>
    <xf numFmtId="0" fontId="7" fillId="6" borderId="30" xfId="1" applyFont="1" applyFill="1" applyBorder="1" applyAlignment="1">
      <alignment horizontal="center"/>
    </xf>
    <xf numFmtId="9" fontId="3" fillId="6" borderId="19" xfId="1" applyNumberFormat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horizontal="center" wrapText="1"/>
    </xf>
    <xf numFmtId="0" fontId="7" fillId="6" borderId="25" xfId="1" applyFont="1" applyFill="1" applyBorder="1" applyAlignment="1">
      <alignment horizontal="center"/>
    </xf>
    <xf numFmtId="49" fontId="12" fillId="11" borderId="19" xfId="1" applyNumberFormat="1" applyFont="1" applyFill="1" applyBorder="1" applyAlignment="1">
      <alignment horizontal="center" wrapText="1"/>
    </xf>
    <xf numFmtId="9" fontId="3" fillId="12" borderId="29" xfId="1" applyNumberFormat="1" applyFont="1" applyFill="1" applyBorder="1" applyAlignment="1">
      <alignment horizontal="center" vertical="center"/>
    </xf>
    <xf numFmtId="9" fontId="3" fillId="12" borderId="30" xfId="1" applyNumberFormat="1" applyFont="1" applyFill="1" applyBorder="1" applyAlignment="1">
      <alignment horizontal="center" vertical="center"/>
    </xf>
    <xf numFmtId="0" fontId="3" fillId="12" borderId="31" xfId="1" applyFont="1" applyFill="1" applyBorder="1" applyAlignment="1">
      <alignment horizontal="center" vertical="center"/>
    </xf>
    <xf numFmtId="9" fontId="3" fillId="13" borderId="43" xfId="1" applyNumberFormat="1" applyFont="1" applyFill="1" applyBorder="1" applyAlignment="1">
      <alignment horizontal="center" vertical="center"/>
    </xf>
    <xf numFmtId="0" fontId="3" fillId="13" borderId="19" xfId="1" applyFont="1" applyFill="1" applyBorder="1" applyAlignment="1">
      <alignment horizontal="center" vertical="center"/>
    </xf>
    <xf numFmtId="9" fontId="3" fillId="13" borderId="30" xfId="1" applyNumberFormat="1" applyFont="1" applyFill="1" applyBorder="1" applyAlignment="1">
      <alignment horizontal="center" vertical="center"/>
    </xf>
    <xf numFmtId="0" fontId="3" fillId="13" borderId="38" xfId="1" applyFont="1" applyFill="1" applyBorder="1" applyAlignment="1">
      <alignment horizontal="center" vertical="center"/>
    </xf>
    <xf numFmtId="1" fontId="4" fillId="15" borderId="19" xfId="1" applyNumberFormat="1" applyFont="1" applyFill="1" applyBorder="1" applyAlignment="1">
      <alignment horizontal="center" vertical="center" wrapText="1"/>
    </xf>
    <xf numFmtId="164" fontId="3" fillId="4" borderId="29" xfId="1" applyNumberFormat="1" applyFont="1" applyFill="1" applyBorder="1" applyAlignment="1">
      <alignment horizontal="center" vertical="center"/>
    </xf>
    <xf numFmtId="164" fontId="3" fillId="4" borderId="30" xfId="1" applyNumberFormat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164" fontId="3" fillId="6" borderId="22" xfId="1" applyNumberFormat="1" applyFont="1" applyFill="1" applyBorder="1" applyAlignment="1">
      <alignment horizontal="center" vertical="center"/>
    </xf>
    <xf numFmtId="164" fontId="3" fillId="6" borderId="14" xfId="1" applyNumberFormat="1" applyFont="1" applyFill="1" applyBorder="1" applyAlignment="1">
      <alignment horizontal="center" vertical="center"/>
    </xf>
    <xf numFmtId="0" fontId="3" fillId="6" borderId="20" xfId="1" applyFon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left" vertical="center" wrapText="1"/>
    </xf>
    <xf numFmtId="0" fontId="3" fillId="4" borderId="35" xfId="1" applyFont="1" applyFill="1" applyBorder="1" applyAlignment="1">
      <alignment horizontal="center" vertical="center"/>
    </xf>
    <xf numFmtId="164" fontId="3" fillId="6" borderId="29" xfId="1" applyNumberFormat="1" applyFont="1" applyFill="1" applyBorder="1" applyAlignment="1">
      <alignment horizontal="center" vertical="center"/>
    </xf>
    <xf numFmtId="164" fontId="3" fillId="6" borderId="36" xfId="1" applyNumberFormat="1" applyFont="1" applyFill="1" applyBorder="1" applyAlignment="1">
      <alignment horizontal="center" vertical="center"/>
    </xf>
    <xf numFmtId="164" fontId="3" fillId="6" borderId="24" xfId="1" applyNumberFormat="1" applyFont="1" applyFill="1" applyBorder="1" applyAlignment="1">
      <alignment horizontal="center" vertical="center"/>
    </xf>
    <xf numFmtId="0" fontId="4" fillId="11" borderId="29" xfId="1" applyFont="1" applyFill="1" applyBorder="1" applyAlignment="1">
      <alignment horizontal="center" vertical="center" wrapText="1"/>
    </xf>
    <xf numFmtId="0" fontId="26" fillId="11" borderId="30" xfId="1" applyFont="1" applyFill="1" applyBorder="1" applyAlignment="1">
      <alignment horizontal="center" vertical="center" wrapText="1"/>
    </xf>
    <xf numFmtId="0" fontId="27" fillId="11" borderId="30" xfId="1" applyFont="1" applyFill="1" applyBorder="1" applyAlignment="1">
      <alignment horizontal="center" vertical="center" wrapText="1"/>
    </xf>
    <xf numFmtId="0" fontId="28" fillId="11" borderId="30" xfId="1" applyFont="1" applyFill="1" applyBorder="1" applyAlignment="1">
      <alignment horizontal="center" vertical="center" wrapText="1"/>
    </xf>
    <xf numFmtId="0" fontId="29" fillId="11" borderId="30" xfId="1" applyFont="1" applyFill="1" applyBorder="1" applyAlignment="1">
      <alignment horizontal="center" vertical="center" wrapText="1"/>
    </xf>
    <xf numFmtId="1" fontId="4" fillId="11" borderId="19" xfId="1" applyNumberFormat="1" applyFont="1" applyFill="1" applyBorder="1" applyAlignment="1">
      <alignment horizontal="center" vertical="center" wrapText="1"/>
    </xf>
    <xf numFmtId="0" fontId="31" fillId="17" borderId="30" xfId="1" applyFont="1" applyFill="1" applyBorder="1" applyAlignment="1">
      <alignment horizontal="center" vertical="center" wrapText="1"/>
    </xf>
    <xf numFmtId="0" fontId="10" fillId="17" borderId="30" xfId="1" applyFont="1" applyFill="1" applyBorder="1" applyAlignment="1">
      <alignment horizontal="center" vertical="center" wrapText="1"/>
    </xf>
    <xf numFmtId="0" fontId="32" fillId="17" borderId="30" xfId="1" applyFont="1" applyFill="1" applyBorder="1" applyAlignment="1">
      <alignment horizontal="center" vertical="center" wrapText="1"/>
    </xf>
    <xf numFmtId="0" fontId="32" fillId="17" borderId="30" xfId="1" applyFont="1" applyFill="1" applyBorder="1" applyAlignment="1">
      <alignment horizontal="center" wrapText="1"/>
    </xf>
    <xf numFmtId="0" fontId="33" fillId="17" borderId="30" xfId="1" applyFont="1" applyFill="1" applyBorder="1" applyAlignment="1">
      <alignment horizontal="center" vertical="center" wrapText="1"/>
    </xf>
    <xf numFmtId="0" fontId="16" fillId="17" borderId="30" xfId="1" applyFont="1" applyFill="1" applyBorder="1" applyAlignment="1">
      <alignment horizontal="center" vertical="center" wrapText="1"/>
    </xf>
    <xf numFmtId="0" fontId="11" fillId="17" borderId="30" xfId="1" applyFont="1" applyFill="1" applyBorder="1" applyAlignment="1">
      <alignment horizontal="center" vertical="center"/>
    </xf>
    <xf numFmtId="0" fontId="34" fillId="17" borderId="30" xfId="1" applyFont="1" applyFill="1" applyBorder="1" applyAlignment="1">
      <alignment horizontal="center"/>
    </xf>
    <xf numFmtId="49" fontId="34" fillId="17" borderId="19" xfId="1" applyNumberFormat="1" applyFont="1" applyFill="1" applyBorder="1" applyAlignment="1">
      <alignment horizontal="center" vertical="center" wrapText="1"/>
    </xf>
    <xf numFmtId="49" fontId="34" fillId="17" borderId="19" xfId="1" applyNumberFormat="1" applyFont="1" applyFill="1" applyBorder="1" applyAlignment="1">
      <alignment horizontal="center" wrapText="1"/>
    </xf>
    <xf numFmtId="1" fontId="35" fillId="17" borderId="19" xfId="1" applyNumberFormat="1" applyFont="1" applyFill="1" applyBorder="1" applyAlignment="1">
      <alignment horizontal="center" vertical="center" wrapText="1"/>
    </xf>
    <xf numFmtId="1" fontId="4" fillId="17" borderId="30" xfId="1" applyNumberFormat="1" applyFont="1" applyFill="1" applyBorder="1" applyAlignment="1">
      <alignment horizontal="center" vertical="center" wrapText="1"/>
    </xf>
    <xf numFmtId="0" fontId="30" fillId="0" borderId="31" xfId="1" applyFont="1" applyBorder="1" applyAlignment="1">
      <alignment horizontal="center"/>
    </xf>
    <xf numFmtId="0" fontId="25" fillId="4" borderId="29" xfId="1" applyFont="1" applyFill="1" applyBorder="1"/>
    <xf numFmtId="0" fontId="25" fillId="4" borderId="30" xfId="1" applyFont="1" applyFill="1" applyBorder="1" applyAlignment="1">
      <alignment wrapText="1"/>
    </xf>
    <xf numFmtId="0" fontId="25" fillId="4" borderId="30" xfId="1" applyFont="1" applyFill="1" applyBorder="1"/>
    <xf numFmtId="0" fontId="36" fillId="4" borderId="30" xfId="1" applyFont="1" applyFill="1" applyBorder="1"/>
    <xf numFmtId="0" fontId="25" fillId="4" borderId="31" xfId="1" applyFont="1" applyFill="1" applyBorder="1"/>
    <xf numFmtId="0" fontId="25" fillId="6" borderId="17" xfId="1" applyFont="1" applyFill="1" applyBorder="1"/>
    <xf numFmtId="0" fontId="25" fillId="6" borderId="30" xfId="1" applyFont="1" applyFill="1" applyBorder="1" applyAlignment="1">
      <alignment wrapText="1"/>
    </xf>
    <xf numFmtId="0" fontId="25" fillId="6" borderId="30" xfId="1" applyFont="1" applyFill="1" applyBorder="1"/>
    <xf numFmtId="0" fontId="25" fillId="6" borderId="31" xfId="1" applyFont="1" applyFill="1" applyBorder="1"/>
    <xf numFmtId="1" fontId="35" fillId="17" borderId="30" xfId="1" applyNumberFormat="1" applyFont="1" applyFill="1" applyBorder="1" applyAlignment="1">
      <alignment horizontal="center" vertical="center" wrapText="1"/>
    </xf>
    <xf numFmtId="9" fontId="18" fillId="4" borderId="29" xfId="1" applyNumberFormat="1" applyFont="1" applyFill="1" applyBorder="1" applyAlignment="1">
      <alignment horizontal="center" vertical="center"/>
    </xf>
    <xf numFmtId="0" fontId="18" fillId="4" borderId="30" xfId="1" applyFont="1" applyFill="1" applyBorder="1" applyAlignment="1">
      <alignment horizontal="center" vertical="center" wrapText="1"/>
    </xf>
    <xf numFmtId="0" fontId="18" fillId="4" borderId="30" xfId="1" applyFont="1" applyFill="1" applyBorder="1" applyAlignment="1">
      <alignment horizontal="center" vertical="center"/>
    </xf>
    <xf numFmtId="9" fontId="18" fillId="4" borderId="30" xfId="1" applyNumberFormat="1" applyFont="1" applyFill="1" applyBorder="1" applyAlignment="1">
      <alignment horizontal="center" vertical="center"/>
    </xf>
    <xf numFmtId="0" fontId="18" fillId="4" borderId="31" xfId="1" applyFont="1" applyFill="1" applyBorder="1" applyAlignment="1">
      <alignment horizontal="center" vertical="center"/>
    </xf>
    <xf numFmtId="9" fontId="18" fillId="6" borderId="29" xfId="1" applyNumberFormat="1" applyFont="1" applyFill="1" applyBorder="1" applyAlignment="1">
      <alignment horizontal="center" vertical="center"/>
    </xf>
    <xf numFmtId="0" fontId="18" fillId="6" borderId="30" xfId="1" applyFont="1" applyFill="1" applyBorder="1" applyAlignment="1">
      <alignment horizontal="center" vertical="center" wrapText="1"/>
    </xf>
    <xf numFmtId="0" fontId="18" fillId="6" borderId="30" xfId="1" applyFont="1" applyFill="1" applyBorder="1" applyAlignment="1">
      <alignment horizontal="center" vertical="center"/>
    </xf>
    <xf numFmtId="9" fontId="18" fillId="6" borderId="30" xfId="1" applyNumberFormat="1" applyFont="1" applyFill="1" applyBorder="1" applyAlignment="1">
      <alignment horizontal="center" vertical="center"/>
    </xf>
    <xf numFmtId="0" fontId="18" fillId="6" borderId="31" xfId="1" applyFont="1" applyFill="1" applyBorder="1" applyAlignment="1">
      <alignment horizontal="center" vertical="center"/>
    </xf>
    <xf numFmtId="0" fontId="4" fillId="11" borderId="30" xfId="1" applyFont="1" applyFill="1" applyBorder="1" applyAlignment="1">
      <alignment horizontal="center" vertical="center" wrapText="1"/>
    </xf>
    <xf numFmtId="0" fontId="3" fillId="13" borderId="31" xfId="1" applyFont="1" applyFill="1" applyBorder="1" applyAlignment="1">
      <alignment horizontal="center" vertical="center"/>
    </xf>
    <xf numFmtId="0" fontId="12" fillId="17" borderId="30" xfId="1" applyFont="1" applyFill="1" applyBorder="1" applyAlignment="1">
      <alignment horizontal="center" vertical="center" wrapText="1"/>
    </xf>
    <xf numFmtId="0" fontId="11" fillId="17" borderId="30" xfId="1" applyFont="1" applyFill="1" applyBorder="1" applyAlignment="1">
      <alignment horizontal="center" vertical="center" wrapText="1"/>
    </xf>
    <xf numFmtId="49" fontId="5" fillId="17" borderId="30" xfId="1" applyNumberFormat="1" applyFont="1" applyFill="1" applyBorder="1" applyAlignment="1">
      <alignment horizontal="center" vertical="center" wrapText="1"/>
    </xf>
    <xf numFmtId="49" fontId="4" fillId="17" borderId="30" xfId="1" applyNumberFormat="1" applyFont="1" applyFill="1" applyBorder="1" applyAlignment="1">
      <alignment horizontal="center" vertical="center" wrapText="1"/>
    </xf>
    <xf numFmtId="49" fontId="12" fillId="17" borderId="30" xfId="1" applyNumberFormat="1" applyFont="1" applyFill="1" applyBorder="1" applyAlignment="1">
      <alignment horizontal="center" vertical="center" wrapText="1"/>
    </xf>
    <xf numFmtId="0" fontId="3" fillId="4" borderId="29" xfId="1" applyFont="1" applyFill="1" applyBorder="1"/>
    <xf numFmtId="0" fontId="3" fillId="4" borderId="30" xfId="1" applyFont="1" applyFill="1" applyBorder="1"/>
    <xf numFmtId="0" fontId="3" fillId="4" borderId="30" xfId="1" applyFont="1" applyFill="1" applyBorder="1" applyAlignment="1">
      <alignment wrapText="1"/>
    </xf>
    <xf numFmtId="0" fontId="3" fillId="6" borderId="31" xfId="1" applyFont="1" applyFill="1" applyBorder="1"/>
    <xf numFmtId="0" fontId="3" fillId="6" borderId="41" xfId="1" applyFont="1" applyFill="1" applyBorder="1"/>
    <xf numFmtId="0" fontId="3" fillId="6" borderId="15" xfId="1" applyFont="1" applyFill="1" applyBorder="1"/>
    <xf numFmtId="0" fontId="3" fillId="6" borderId="15" xfId="1" applyFont="1" applyFill="1" applyBorder="1" applyAlignment="1">
      <alignment wrapText="1"/>
    </xf>
    <xf numFmtId="0" fontId="3" fillId="6" borderId="38" xfId="1" applyFont="1" applyFill="1" applyBorder="1"/>
    <xf numFmtId="0" fontId="38" fillId="7" borderId="22" xfId="1" applyFont="1" applyFill="1" applyBorder="1" applyAlignment="1">
      <alignment horizontal="center" vertical="center"/>
    </xf>
    <xf numFmtId="0" fontId="8" fillId="7" borderId="47" xfId="1" applyFont="1" applyFill="1" applyBorder="1" applyAlignment="1">
      <alignment horizontal="center" wrapText="1"/>
    </xf>
    <xf numFmtId="0" fontId="11" fillId="7" borderId="47" xfId="1" applyFont="1" applyFill="1" applyBorder="1" applyAlignment="1">
      <alignment horizontal="center" vertical="center" wrapText="1"/>
    </xf>
    <xf numFmtId="0" fontId="16" fillId="7" borderId="47" xfId="1" applyFont="1" applyFill="1" applyBorder="1" applyAlignment="1">
      <alignment horizontal="center" vertical="center" wrapText="1"/>
    </xf>
    <xf numFmtId="0" fontId="11" fillId="7" borderId="47" xfId="1" applyFont="1" applyFill="1" applyBorder="1" applyAlignment="1">
      <alignment horizontal="center" vertical="center"/>
    </xf>
    <xf numFmtId="0" fontId="17" fillId="7" borderId="47" xfId="1" applyFont="1" applyFill="1" applyBorder="1" applyAlignment="1">
      <alignment horizontal="center"/>
    </xf>
    <xf numFmtId="49" fontId="12" fillId="7" borderId="47" xfId="1" applyNumberFormat="1" applyFont="1" applyFill="1" applyBorder="1" applyAlignment="1">
      <alignment horizontal="center" vertical="center" wrapText="1"/>
    </xf>
    <xf numFmtId="49" fontId="12" fillId="7" borderId="47" xfId="1" applyNumberFormat="1" applyFont="1" applyFill="1" applyBorder="1" applyAlignment="1">
      <alignment horizontal="center" wrapText="1"/>
    </xf>
    <xf numFmtId="1" fontId="4" fillId="7" borderId="49" xfId="1" applyNumberFormat="1" applyFont="1" applyFill="1" applyBorder="1" applyAlignment="1">
      <alignment horizontal="center" vertical="center" wrapText="1"/>
    </xf>
    <xf numFmtId="1" fontId="4" fillId="7" borderId="13" xfId="1" applyNumberFormat="1" applyFont="1" applyFill="1" applyBorder="1" applyAlignment="1">
      <alignment horizontal="center" vertical="center" wrapText="1"/>
    </xf>
    <xf numFmtId="1" fontId="8" fillId="7" borderId="25" xfId="1" applyNumberFormat="1" applyFont="1" applyFill="1" applyBorder="1" applyAlignment="1">
      <alignment horizontal="center" wrapText="1"/>
    </xf>
    <xf numFmtId="0" fontId="8" fillId="7" borderId="22" xfId="1" applyFont="1" applyFill="1" applyBorder="1" applyAlignment="1">
      <alignment horizontal="center" wrapText="1"/>
    </xf>
    <xf numFmtId="0" fontId="17" fillId="7" borderId="23" xfId="1" applyFont="1" applyFill="1" applyBorder="1" applyAlignment="1">
      <alignment horizontal="center"/>
    </xf>
    <xf numFmtId="0" fontId="3" fillId="7" borderId="47" xfId="1" applyFont="1" applyFill="1" applyBorder="1"/>
    <xf numFmtId="0" fontId="13" fillId="8" borderId="23" xfId="1" applyFont="1" applyFill="1" applyBorder="1" applyAlignment="1">
      <alignment horizontal="center"/>
    </xf>
    <xf numFmtId="0" fontId="3" fillId="8" borderId="23" xfId="1" applyFont="1" applyFill="1" applyBorder="1"/>
    <xf numFmtId="0" fontId="3" fillId="8" borderId="23" xfId="1" applyFont="1" applyFill="1" applyBorder="1" applyAlignment="1">
      <alignment wrapText="1"/>
    </xf>
    <xf numFmtId="0" fontId="3" fillId="8" borderId="25" xfId="1" applyFont="1" applyFill="1" applyBorder="1"/>
    <xf numFmtId="0" fontId="14" fillId="8" borderId="22" xfId="1" applyFont="1" applyFill="1" applyBorder="1"/>
    <xf numFmtId="0" fontId="14" fillId="8" borderId="23" xfId="1" applyFont="1" applyFill="1" applyBorder="1"/>
    <xf numFmtId="0" fontId="3" fillId="14" borderId="0" xfId="1" applyFont="1" applyFill="1"/>
    <xf numFmtId="0" fontId="3" fillId="14" borderId="0" xfId="1" applyFont="1" applyFill="1" applyAlignment="1">
      <alignment wrapText="1"/>
    </xf>
    <xf numFmtId="0" fontId="7" fillId="0" borderId="51" xfId="1" applyFont="1" applyBorder="1" applyAlignment="1">
      <alignment horizontal="center" vertical="center"/>
    </xf>
    <xf numFmtId="0" fontId="3" fillId="14" borderId="51" xfId="1" applyFont="1" applyFill="1" applyBorder="1"/>
    <xf numFmtId="0" fontId="14" fillId="14" borderId="35" xfId="1" applyFont="1" applyFill="1" applyBorder="1"/>
    <xf numFmtId="0" fontId="3" fillId="14" borderId="35" xfId="1" applyFont="1" applyFill="1" applyBorder="1"/>
    <xf numFmtId="0" fontId="4" fillId="18" borderId="29" xfId="1" applyFont="1" applyFill="1" applyBorder="1" applyAlignment="1">
      <alignment horizontal="center" vertical="center"/>
    </xf>
    <xf numFmtId="0" fontId="31" fillId="11" borderId="30" xfId="1" applyFont="1" applyFill="1" applyBorder="1" applyAlignment="1">
      <alignment horizontal="center" vertical="center" wrapText="1"/>
    </xf>
    <xf numFmtId="49" fontId="3" fillId="12" borderId="22" xfId="1" applyNumberFormat="1" applyFont="1" applyFill="1" applyBorder="1" applyAlignment="1">
      <alignment horizontal="center" vertical="center" wrapText="1"/>
    </xf>
    <xf numFmtId="0" fontId="3" fillId="12" borderId="23" xfId="1" applyFont="1" applyFill="1" applyBorder="1" applyAlignment="1">
      <alignment horizontal="center" vertical="center" wrapText="1"/>
    </xf>
    <xf numFmtId="49" fontId="3" fillId="12" borderId="23" xfId="1" applyNumberFormat="1" applyFont="1" applyFill="1" applyBorder="1" applyAlignment="1">
      <alignment horizontal="center" vertical="center" wrapText="1"/>
    </xf>
    <xf numFmtId="49" fontId="3" fillId="13" borderId="22" xfId="1" applyNumberFormat="1" applyFont="1" applyFill="1" applyBorder="1" applyAlignment="1">
      <alignment horizontal="center" vertical="center" wrapText="1"/>
    </xf>
    <xf numFmtId="0" fontId="3" fillId="13" borderId="23" xfId="1" applyFont="1" applyFill="1" applyBorder="1" applyAlignment="1">
      <alignment horizontal="center" vertical="center" wrapText="1"/>
    </xf>
    <xf numFmtId="49" fontId="3" fillId="13" borderId="23" xfId="1" applyNumberFormat="1" applyFont="1" applyFill="1" applyBorder="1" applyAlignment="1">
      <alignment horizontal="center" vertical="center" wrapText="1"/>
    </xf>
    <xf numFmtId="0" fontId="3" fillId="13" borderId="25" xfId="1" applyFont="1" applyFill="1" applyBorder="1" applyAlignment="1">
      <alignment horizontal="center" vertical="center" wrapText="1"/>
    </xf>
    <xf numFmtId="0" fontId="31" fillId="0" borderId="30" xfId="1" applyFont="1" applyBorder="1" applyAlignment="1">
      <alignment horizontal="center" vertical="center"/>
    </xf>
    <xf numFmtId="0" fontId="11" fillId="15" borderId="30" xfId="1" quotePrefix="1" applyFont="1" applyFill="1" applyBorder="1" applyAlignment="1">
      <alignment horizontal="center" vertical="center" wrapText="1"/>
    </xf>
    <xf numFmtId="0" fontId="41" fillId="0" borderId="31" xfId="1" applyFont="1" applyBorder="1" applyAlignment="1">
      <alignment horizontal="center" vertical="center"/>
    </xf>
    <xf numFmtId="9" fontId="3" fillId="4" borderId="15" xfId="1" applyNumberFormat="1" applyFont="1" applyFill="1" applyBorder="1" applyAlignment="1">
      <alignment horizontal="center" vertical="center"/>
    </xf>
    <xf numFmtId="0" fontId="42" fillId="4" borderId="15" xfId="1" applyFont="1" applyFill="1" applyBorder="1" applyAlignment="1">
      <alignment horizontal="center" vertical="center" wrapText="1"/>
    </xf>
    <xf numFmtId="9" fontId="36" fillId="4" borderId="30" xfId="1" applyNumberFormat="1" applyFont="1" applyFill="1" applyBorder="1" applyAlignment="1">
      <alignment horizontal="center" vertical="center"/>
    </xf>
    <xf numFmtId="0" fontId="36" fillId="4" borderId="25" xfId="1" applyFont="1" applyFill="1" applyBorder="1" applyAlignment="1">
      <alignment horizontal="center" vertical="center" wrapText="1"/>
    </xf>
    <xf numFmtId="9" fontId="43" fillId="6" borderId="29" xfId="1" applyNumberFormat="1" applyFont="1" applyFill="1" applyBorder="1" applyAlignment="1">
      <alignment horizontal="center" vertical="center"/>
    </xf>
    <xf numFmtId="0" fontId="43" fillId="6" borderId="30" xfId="1" applyFont="1" applyFill="1" applyBorder="1" applyAlignment="1">
      <alignment horizontal="center" vertical="center" wrapText="1"/>
    </xf>
    <xf numFmtId="0" fontId="43" fillId="6" borderId="20" xfId="1" applyFont="1" applyFill="1" applyBorder="1" applyAlignment="1">
      <alignment horizontal="center" vertical="center"/>
    </xf>
    <xf numFmtId="9" fontId="43" fillId="6" borderId="53" xfId="1" applyNumberFormat="1" applyFont="1" applyFill="1" applyBorder="1" applyAlignment="1">
      <alignment horizontal="center" vertical="center"/>
    </xf>
    <xf numFmtId="0" fontId="43" fillId="6" borderId="30" xfId="1" applyFont="1" applyFill="1" applyBorder="1" applyAlignment="1">
      <alignment horizontal="center" vertical="center"/>
    </xf>
    <xf numFmtId="0" fontId="43" fillId="6" borderId="20" xfId="1" applyFont="1" applyFill="1" applyBorder="1" applyAlignment="1">
      <alignment horizontal="center" vertical="center" wrapText="1"/>
    </xf>
    <xf numFmtId="0" fontId="43" fillId="6" borderId="37" xfId="1" applyFont="1" applyFill="1" applyBorder="1" applyAlignment="1">
      <alignment horizontal="center" vertical="center"/>
    </xf>
    <xf numFmtId="0" fontId="5" fillId="15" borderId="30" xfId="1" applyFont="1" applyFill="1" applyBorder="1" applyAlignment="1">
      <alignment horizontal="center" vertical="center" wrapText="1"/>
    </xf>
    <xf numFmtId="0" fontId="44" fillId="0" borderId="31" xfId="1" applyFont="1" applyBorder="1" applyAlignment="1">
      <alignment horizontal="center" vertical="center"/>
    </xf>
    <xf numFmtId="9" fontId="3" fillId="4" borderId="19" xfId="1" applyNumberFormat="1" applyFont="1" applyFill="1" applyBorder="1" applyAlignment="1">
      <alignment horizontal="center" vertical="center"/>
    </xf>
    <xf numFmtId="0" fontId="7" fillId="4" borderId="31" xfId="1" applyFont="1" applyFill="1" applyBorder="1" applyAlignment="1">
      <alignment horizontal="center" vertical="center"/>
    </xf>
    <xf numFmtId="9" fontId="3" fillId="6" borderId="17" xfId="1" applyNumberFormat="1" applyFont="1" applyFill="1" applyBorder="1" applyAlignment="1">
      <alignment horizontal="center" vertical="center"/>
    </xf>
    <xf numFmtId="9" fontId="3" fillId="6" borderId="30" xfId="1" applyNumberFormat="1" applyFont="1" applyFill="1" applyBorder="1" applyAlignment="1">
      <alignment horizontal="center" vertical="center"/>
    </xf>
    <xf numFmtId="0" fontId="45" fillId="14" borderId="29" xfId="1" applyFont="1" applyFill="1" applyBorder="1" applyAlignment="1">
      <alignment horizontal="center" vertical="center"/>
    </xf>
    <xf numFmtId="49" fontId="5" fillId="20" borderId="30" xfId="1" applyNumberFormat="1" applyFont="1" applyFill="1" applyBorder="1" applyAlignment="1">
      <alignment horizontal="center" vertical="center" wrapText="1"/>
    </xf>
    <xf numFmtId="9" fontId="18" fillId="4" borderId="43" xfId="1" applyNumberFormat="1" applyFont="1" applyFill="1" applyBorder="1" applyAlignment="1">
      <alignment horizontal="center" vertical="center"/>
    </xf>
    <xf numFmtId="0" fontId="18" fillId="4" borderId="36" xfId="1" applyFont="1" applyFill="1" applyBorder="1" applyAlignment="1">
      <alignment horizontal="center" vertical="center" wrapText="1"/>
    </xf>
    <xf numFmtId="0" fontId="18" fillId="4" borderId="36" xfId="1" applyFont="1" applyFill="1" applyBorder="1" applyAlignment="1">
      <alignment horizontal="center" vertical="center"/>
    </xf>
    <xf numFmtId="9" fontId="18" fillId="4" borderId="36" xfId="1" applyNumberFormat="1" applyFont="1" applyFill="1" applyBorder="1" applyAlignment="1">
      <alignment horizontal="center" vertical="center"/>
    </xf>
    <xf numFmtId="0" fontId="18" fillId="4" borderId="44" xfId="1" applyFont="1" applyFill="1" applyBorder="1" applyAlignment="1">
      <alignment horizontal="center" vertical="center" wrapText="1"/>
    </xf>
    <xf numFmtId="0" fontId="18" fillId="4" borderId="37" xfId="1" applyFont="1" applyFill="1" applyBorder="1" applyAlignment="1">
      <alignment horizontal="center" vertical="center"/>
    </xf>
    <xf numFmtId="9" fontId="18" fillId="6" borderId="43" xfId="1" applyNumberFormat="1" applyFont="1" applyFill="1" applyBorder="1" applyAlignment="1">
      <alignment horizontal="center" vertical="center"/>
    </xf>
    <xf numFmtId="0" fontId="18" fillId="6" borderId="36" xfId="1" applyFont="1" applyFill="1" applyBorder="1" applyAlignment="1">
      <alignment horizontal="center" vertical="center"/>
    </xf>
    <xf numFmtId="0" fontId="18" fillId="6" borderId="36" xfId="1" applyFont="1" applyFill="1" applyBorder="1" applyAlignment="1">
      <alignment horizontal="center" vertical="center" wrapText="1"/>
    </xf>
    <xf numFmtId="9" fontId="18" fillId="6" borderId="45" xfId="1" applyNumberFormat="1" applyFont="1" applyFill="1" applyBorder="1" applyAlignment="1">
      <alignment horizontal="center" vertical="center"/>
    </xf>
    <xf numFmtId="0" fontId="18" fillId="6" borderId="37" xfId="1" applyFont="1" applyFill="1" applyBorder="1" applyAlignment="1">
      <alignment horizontal="center" vertical="center"/>
    </xf>
    <xf numFmtId="9" fontId="46" fillId="4" borderId="43" xfId="1" applyNumberFormat="1" applyFont="1" applyFill="1" applyBorder="1" applyAlignment="1">
      <alignment horizontal="center" vertical="center"/>
    </xf>
    <xf numFmtId="0" fontId="47" fillId="4" borderId="36" xfId="1" applyFont="1" applyFill="1" applyBorder="1" applyAlignment="1">
      <alignment horizontal="center" vertical="center" wrapText="1"/>
    </xf>
    <xf numFmtId="0" fontId="46" fillId="4" borderId="36" xfId="1" applyFont="1" applyFill="1" applyBorder="1" applyAlignment="1">
      <alignment horizontal="center" vertical="center"/>
    </xf>
    <xf numFmtId="9" fontId="46" fillId="4" borderId="36" xfId="1" applyNumberFormat="1" applyFont="1" applyFill="1" applyBorder="1" applyAlignment="1">
      <alignment horizontal="center" vertical="center"/>
    </xf>
    <xf numFmtId="0" fontId="46" fillId="4" borderId="37" xfId="1" applyFont="1" applyFill="1" applyBorder="1" applyAlignment="1">
      <alignment horizontal="center" vertical="center"/>
    </xf>
    <xf numFmtId="9" fontId="46" fillId="6" borderId="43" xfId="1" applyNumberFormat="1" applyFont="1" applyFill="1" applyBorder="1" applyAlignment="1">
      <alignment horizontal="center" vertical="center"/>
    </xf>
    <xf numFmtId="0" fontId="46" fillId="6" borderId="36" xfId="1" applyFont="1" applyFill="1" applyBorder="1" applyAlignment="1">
      <alignment horizontal="center" vertical="center"/>
    </xf>
    <xf numFmtId="0" fontId="47" fillId="6" borderId="36" xfId="1" applyFont="1" applyFill="1" applyBorder="1" applyAlignment="1">
      <alignment horizontal="center" vertical="center" wrapText="1"/>
    </xf>
    <xf numFmtId="0" fontId="46" fillId="6" borderId="44" xfId="1" applyFont="1" applyFill="1" applyBorder="1" applyAlignment="1">
      <alignment horizontal="center" vertical="center"/>
    </xf>
    <xf numFmtId="9" fontId="46" fillId="6" borderId="36" xfId="1" applyNumberFormat="1" applyFont="1" applyFill="1" applyBorder="1" applyAlignment="1">
      <alignment horizontal="center" vertical="center"/>
    </xf>
    <xf numFmtId="0" fontId="46" fillId="6" borderId="37" xfId="1" applyFont="1" applyFill="1" applyBorder="1" applyAlignment="1">
      <alignment horizontal="center" vertical="center"/>
    </xf>
    <xf numFmtId="0" fontId="46" fillId="4" borderId="36" xfId="1" applyFont="1" applyFill="1" applyBorder="1" applyAlignment="1">
      <alignment horizontal="center" vertical="center" wrapText="1"/>
    </xf>
    <xf numFmtId="9" fontId="46" fillId="6" borderId="54" xfId="1" applyNumberFormat="1" applyFont="1" applyFill="1" applyBorder="1" applyAlignment="1">
      <alignment horizontal="center" vertical="center"/>
    </xf>
    <xf numFmtId="0" fontId="46" fillId="6" borderId="55" xfId="1" applyFont="1" applyFill="1" applyBorder="1" applyAlignment="1">
      <alignment horizontal="center" vertical="center"/>
    </xf>
    <xf numFmtId="0" fontId="46" fillId="6" borderId="55" xfId="1" applyFont="1" applyFill="1" applyBorder="1" applyAlignment="1">
      <alignment horizontal="center" vertical="center" wrapText="1"/>
    </xf>
    <xf numFmtId="0" fontId="46" fillId="6" borderId="56" xfId="1" applyFont="1" applyFill="1" applyBorder="1" applyAlignment="1">
      <alignment horizontal="center" vertical="center"/>
    </xf>
    <xf numFmtId="9" fontId="46" fillId="6" borderId="55" xfId="1" applyNumberFormat="1" applyFont="1" applyFill="1" applyBorder="1" applyAlignment="1">
      <alignment horizontal="center" vertical="center"/>
    </xf>
    <xf numFmtId="0" fontId="46" fillId="6" borderId="57" xfId="1" applyFont="1" applyFill="1" applyBorder="1" applyAlignment="1">
      <alignment horizontal="center" vertical="center"/>
    </xf>
    <xf numFmtId="0" fontId="3" fillId="4" borderId="43" xfId="1" applyFont="1" applyFill="1" applyBorder="1"/>
    <xf numFmtId="0" fontId="14" fillId="4" borderId="19" xfId="1" applyFont="1" applyFill="1" applyBorder="1" applyAlignment="1">
      <alignment horizontal="center" vertical="center"/>
    </xf>
    <xf numFmtId="0" fontId="3" fillId="6" borderId="29" xfId="1" applyFont="1" applyFill="1" applyBorder="1" applyAlignment="1">
      <alignment horizontal="center" vertical="center"/>
    </xf>
    <xf numFmtId="0" fontId="3" fillId="6" borderId="20" xfId="1" applyFont="1" applyFill="1" applyBorder="1" applyAlignment="1">
      <alignment horizontal="center" vertical="center"/>
    </xf>
    <xf numFmtId="0" fontId="3" fillId="6" borderId="19" xfId="1" applyFont="1" applyFill="1" applyBorder="1" applyAlignment="1">
      <alignment horizontal="center" vertical="center"/>
    </xf>
    <xf numFmtId="0" fontId="3" fillId="6" borderId="21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0" fontId="3" fillId="6" borderId="39" xfId="1" applyFont="1" applyFill="1" applyBorder="1" applyAlignment="1">
      <alignment horizontal="center" vertical="center"/>
    </xf>
    <xf numFmtId="0" fontId="4" fillId="18" borderId="29" xfId="1" applyFont="1" applyFill="1" applyBorder="1" applyAlignment="1">
      <alignment horizontal="center" vertical="center" wrapText="1"/>
    </xf>
    <xf numFmtId="9" fontId="3" fillId="13" borderId="60" xfId="1" applyNumberFormat="1" applyFont="1" applyFill="1" applyBorder="1" applyAlignment="1">
      <alignment horizontal="center" vertical="center" wrapText="1"/>
    </xf>
    <xf numFmtId="9" fontId="3" fillId="13" borderId="3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1" fillId="0" borderId="30" xfId="1" applyFont="1" applyBorder="1" applyAlignment="1">
      <alignment horizontal="center" vertical="center" wrapText="1"/>
    </xf>
    <xf numFmtId="0" fontId="41" fillId="0" borderId="31" xfId="1" applyFont="1" applyBorder="1" applyAlignment="1">
      <alignment horizontal="center"/>
    </xf>
    <xf numFmtId="0" fontId="3" fillId="4" borderId="62" xfId="1" applyFont="1" applyFill="1" applyBorder="1" applyAlignment="1">
      <alignment horizontal="center" vertical="center" wrapText="1"/>
    </xf>
    <xf numFmtId="0" fontId="3" fillId="4" borderId="62" xfId="1" applyFont="1" applyFill="1" applyBorder="1" applyAlignment="1">
      <alignment horizontal="center" vertical="center"/>
    </xf>
    <xf numFmtId="0" fontId="3" fillId="4" borderId="33" xfId="1" applyFont="1" applyFill="1" applyBorder="1" applyAlignment="1">
      <alignment horizontal="center" vertical="center"/>
    </xf>
    <xf numFmtId="9" fontId="7" fillId="6" borderId="61" xfId="1" applyNumberFormat="1" applyFont="1" applyFill="1" applyBorder="1" applyAlignment="1">
      <alignment horizontal="center" vertical="center"/>
    </xf>
    <xf numFmtId="0" fontId="3" fillId="6" borderId="63" xfId="1" applyFont="1" applyFill="1" applyBorder="1" applyAlignment="1">
      <alignment horizontal="center" vertical="center" wrapText="1"/>
    </xf>
    <xf numFmtId="0" fontId="3" fillId="6" borderId="62" xfId="1" applyFont="1" applyFill="1" applyBorder="1" applyAlignment="1">
      <alignment horizontal="center" vertical="center" wrapText="1"/>
    </xf>
    <xf numFmtId="0" fontId="3" fillId="6" borderId="62" xfId="1" applyFont="1" applyFill="1" applyBorder="1" applyAlignment="1">
      <alignment horizontal="center" vertical="center"/>
    </xf>
    <xf numFmtId="9" fontId="7" fillId="6" borderId="62" xfId="1" applyNumberFormat="1" applyFont="1" applyFill="1" applyBorder="1" applyAlignment="1">
      <alignment horizontal="center" vertical="center"/>
    </xf>
    <xf numFmtId="0" fontId="3" fillId="6" borderId="33" xfId="1" applyFont="1" applyFill="1" applyBorder="1" applyAlignment="1">
      <alignment horizontal="center" vertical="center"/>
    </xf>
    <xf numFmtId="164" fontId="3" fillId="6" borderId="43" xfId="1" applyNumberFormat="1" applyFont="1" applyFill="1" applyBorder="1" applyAlignment="1">
      <alignment horizontal="center" vertical="center" wrapText="1"/>
    </xf>
    <xf numFmtId="0" fontId="3" fillId="6" borderId="45" xfId="1" applyFont="1" applyFill="1" applyBorder="1" applyAlignment="1">
      <alignment horizontal="center" vertical="center"/>
    </xf>
    <xf numFmtId="164" fontId="3" fillId="6" borderId="36" xfId="1" applyNumberFormat="1" applyFont="1" applyFill="1" applyBorder="1" applyAlignment="1">
      <alignment horizontal="center" vertical="center" wrapText="1"/>
    </xf>
    <xf numFmtId="0" fontId="8" fillId="17" borderId="30" xfId="1" applyFont="1" applyFill="1" applyBorder="1" applyAlignment="1">
      <alignment horizontal="center" wrapText="1"/>
    </xf>
    <xf numFmtId="0" fontId="17" fillId="17" borderId="30" xfId="1" applyFont="1" applyFill="1" applyBorder="1" applyAlignment="1">
      <alignment horizontal="center"/>
    </xf>
    <xf numFmtId="49" fontId="12" fillId="17" borderId="19" xfId="1" applyNumberFormat="1" applyFont="1" applyFill="1" applyBorder="1" applyAlignment="1">
      <alignment horizontal="center" vertical="center" wrapText="1"/>
    </xf>
    <xf numFmtId="9" fontId="7" fillId="6" borderId="43" xfId="1" applyNumberFormat="1" applyFont="1" applyFill="1" applyBorder="1" applyAlignment="1">
      <alignment horizontal="center" vertical="center"/>
    </xf>
    <xf numFmtId="9" fontId="7" fillId="6" borderId="36" xfId="1" applyNumberFormat="1" applyFont="1" applyFill="1" applyBorder="1" applyAlignment="1">
      <alignment horizontal="center" vertical="center"/>
    </xf>
    <xf numFmtId="0" fontId="3" fillId="15" borderId="30" xfId="1" applyFont="1" applyFill="1" applyBorder="1" applyAlignment="1">
      <alignment horizontal="left" vertical="center" wrapText="1"/>
    </xf>
    <xf numFmtId="1" fontId="4" fillId="15" borderId="30" xfId="1" applyNumberFormat="1" applyFont="1" applyFill="1" applyBorder="1" applyAlignment="1">
      <alignment horizontal="center" vertical="center"/>
    </xf>
    <xf numFmtId="0" fontId="3" fillId="13" borderId="36" xfId="1" applyFont="1" applyFill="1" applyBorder="1" applyAlignment="1">
      <alignment horizontal="center" vertical="center"/>
    </xf>
    <xf numFmtId="164" fontId="7" fillId="6" borderId="29" xfId="1" applyNumberFormat="1" applyFont="1" applyFill="1" applyBorder="1" applyAlignment="1">
      <alignment horizontal="center" vertical="center"/>
    </xf>
    <xf numFmtId="0" fontId="7" fillId="6" borderId="20" xfId="1" applyFont="1" applyFill="1" applyBorder="1" applyAlignment="1">
      <alignment horizontal="center" wrapText="1"/>
    </xf>
    <xf numFmtId="164" fontId="7" fillId="6" borderId="36" xfId="1" applyNumberFormat="1" applyFont="1" applyFill="1" applyBorder="1" applyAlignment="1">
      <alignment horizontal="center" vertical="center"/>
    </xf>
    <xf numFmtId="0" fontId="7" fillId="6" borderId="37" xfId="1" applyFont="1" applyFill="1" applyBorder="1" applyAlignment="1">
      <alignment horizontal="center" wrapText="1"/>
    </xf>
    <xf numFmtId="164" fontId="7" fillId="6" borderId="39" xfId="1" applyNumberFormat="1" applyFont="1" applyFill="1" applyBorder="1" applyAlignment="1">
      <alignment horizontal="center" vertical="center"/>
    </xf>
    <xf numFmtId="0" fontId="32" fillId="11" borderId="30" xfId="1" applyFont="1" applyFill="1" applyBorder="1" applyAlignment="1">
      <alignment horizontal="center" vertical="center" wrapText="1"/>
    </xf>
    <xf numFmtId="0" fontId="34" fillId="17" borderId="20" xfId="1" applyFont="1" applyFill="1" applyBorder="1" applyAlignment="1">
      <alignment horizontal="center"/>
    </xf>
    <xf numFmtId="0" fontId="4" fillId="17" borderId="14" xfId="1" applyFont="1" applyFill="1" applyBorder="1" applyAlignment="1">
      <alignment horizontal="center" vertical="center" wrapText="1"/>
    </xf>
    <xf numFmtId="49" fontId="12" fillId="17" borderId="30" xfId="1" applyNumberFormat="1" applyFont="1" applyFill="1" applyBorder="1" applyAlignment="1">
      <alignment horizontal="center" wrapText="1"/>
    </xf>
    <xf numFmtId="0" fontId="7" fillId="6" borderId="43" xfId="1" applyFont="1" applyFill="1" applyBorder="1" applyAlignment="1">
      <alignment horizontal="center" vertical="center"/>
    </xf>
    <xf numFmtId="0" fontId="7" fillId="6" borderId="45" xfId="1" applyFont="1" applyFill="1" applyBorder="1" applyAlignment="1">
      <alignment horizontal="center" vertical="center"/>
    </xf>
    <xf numFmtId="0" fontId="7" fillId="0" borderId="0" xfId="1" applyFont="1"/>
    <xf numFmtId="0" fontId="4" fillId="11" borderId="15" xfId="1" applyFont="1" applyFill="1" applyBorder="1" applyAlignment="1">
      <alignment horizontal="left" vertical="center"/>
    </xf>
    <xf numFmtId="0" fontId="31" fillId="11" borderId="42" xfId="1" applyFont="1" applyFill="1" applyBorder="1" applyAlignment="1">
      <alignment horizontal="center" vertical="center" wrapText="1"/>
    </xf>
    <xf numFmtId="0" fontId="10" fillId="11" borderId="18" xfId="1" applyFont="1" applyFill="1" applyBorder="1" applyAlignment="1">
      <alignment horizontal="center" vertical="center" wrapText="1"/>
    </xf>
    <xf numFmtId="0" fontId="29" fillId="11" borderId="18" xfId="1" applyFont="1" applyFill="1" applyBorder="1" applyAlignment="1">
      <alignment horizontal="center"/>
    </xf>
    <xf numFmtId="49" fontId="12" fillId="11" borderId="18" xfId="1" applyNumberFormat="1" applyFont="1" applyFill="1" applyBorder="1" applyAlignment="1">
      <alignment horizontal="center" vertical="center" wrapText="1"/>
    </xf>
    <xf numFmtId="49" fontId="12" fillId="11" borderId="18" xfId="1" applyNumberFormat="1" applyFont="1" applyFill="1" applyBorder="1" applyAlignment="1">
      <alignment horizontal="center" wrapText="1"/>
    </xf>
    <xf numFmtId="1" fontId="4" fillId="11" borderId="36" xfId="1" applyNumberFormat="1" applyFont="1" applyFill="1" applyBorder="1" applyAlignment="1">
      <alignment horizontal="center" vertical="center"/>
    </xf>
    <xf numFmtId="0" fontId="13" fillId="11" borderId="21" xfId="1" applyFont="1" applyFill="1" applyBorder="1" applyAlignment="1">
      <alignment horizontal="center" vertical="center" wrapText="1"/>
    </xf>
    <xf numFmtId="0" fontId="3" fillId="12" borderId="15" xfId="1" applyFont="1" applyFill="1" applyBorder="1" applyAlignment="1">
      <alignment horizontal="center" vertical="center" wrapText="1"/>
    </xf>
    <xf numFmtId="0" fontId="4" fillId="17" borderId="40" xfId="1" applyFont="1" applyFill="1" applyBorder="1" applyAlignment="1">
      <alignment horizontal="left" vertical="center"/>
    </xf>
    <xf numFmtId="0" fontId="26" fillId="17" borderId="30" xfId="1" applyFont="1" applyFill="1" applyBorder="1" applyAlignment="1">
      <alignment horizontal="center" vertical="center" wrapText="1"/>
    </xf>
    <xf numFmtId="0" fontId="48" fillId="17" borderId="30" xfId="1" applyFont="1" applyFill="1" applyBorder="1" applyAlignment="1">
      <alignment horizontal="center" wrapText="1"/>
    </xf>
    <xf numFmtId="0" fontId="49" fillId="17" borderId="30" xfId="1" applyFont="1" applyFill="1" applyBorder="1" applyAlignment="1">
      <alignment horizontal="center" vertical="center" wrapText="1"/>
    </xf>
    <xf numFmtId="0" fontId="50" fillId="17" borderId="30" xfId="1" applyFont="1" applyFill="1" applyBorder="1" applyAlignment="1">
      <alignment horizontal="center"/>
    </xf>
    <xf numFmtId="2" fontId="4" fillId="17" borderId="23" xfId="1" applyNumberFormat="1" applyFont="1" applyFill="1" applyBorder="1" applyAlignment="1">
      <alignment horizontal="center" vertical="center" wrapText="1"/>
    </xf>
    <xf numFmtId="1" fontId="4" fillId="17" borderId="23" xfId="1" applyNumberFormat="1" applyFont="1" applyFill="1" applyBorder="1" applyAlignment="1">
      <alignment horizontal="center" vertical="center"/>
    </xf>
    <xf numFmtId="0" fontId="52" fillId="0" borderId="31" xfId="1" applyFont="1" applyBorder="1" applyAlignment="1">
      <alignment horizontal="center"/>
    </xf>
    <xf numFmtId="0" fontId="25" fillId="4" borderId="20" xfId="1" applyFont="1" applyFill="1" applyBorder="1"/>
    <xf numFmtId="0" fontId="7" fillId="4" borderId="36" xfId="1" applyFont="1" applyFill="1" applyBorder="1" applyAlignment="1">
      <alignment vertical="center" wrapText="1"/>
    </xf>
    <xf numFmtId="0" fontId="25" fillId="4" borderId="19" xfId="1" applyFont="1" applyFill="1" applyBorder="1"/>
    <xf numFmtId="0" fontId="25" fillId="4" borderId="21" xfId="1" applyFont="1" applyFill="1" applyBorder="1"/>
    <xf numFmtId="0" fontId="25" fillId="6" borderId="20" xfId="1" applyFont="1" applyFill="1" applyBorder="1"/>
    <xf numFmtId="0" fontId="7" fillId="6" borderId="36" xfId="1" applyFont="1" applyFill="1" applyBorder="1" applyAlignment="1">
      <alignment vertical="center" wrapText="1"/>
    </xf>
    <xf numFmtId="0" fontId="25" fillId="6" borderId="72" xfId="1" applyFont="1" applyFill="1" applyBorder="1"/>
    <xf numFmtId="2" fontId="4" fillId="17" borderId="30" xfId="1" applyNumberFormat="1" applyFont="1" applyFill="1" applyBorder="1" applyAlignment="1">
      <alignment horizontal="center" vertical="center" wrapText="1"/>
    </xf>
    <xf numFmtId="1" fontId="4" fillId="17" borderId="15" xfId="1" applyNumberFormat="1" applyFont="1" applyFill="1" applyBorder="1" applyAlignment="1">
      <alignment horizontal="center" vertical="center"/>
    </xf>
    <xf numFmtId="1" fontId="4" fillId="17" borderId="30" xfId="1" applyNumberFormat="1" applyFont="1" applyFill="1" applyBorder="1" applyAlignment="1">
      <alignment horizontal="center" vertical="center"/>
    </xf>
    <xf numFmtId="0" fontId="25" fillId="6" borderId="21" xfId="1" applyFont="1" applyFill="1" applyBorder="1"/>
    <xf numFmtId="0" fontId="39" fillId="22" borderId="40" xfId="1" applyFont="1" applyFill="1" applyBorder="1" applyAlignment="1">
      <alignment horizontal="center" vertical="center" wrapText="1"/>
    </xf>
    <xf numFmtId="0" fontId="11" fillId="22" borderId="42" xfId="1" applyFont="1" applyFill="1" applyBorder="1" applyAlignment="1">
      <alignment vertical="center"/>
    </xf>
    <xf numFmtId="0" fontId="4" fillId="22" borderId="42" xfId="1" applyFont="1" applyFill="1" applyBorder="1"/>
    <xf numFmtId="0" fontId="4" fillId="22" borderId="42" xfId="1" applyFont="1" applyFill="1" applyBorder="1" applyAlignment="1">
      <alignment vertical="center"/>
    </xf>
    <xf numFmtId="0" fontId="4" fillId="22" borderId="42" xfId="1" applyFont="1" applyFill="1" applyBorder="1" applyAlignment="1">
      <alignment horizontal="center" vertical="center"/>
    </xf>
    <xf numFmtId="1" fontId="4" fillId="22" borderId="59" xfId="1" applyNumberFormat="1" applyFont="1" applyFill="1" applyBorder="1" applyAlignment="1">
      <alignment horizontal="center" vertical="center"/>
    </xf>
    <xf numFmtId="1" fontId="4" fillId="22" borderId="14" xfId="1" applyNumberFormat="1" applyFont="1" applyFill="1" applyBorder="1" applyAlignment="1">
      <alignment horizontal="center" vertical="center"/>
    </xf>
    <xf numFmtId="1" fontId="4" fillId="22" borderId="15" xfId="1" applyNumberFormat="1" applyFont="1" applyFill="1" applyBorder="1" applyAlignment="1">
      <alignment horizontal="center" vertical="center"/>
    </xf>
    <xf numFmtId="1" fontId="4" fillId="22" borderId="31" xfId="1" applyNumberFormat="1" applyFont="1" applyFill="1" applyBorder="1" applyAlignment="1">
      <alignment horizontal="center"/>
    </xf>
    <xf numFmtId="0" fontId="3" fillId="22" borderId="29" xfId="1" applyFont="1" applyFill="1" applyBorder="1"/>
    <xf numFmtId="0" fontId="3" fillId="22" borderId="30" xfId="1" applyFont="1" applyFill="1" applyBorder="1"/>
    <xf numFmtId="0" fontId="3" fillId="22" borderId="18" xfId="1" applyFont="1" applyFill="1" applyBorder="1"/>
    <xf numFmtId="0" fontId="13" fillId="22" borderId="30" xfId="1" applyFont="1" applyFill="1" applyBorder="1" applyAlignment="1">
      <alignment horizontal="center"/>
    </xf>
    <xf numFmtId="0" fontId="3" fillId="22" borderId="20" xfId="1" applyFont="1" applyFill="1" applyBorder="1"/>
    <xf numFmtId="0" fontId="3" fillId="22" borderId="36" xfId="1" applyFont="1" applyFill="1" applyBorder="1" applyAlignment="1">
      <alignment wrapText="1"/>
    </xf>
    <xf numFmtId="0" fontId="3" fillId="22" borderId="21" xfId="1" applyFont="1" applyFill="1" applyBorder="1"/>
    <xf numFmtId="0" fontId="14" fillId="22" borderId="29" xfId="1" applyFont="1" applyFill="1" applyBorder="1"/>
    <xf numFmtId="0" fontId="14" fillId="22" borderId="20" xfId="1" applyFont="1" applyFill="1" applyBorder="1"/>
    <xf numFmtId="0" fontId="14" fillId="22" borderId="36" xfId="1" applyFont="1" applyFill="1" applyBorder="1" applyAlignment="1">
      <alignment wrapText="1"/>
    </xf>
    <xf numFmtId="0" fontId="14" fillId="22" borderId="36" xfId="1" applyFont="1" applyFill="1" applyBorder="1"/>
    <xf numFmtId="0" fontId="3" fillId="23" borderId="0" xfId="1" applyFont="1" applyFill="1"/>
    <xf numFmtId="0" fontId="3" fillId="0" borderId="0" xfId="1" applyFont="1" applyAlignment="1">
      <alignment wrapText="1"/>
    </xf>
    <xf numFmtId="0" fontId="39" fillId="22" borderId="32" xfId="1" applyFont="1" applyFill="1" applyBorder="1" applyAlignment="1">
      <alignment horizontal="center" vertical="center" wrapText="1"/>
    </xf>
    <xf numFmtId="0" fontId="4" fillId="22" borderId="47" xfId="1" applyFont="1" applyFill="1" applyBorder="1"/>
    <xf numFmtId="0" fontId="10" fillId="22" borderId="47" xfId="1" applyFont="1" applyFill="1" applyBorder="1" applyAlignment="1">
      <alignment vertical="center" wrapText="1"/>
    </xf>
    <xf numFmtId="0" fontId="11" fillId="22" borderId="47" xfId="1" applyFont="1" applyFill="1" applyBorder="1" applyAlignment="1">
      <alignment vertical="center"/>
    </xf>
    <xf numFmtId="0" fontId="11" fillId="22" borderId="47" xfId="1" applyFont="1" applyFill="1" applyBorder="1" applyAlignment="1">
      <alignment vertical="center" wrapText="1"/>
    </xf>
    <xf numFmtId="0" fontId="4" fillId="22" borderId="47" xfId="1" applyFont="1" applyFill="1" applyBorder="1" applyAlignment="1">
      <alignment vertical="center"/>
    </xf>
    <xf numFmtId="0" fontId="4" fillId="22" borderId="47" xfId="1" applyFont="1" applyFill="1" applyBorder="1" applyAlignment="1">
      <alignment horizontal="center" vertical="center"/>
    </xf>
    <xf numFmtId="1" fontId="7" fillId="22" borderId="21" xfId="1" applyNumberFormat="1" applyFont="1" applyFill="1" applyBorder="1"/>
    <xf numFmtId="0" fontId="8" fillId="22" borderId="29" xfId="1" applyFont="1" applyFill="1" applyBorder="1" applyAlignment="1">
      <alignment horizontal="center" wrapText="1"/>
    </xf>
    <xf numFmtId="0" fontId="8" fillId="22" borderId="30" xfId="1" applyFont="1" applyFill="1" applyBorder="1" applyAlignment="1">
      <alignment horizontal="center" wrapText="1"/>
    </xf>
    <xf numFmtId="0" fontId="8" fillId="22" borderId="18" xfId="1" applyFont="1" applyFill="1" applyBorder="1" applyAlignment="1">
      <alignment horizontal="center" wrapText="1"/>
    </xf>
    <xf numFmtId="0" fontId="13" fillId="22" borderId="30" xfId="1" applyFont="1" applyFill="1" applyBorder="1" applyAlignment="1">
      <alignment horizontal="center" wrapText="1"/>
    </xf>
    <xf numFmtId="0" fontId="3" fillId="22" borderId="23" xfId="1" applyFont="1" applyFill="1" applyBorder="1" applyAlignment="1">
      <alignment wrapText="1"/>
    </xf>
    <xf numFmtId="0" fontId="3" fillId="22" borderId="31" xfId="1" applyFont="1" applyFill="1" applyBorder="1"/>
    <xf numFmtId="0" fontId="14" fillId="22" borderId="30" xfId="1" applyFont="1" applyFill="1" applyBorder="1"/>
    <xf numFmtId="0" fontId="14" fillId="22" borderId="32" xfId="1" applyFont="1" applyFill="1" applyBorder="1" applyAlignment="1">
      <alignment wrapText="1"/>
    </xf>
    <xf numFmtId="0" fontId="3" fillId="22" borderId="19" xfId="1" applyFont="1" applyFill="1" applyBorder="1"/>
    <xf numFmtId="0" fontId="7" fillId="0" borderId="51" xfId="1" applyFont="1" applyBorder="1"/>
    <xf numFmtId="0" fontId="4" fillId="0" borderId="47" xfId="1" applyFont="1" applyBorder="1"/>
    <xf numFmtId="0" fontId="10" fillId="0" borderId="47" xfId="1" applyFont="1" applyBorder="1" applyAlignment="1">
      <alignment vertical="center" wrapText="1"/>
    </xf>
    <xf numFmtId="0" fontId="11" fillId="0" borderId="47" xfId="1" applyFont="1" applyBorder="1" applyAlignment="1">
      <alignment vertical="center"/>
    </xf>
    <xf numFmtId="0" fontId="11" fillId="0" borderId="47" xfId="1" applyFont="1" applyBorder="1" applyAlignment="1">
      <alignment vertical="center" wrapText="1"/>
    </xf>
    <xf numFmtId="0" fontId="4" fillId="0" borderId="47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4" fillId="0" borderId="47" xfId="1" applyFont="1" applyBorder="1" applyAlignment="1">
      <alignment vertical="center"/>
    </xf>
    <xf numFmtId="0" fontId="4" fillId="0" borderId="24" xfId="1" applyFont="1" applyBorder="1"/>
    <xf numFmtId="1" fontId="8" fillId="0" borderId="47" xfId="1" applyNumberFormat="1" applyFont="1" applyBorder="1" applyAlignment="1">
      <alignment horizontal="center" wrapText="1"/>
    </xf>
    <xf numFmtId="1" fontId="7" fillId="0" borderId="47" xfId="1" applyNumberFormat="1" applyFont="1" applyBorder="1"/>
    <xf numFmtId="1" fontId="7" fillId="0" borderId="21" xfId="1" applyNumberFormat="1" applyFont="1" applyBorder="1"/>
    <xf numFmtId="0" fontId="8" fillId="0" borderId="29" xfId="1" applyFont="1" applyBorder="1" applyAlignment="1">
      <alignment horizontal="center" wrapText="1"/>
    </xf>
    <xf numFmtId="0" fontId="8" fillId="0" borderId="18" xfId="1" applyFont="1" applyBorder="1" applyAlignment="1">
      <alignment horizontal="center" wrapText="1"/>
    </xf>
    <xf numFmtId="0" fontId="13" fillId="0" borderId="30" xfId="1" applyFont="1" applyBorder="1" applyAlignment="1">
      <alignment horizontal="center" wrapText="1"/>
    </xf>
    <xf numFmtId="0" fontId="3" fillId="0" borderId="30" xfId="1" applyFont="1" applyBorder="1"/>
    <xf numFmtId="0" fontId="3" fillId="0" borderId="30" xfId="1" applyFont="1" applyBorder="1" applyAlignment="1">
      <alignment wrapText="1"/>
    </xf>
    <xf numFmtId="0" fontId="3" fillId="0" borderId="31" xfId="1" applyFont="1" applyBorder="1"/>
    <xf numFmtId="0" fontId="14" fillId="0" borderId="29" xfId="1" applyFont="1" applyBorder="1"/>
    <xf numFmtId="0" fontId="14" fillId="0" borderId="30" xfId="1" applyFont="1" applyBorder="1"/>
    <xf numFmtId="0" fontId="14" fillId="0" borderId="30" xfId="1" applyFont="1" applyBorder="1" applyAlignment="1">
      <alignment wrapText="1"/>
    </xf>
    <xf numFmtId="0" fontId="14" fillId="0" borderId="32" xfId="1" applyFont="1" applyBorder="1"/>
    <xf numFmtId="0" fontId="3" fillId="0" borderId="19" xfId="1" applyFont="1" applyBorder="1"/>
    <xf numFmtId="0" fontId="4" fillId="25" borderId="43" xfId="1" applyFont="1" applyFill="1" applyBorder="1" applyAlignment="1">
      <alignment vertical="center"/>
    </xf>
    <xf numFmtId="0" fontId="9" fillId="25" borderId="36" xfId="1" applyFont="1" applyFill="1" applyBorder="1" applyAlignment="1">
      <alignment horizontal="center" vertical="center" wrapText="1"/>
    </xf>
    <xf numFmtId="0" fontId="8" fillId="25" borderId="24" xfId="1" applyFont="1" applyFill="1" applyBorder="1" applyAlignment="1">
      <alignment horizontal="center" vertical="center" wrapText="1"/>
    </xf>
    <xf numFmtId="0" fontId="10" fillId="25" borderId="30" xfId="1" applyFont="1" applyFill="1" applyBorder="1" applyAlignment="1">
      <alignment horizontal="center" vertical="center" wrapText="1"/>
    </xf>
    <xf numFmtId="0" fontId="8" fillId="25" borderId="30" xfId="1" applyFont="1" applyFill="1" applyBorder="1" applyAlignment="1">
      <alignment horizontal="center" wrapText="1"/>
    </xf>
    <xf numFmtId="0" fontId="11" fillId="25" borderId="30" xfId="1" quotePrefix="1" applyFont="1" applyFill="1" applyBorder="1" applyAlignment="1">
      <alignment horizontal="center" vertical="center" wrapText="1"/>
    </xf>
    <xf numFmtId="0" fontId="16" fillId="25" borderId="30" xfId="1" applyFont="1" applyFill="1" applyBorder="1" applyAlignment="1">
      <alignment horizontal="center" vertical="center" wrapText="1"/>
    </xf>
    <xf numFmtId="0" fontId="11" fillId="25" borderId="30" xfId="1" applyFont="1" applyFill="1" applyBorder="1" applyAlignment="1">
      <alignment horizontal="center" vertical="center"/>
    </xf>
    <xf numFmtId="0" fontId="17" fillId="25" borderId="30" xfId="1" applyFont="1" applyFill="1" applyBorder="1" applyAlignment="1">
      <alignment horizontal="center"/>
    </xf>
    <xf numFmtId="0" fontId="5" fillId="25" borderId="30" xfId="1" applyFont="1" applyFill="1" applyBorder="1" applyAlignment="1">
      <alignment horizontal="center" vertical="center" wrapText="1"/>
    </xf>
    <xf numFmtId="0" fontId="4" fillId="25" borderId="30" xfId="1" applyFont="1" applyFill="1" applyBorder="1" applyAlignment="1">
      <alignment horizontal="center" vertical="center" wrapText="1"/>
    </xf>
    <xf numFmtId="49" fontId="12" fillId="25" borderId="19" xfId="1" applyNumberFormat="1" applyFont="1" applyFill="1" applyBorder="1" applyAlignment="1">
      <alignment horizontal="center" vertical="center" wrapText="1"/>
    </xf>
    <xf numFmtId="49" fontId="12" fillId="25" borderId="19" xfId="1" applyNumberFormat="1" applyFont="1" applyFill="1" applyBorder="1" applyAlignment="1">
      <alignment horizontal="center" wrapText="1"/>
    </xf>
    <xf numFmtId="1" fontId="12" fillId="25" borderId="19" xfId="1" applyNumberFormat="1" applyFont="1" applyFill="1" applyBorder="1" applyAlignment="1">
      <alignment horizontal="center" wrapText="1"/>
    </xf>
    <xf numFmtId="0" fontId="41" fillId="8" borderId="31" xfId="1" applyFont="1" applyFill="1" applyBorder="1" applyAlignment="1">
      <alignment horizontal="center"/>
    </xf>
    <xf numFmtId="9" fontId="14" fillId="4" borderId="30" xfId="1" applyNumberFormat="1" applyFont="1" applyFill="1" applyBorder="1" applyAlignment="1">
      <alignment horizontal="center" vertical="center"/>
    </xf>
    <xf numFmtId="0" fontId="14" fillId="4" borderId="30" xfId="1" applyFont="1" applyFill="1" applyBorder="1" applyAlignment="1">
      <alignment horizontal="center" vertical="center"/>
    </xf>
    <xf numFmtId="0" fontId="14" fillId="4" borderId="30" xfId="1" applyFont="1" applyFill="1" applyBorder="1" applyAlignment="1">
      <alignment horizontal="center" vertical="center" wrapText="1"/>
    </xf>
    <xf numFmtId="0" fontId="14" fillId="4" borderId="31" xfId="1" applyFont="1" applyFill="1" applyBorder="1" applyAlignment="1">
      <alignment horizontal="center" vertical="center"/>
    </xf>
    <xf numFmtId="0" fontId="3" fillId="6" borderId="31" xfId="1" applyFont="1" applyFill="1" applyBorder="1" applyAlignment="1">
      <alignment horizontal="center" vertical="center" wrapText="1"/>
    </xf>
    <xf numFmtId="0" fontId="4" fillId="11" borderId="22" xfId="1" applyFont="1" applyFill="1" applyBorder="1" applyAlignment="1">
      <alignment horizontal="center" vertical="center" wrapText="1"/>
    </xf>
    <xf numFmtId="0" fontId="4" fillId="11" borderId="23" xfId="1" applyFont="1" applyFill="1" applyBorder="1" applyAlignment="1">
      <alignment horizontal="center" vertical="center" wrapText="1"/>
    </xf>
    <xf numFmtId="0" fontId="5" fillId="18" borderId="30" xfId="1" applyFont="1" applyFill="1" applyBorder="1" applyAlignment="1">
      <alignment horizontal="center" vertical="center" wrapText="1"/>
    </xf>
    <xf numFmtId="49" fontId="8" fillId="11" borderId="19" xfId="1" applyNumberFormat="1" applyFont="1" applyFill="1" applyBorder="1" applyAlignment="1">
      <alignment horizontal="center" vertical="center" wrapText="1"/>
    </xf>
    <xf numFmtId="0" fontId="53" fillId="0" borderId="31" xfId="1" applyFont="1" applyBorder="1" applyAlignment="1">
      <alignment horizontal="center" vertical="center"/>
    </xf>
    <xf numFmtId="0" fontId="24" fillId="4" borderId="30" xfId="1" applyFont="1" applyFill="1" applyBorder="1" applyAlignment="1">
      <alignment horizontal="center" vertical="center" wrapText="1"/>
    </xf>
    <xf numFmtId="9" fontId="3" fillId="4" borderId="30" xfId="1" applyNumberFormat="1" applyFont="1" applyFill="1" applyBorder="1" applyAlignment="1">
      <alignment horizontal="center" vertical="center"/>
    </xf>
    <xf numFmtId="0" fontId="24" fillId="4" borderId="31" xfId="1" applyFont="1" applyFill="1" applyBorder="1" applyAlignment="1">
      <alignment horizontal="center" vertical="center" wrapText="1"/>
    </xf>
    <xf numFmtId="9" fontId="3" fillId="6" borderId="36" xfId="1" applyNumberFormat="1" applyFont="1" applyFill="1" applyBorder="1" applyAlignment="1">
      <alignment horizontal="center" vertical="center" wrapText="1"/>
    </xf>
    <xf numFmtId="0" fontId="3" fillId="6" borderId="37" xfId="1" applyFont="1" applyFill="1" applyBorder="1" applyAlignment="1">
      <alignment horizontal="center" vertical="center" wrapText="1"/>
    </xf>
    <xf numFmtId="0" fontId="3" fillId="4" borderId="38" xfId="1" applyFont="1" applyFill="1" applyBorder="1" applyAlignment="1">
      <alignment horizontal="center" vertical="center"/>
    </xf>
    <xf numFmtId="9" fontId="3" fillId="6" borderId="29" xfId="1" applyNumberFormat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vertical="top" wrapText="1"/>
    </xf>
    <xf numFmtId="0" fontId="7" fillId="4" borderId="37" xfId="1" applyFont="1" applyFill="1" applyBorder="1" applyAlignment="1">
      <alignment horizontal="center" vertical="center" wrapText="1"/>
    </xf>
    <xf numFmtId="9" fontId="3" fillId="6" borderId="59" xfId="1" applyNumberFormat="1" applyFont="1" applyFill="1" applyBorder="1" applyAlignment="1">
      <alignment horizontal="center" vertical="center" wrapText="1"/>
    </xf>
    <xf numFmtId="0" fontId="3" fillId="6" borderId="59" xfId="1" applyFont="1" applyFill="1" applyBorder="1" applyAlignment="1">
      <alignment horizontal="center" vertical="center" wrapText="1"/>
    </xf>
    <xf numFmtId="0" fontId="3" fillId="6" borderId="73" xfId="1" applyFont="1" applyFill="1" applyBorder="1" applyAlignment="1">
      <alignment horizontal="center" vertical="center" wrapText="1"/>
    </xf>
    <xf numFmtId="0" fontId="11" fillId="17" borderId="30" xfId="1" quotePrefix="1" applyFont="1" applyFill="1" applyBorder="1" applyAlignment="1">
      <alignment horizontal="center" vertical="center" wrapText="1"/>
    </xf>
    <xf numFmtId="0" fontId="5" fillId="17" borderId="30" xfId="1" applyFont="1" applyFill="1" applyBorder="1" applyAlignment="1">
      <alignment horizontal="center" vertical="center" wrapText="1"/>
    </xf>
    <xf numFmtId="49" fontId="31" fillId="17" borderId="19" xfId="1" applyNumberFormat="1" applyFont="1" applyFill="1" applyBorder="1" applyAlignment="1">
      <alignment horizontal="center" vertical="center" wrapText="1"/>
    </xf>
    <xf numFmtId="0" fontId="53" fillId="0" borderId="31" xfId="1" applyFont="1" applyBorder="1" applyAlignment="1">
      <alignment horizontal="center"/>
    </xf>
    <xf numFmtId="0" fontId="12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9" fontId="3" fillId="26" borderId="29" xfId="1" applyNumberFormat="1" applyFont="1" applyFill="1" applyBorder="1" applyAlignment="1">
      <alignment horizontal="center" vertical="center" wrapText="1"/>
    </xf>
    <xf numFmtId="0" fontId="3" fillId="26" borderId="30" xfId="1" applyFont="1" applyFill="1" applyBorder="1" applyAlignment="1">
      <alignment horizontal="center" vertical="center" wrapText="1"/>
    </xf>
    <xf numFmtId="0" fontId="3" fillId="4" borderId="23" xfId="1" applyFont="1" applyFill="1" applyBorder="1" applyAlignment="1">
      <alignment horizontal="center" vertical="center" wrapText="1"/>
    </xf>
    <xf numFmtId="9" fontId="3" fillId="26" borderId="30" xfId="1" applyNumberFormat="1" applyFont="1" applyFill="1" applyBorder="1" applyAlignment="1">
      <alignment horizontal="center" vertical="center" wrapText="1"/>
    </xf>
    <xf numFmtId="9" fontId="3" fillId="27" borderId="29" xfId="1" applyNumberFormat="1" applyFont="1" applyFill="1" applyBorder="1" applyAlignment="1">
      <alignment horizontal="center" vertical="center" wrapText="1"/>
    </xf>
    <xf numFmtId="0" fontId="3" fillId="27" borderId="30" xfId="1" applyFont="1" applyFill="1" applyBorder="1" applyAlignment="1">
      <alignment horizontal="center" vertical="center" wrapText="1"/>
    </xf>
    <xf numFmtId="0" fontId="3" fillId="6" borderId="23" xfId="1" applyFont="1" applyFill="1" applyBorder="1" applyAlignment="1">
      <alignment horizontal="center" vertical="center" wrapText="1"/>
    </xf>
    <xf numFmtId="9" fontId="3" fillId="27" borderId="30" xfId="1" applyNumberFormat="1" applyFont="1" applyFill="1" applyBorder="1" applyAlignment="1">
      <alignment horizontal="center" vertical="center" wrapText="1"/>
    </xf>
    <xf numFmtId="0" fontId="12" fillId="17" borderId="36" xfId="1" applyFont="1" applyFill="1" applyBorder="1" applyAlignment="1">
      <alignment horizontal="center" vertical="center" wrapText="1"/>
    </xf>
    <xf numFmtId="0" fontId="10" fillId="17" borderId="36" xfId="1" applyFont="1" applyFill="1" applyBorder="1" applyAlignment="1">
      <alignment horizontal="center" vertical="center" wrapText="1"/>
    </xf>
    <xf numFmtId="0" fontId="8" fillId="17" borderId="19" xfId="1" applyFont="1" applyFill="1" applyBorder="1" applyAlignment="1">
      <alignment horizontal="center" wrapText="1"/>
    </xf>
    <xf numFmtId="9" fontId="3" fillId="4" borderId="29" xfId="1" applyNumberFormat="1" applyFont="1" applyFill="1" applyBorder="1" applyAlignment="1">
      <alignment horizontal="center" vertical="center" wrapText="1"/>
    </xf>
    <xf numFmtId="9" fontId="3" fillId="4" borderId="30" xfId="1" applyNumberFormat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9" fontId="3" fillId="6" borderId="30" xfId="1" applyNumberFormat="1" applyFont="1" applyFill="1" applyBorder="1" applyAlignment="1">
      <alignment horizontal="center" vertical="center" wrapText="1"/>
    </xf>
    <xf numFmtId="0" fontId="3" fillId="14" borderId="39" xfId="1" applyFont="1" applyFill="1" applyBorder="1" applyAlignment="1">
      <alignment horizontal="center" vertical="center"/>
    </xf>
    <xf numFmtId="0" fontId="3" fillId="0" borderId="15" xfId="1" applyFont="1" applyBorder="1" applyAlignment="1">
      <alignment horizontal="left" vertical="center" wrapText="1"/>
    </xf>
    <xf numFmtId="0" fontId="12" fillId="17" borderId="23" xfId="1" applyFont="1" applyFill="1" applyBorder="1" applyAlignment="1">
      <alignment horizontal="center" vertical="center" wrapText="1"/>
    </xf>
    <xf numFmtId="0" fontId="10" fillId="17" borderId="23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9" fontId="3" fillId="4" borderId="39" xfId="1" applyNumberFormat="1" applyFont="1" applyFill="1" applyBorder="1" applyAlignment="1">
      <alignment horizontal="center" vertical="center" wrapText="1"/>
    </xf>
    <xf numFmtId="9" fontId="3" fillId="4" borderId="15" xfId="1" applyNumberFormat="1" applyFont="1" applyFill="1" applyBorder="1" applyAlignment="1">
      <alignment horizontal="center" vertical="center" wrapText="1"/>
    </xf>
    <xf numFmtId="9" fontId="3" fillId="6" borderId="39" xfId="1" applyNumberFormat="1" applyFont="1" applyFill="1" applyBorder="1" applyAlignment="1">
      <alignment horizontal="center" vertical="center" wrapText="1"/>
    </xf>
    <xf numFmtId="9" fontId="3" fillId="6" borderId="15" xfId="1" applyNumberFormat="1" applyFont="1" applyFill="1" applyBorder="1" applyAlignment="1">
      <alignment horizontal="center" vertical="center" wrapText="1"/>
    </xf>
    <xf numFmtId="0" fontId="12" fillId="17" borderId="24" xfId="1" applyFont="1" applyFill="1" applyBorder="1" applyAlignment="1">
      <alignment horizontal="center" vertical="center" wrapText="1"/>
    </xf>
    <xf numFmtId="9" fontId="3" fillId="4" borderId="41" xfId="1" applyNumberFormat="1" applyFont="1" applyFill="1" applyBorder="1" applyAlignment="1">
      <alignment horizontal="center" vertical="center" wrapText="1"/>
    </xf>
    <xf numFmtId="0" fontId="3" fillId="4" borderId="42" xfId="1" applyFont="1" applyFill="1" applyBorder="1" applyAlignment="1">
      <alignment horizontal="center" vertical="center"/>
    </xf>
    <xf numFmtId="0" fontId="3" fillId="4" borderId="42" xfId="1" applyFont="1" applyFill="1" applyBorder="1" applyAlignment="1">
      <alignment horizontal="center" vertical="center" wrapText="1"/>
    </xf>
    <xf numFmtId="9" fontId="3" fillId="4" borderId="42" xfId="1" applyNumberFormat="1" applyFont="1" applyFill="1" applyBorder="1" applyAlignment="1">
      <alignment horizontal="center" vertical="center" wrapText="1"/>
    </xf>
    <xf numFmtId="0" fontId="3" fillId="4" borderId="75" xfId="1" applyFont="1" applyFill="1" applyBorder="1" applyAlignment="1">
      <alignment horizontal="center" vertical="center"/>
    </xf>
    <xf numFmtId="9" fontId="3" fillId="6" borderId="41" xfId="1" applyNumberFormat="1" applyFont="1" applyFill="1" applyBorder="1" applyAlignment="1">
      <alignment horizontal="center" vertical="center" wrapText="1"/>
    </xf>
    <xf numFmtId="0" fontId="3" fillId="6" borderId="42" xfId="1" applyFont="1" applyFill="1" applyBorder="1" applyAlignment="1">
      <alignment horizontal="center" vertical="center"/>
    </xf>
    <xf numFmtId="0" fontId="3" fillId="6" borderId="42" xfId="1" applyFont="1" applyFill="1" applyBorder="1" applyAlignment="1">
      <alignment horizontal="center" vertical="center" wrapText="1"/>
    </xf>
    <xf numFmtId="9" fontId="3" fillId="6" borderId="42" xfId="1" applyNumberFormat="1" applyFont="1" applyFill="1" applyBorder="1" applyAlignment="1">
      <alignment horizontal="center" vertical="center" wrapText="1"/>
    </xf>
    <xf numFmtId="0" fontId="3" fillId="6" borderId="75" xfId="1" applyFont="1" applyFill="1" applyBorder="1" applyAlignment="1">
      <alignment horizontal="center" vertical="center"/>
    </xf>
    <xf numFmtId="1" fontId="4" fillId="0" borderId="19" xfId="1" applyNumberFormat="1" applyFont="1" applyBorder="1" applyAlignment="1">
      <alignment horizontal="center" vertical="center"/>
    </xf>
    <xf numFmtId="0" fontId="46" fillId="4" borderId="31" xfId="1" applyFont="1" applyFill="1" applyBorder="1" applyAlignment="1">
      <alignment horizontal="center" vertical="center"/>
    </xf>
    <xf numFmtId="0" fontId="46" fillId="6" borderId="30" xfId="1" applyFont="1" applyFill="1" applyBorder="1" applyAlignment="1">
      <alignment horizontal="center" vertical="center" wrapText="1"/>
    </xf>
    <xf numFmtId="0" fontId="46" fillId="6" borderId="31" xfId="1" applyFont="1" applyFill="1" applyBorder="1" applyAlignment="1">
      <alignment horizontal="center" vertical="center"/>
    </xf>
    <xf numFmtId="0" fontId="19" fillId="15" borderId="30" xfId="1" applyFont="1" applyFill="1" applyBorder="1" applyAlignment="1">
      <alignment horizontal="center" vertical="center" wrapText="1"/>
    </xf>
    <xf numFmtId="0" fontId="20" fillId="15" borderId="30" xfId="1" applyFont="1" applyFill="1" applyBorder="1" applyAlignment="1">
      <alignment horizontal="center" wrapText="1"/>
    </xf>
    <xf numFmtId="0" fontId="21" fillId="15" borderId="30" xfId="1" applyFont="1" applyFill="1" applyBorder="1" applyAlignment="1">
      <alignment horizontal="center" vertical="center" wrapText="1"/>
    </xf>
    <xf numFmtId="0" fontId="19" fillId="15" borderId="30" xfId="1" applyFont="1" applyFill="1" applyBorder="1" applyAlignment="1">
      <alignment horizontal="center"/>
    </xf>
    <xf numFmtId="49" fontId="22" fillId="15" borderId="30" xfId="1" applyNumberFormat="1" applyFont="1" applyFill="1" applyBorder="1" applyAlignment="1">
      <alignment horizontal="center" vertical="center" wrapText="1"/>
    </xf>
    <xf numFmtId="0" fontId="23" fillId="0" borderId="31" xfId="1" applyFont="1" applyBorder="1" applyAlignment="1">
      <alignment horizontal="center"/>
    </xf>
    <xf numFmtId="0" fontId="46" fillId="4" borderId="30" xfId="1" applyFont="1" applyFill="1" applyBorder="1" applyAlignment="1">
      <alignment horizontal="center" vertical="center"/>
    </xf>
    <xf numFmtId="0" fontId="12" fillId="20" borderId="30" xfId="1" applyFont="1" applyFill="1" applyBorder="1" applyAlignment="1">
      <alignment horizontal="center" vertical="center" wrapText="1"/>
    </xf>
    <xf numFmtId="0" fontId="10" fillId="20" borderId="30" xfId="1" applyFont="1" applyFill="1" applyBorder="1" applyAlignment="1">
      <alignment horizontal="center" vertical="center" wrapText="1"/>
    </xf>
    <xf numFmtId="0" fontId="8" fillId="20" borderId="30" xfId="1" applyFont="1" applyFill="1" applyBorder="1" applyAlignment="1">
      <alignment horizontal="center" wrapText="1"/>
    </xf>
    <xf numFmtId="0" fontId="11" fillId="20" borderId="30" xfId="1" applyFont="1" applyFill="1" applyBorder="1" applyAlignment="1">
      <alignment horizontal="center" vertical="center" wrapText="1"/>
    </xf>
    <xf numFmtId="0" fontId="16" fillId="20" borderId="30" xfId="1" applyFont="1" applyFill="1" applyBorder="1" applyAlignment="1">
      <alignment horizontal="center" vertical="center" wrapText="1"/>
    </xf>
    <xf numFmtId="0" fontId="11" fillId="20" borderId="30" xfId="1" applyFont="1" applyFill="1" applyBorder="1" applyAlignment="1">
      <alignment horizontal="center" vertical="center"/>
    </xf>
    <xf numFmtId="0" fontId="17" fillId="20" borderId="30" xfId="1" applyFont="1" applyFill="1" applyBorder="1" applyAlignment="1">
      <alignment horizontal="center"/>
    </xf>
    <xf numFmtId="0" fontId="5" fillId="14" borderId="30" xfId="1" applyFont="1" applyFill="1" applyBorder="1" applyAlignment="1">
      <alignment horizontal="center" vertical="center" wrapText="1"/>
    </xf>
    <xf numFmtId="49" fontId="31" fillId="20" borderId="19" xfId="1" applyNumberFormat="1" applyFont="1" applyFill="1" applyBorder="1" applyAlignment="1">
      <alignment horizontal="center" vertical="center" wrapText="1"/>
    </xf>
    <xf numFmtId="49" fontId="31" fillId="20" borderId="19" xfId="1" applyNumberFormat="1" applyFont="1" applyFill="1" applyBorder="1" applyAlignment="1">
      <alignment horizontal="center" wrapText="1"/>
    </xf>
    <xf numFmtId="1" fontId="4" fillId="14" borderId="19" xfId="1" applyNumberFormat="1" applyFont="1" applyFill="1" applyBorder="1" applyAlignment="1">
      <alignment horizontal="center" vertical="center"/>
    </xf>
    <xf numFmtId="0" fontId="53" fillId="14" borderId="31" xfId="1" applyFont="1" applyFill="1" applyBorder="1" applyAlignment="1">
      <alignment horizontal="center"/>
    </xf>
    <xf numFmtId="0" fontId="19" fillId="21" borderId="30" xfId="1" applyFont="1" applyFill="1" applyBorder="1" applyAlignment="1">
      <alignment horizontal="center" vertical="center" wrapText="1"/>
    </xf>
    <xf numFmtId="0" fontId="20" fillId="21" borderId="30" xfId="1" applyFont="1" applyFill="1" applyBorder="1" applyAlignment="1">
      <alignment horizontal="center" vertical="center" wrapText="1"/>
    </xf>
    <xf numFmtId="0" fontId="23" fillId="11" borderId="31" xfId="1" applyFont="1" applyFill="1" applyBorder="1" applyAlignment="1">
      <alignment horizontal="center" vertical="center"/>
    </xf>
    <xf numFmtId="9" fontId="3" fillId="13" borderId="29" xfId="1" applyNumberFormat="1" applyFont="1" applyFill="1" applyBorder="1" applyAlignment="1">
      <alignment horizontal="center" vertical="center" wrapText="1"/>
    </xf>
    <xf numFmtId="9" fontId="3" fillId="13" borderId="23" xfId="1" applyNumberFormat="1" applyFont="1" applyFill="1" applyBorder="1" applyAlignment="1">
      <alignment horizontal="center" vertical="center" wrapText="1"/>
    </xf>
    <xf numFmtId="0" fontId="4" fillId="17" borderId="30" xfId="1" applyFont="1" applyFill="1" applyBorder="1" applyAlignment="1">
      <alignment horizontal="center" vertical="center" wrapText="1"/>
    </xf>
    <xf numFmtId="9" fontId="3" fillId="6" borderId="19" xfId="1" applyNumberFormat="1" applyFont="1" applyFill="1" applyBorder="1" applyAlignment="1">
      <alignment horizontal="center" vertical="center" wrapText="1"/>
    </xf>
    <xf numFmtId="9" fontId="14" fillId="4" borderId="30" xfId="1" applyNumberFormat="1" applyFont="1" applyFill="1" applyBorder="1" applyAlignment="1">
      <alignment horizontal="center" vertical="center" wrapText="1"/>
    </xf>
    <xf numFmtId="0" fontId="14" fillId="4" borderId="30" xfId="1" applyFont="1" applyFill="1" applyBorder="1" applyAlignment="1">
      <alignment vertical="center" wrapText="1"/>
    </xf>
    <xf numFmtId="0" fontId="3" fillId="6" borderId="30" xfId="1" applyFont="1" applyFill="1" applyBorder="1" applyAlignment="1">
      <alignment vertical="center" wrapText="1"/>
    </xf>
    <xf numFmtId="0" fontId="3" fillId="6" borderId="15" xfId="1" applyFont="1" applyFill="1" applyBorder="1" applyAlignment="1">
      <alignment vertical="center" wrapText="1"/>
    </xf>
    <xf numFmtId="9" fontId="3" fillId="13" borderId="43" xfId="1" applyNumberFormat="1" applyFont="1" applyFill="1" applyBorder="1" applyAlignment="1">
      <alignment horizontal="center" vertical="center" wrapText="1"/>
    </xf>
    <xf numFmtId="0" fontId="3" fillId="13" borderId="36" xfId="1" applyFont="1" applyFill="1" applyBorder="1" applyAlignment="1">
      <alignment horizontal="center" vertical="center" wrapText="1"/>
    </xf>
    <xf numFmtId="9" fontId="3" fillId="13" borderId="19" xfId="1" applyNumberFormat="1" applyFont="1" applyFill="1" applyBorder="1" applyAlignment="1">
      <alignment horizontal="center" vertical="center" wrapText="1"/>
    </xf>
    <xf numFmtId="9" fontId="3" fillId="6" borderId="43" xfId="1" applyNumberFormat="1" applyFont="1" applyFill="1" applyBorder="1" applyAlignment="1">
      <alignment horizontal="center" vertical="center" wrapText="1"/>
    </xf>
    <xf numFmtId="0" fontId="46" fillId="4" borderId="30" xfId="1" applyFont="1" applyFill="1" applyBorder="1" applyAlignment="1">
      <alignment horizontal="center" vertical="center" wrapText="1"/>
    </xf>
    <xf numFmtId="0" fontId="46" fillId="6" borderId="36" xfId="1" applyFont="1" applyFill="1" applyBorder="1" applyAlignment="1">
      <alignment horizontal="center" vertical="center" wrapText="1"/>
    </xf>
    <xf numFmtId="0" fontId="5" fillId="17" borderId="76" xfId="1" applyFont="1" applyFill="1" applyBorder="1" applyAlignment="1">
      <alignment horizontal="center" vertical="center" wrapText="1"/>
    </xf>
    <xf numFmtId="0" fontId="4" fillId="17" borderId="15" xfId="1" applyFont="1" applyFill="1" applyBorder="1" applyAlignment="1">
      <alignment horizontal="center" vertical="center" wrapText="1"/>
    </xf>
    <xf numFmtId="49" fontId="12" fillId="17" borderId="19" xfId="1" applyNumberFormat="1" applyFont="1" applyFill="1" applyBorder="1" applyAlignment="1">
      <alignment horizontal="center" wrapText="1"/>
    </xf>
    <xf numFmtId="0" fontId="41" fillId="0" borderId="37" xfId="1" applyFont="1" applyBorder="1"/>
    <xf numFmtId="0" fontId="5" fillId="17" borderId="23" xfId="1" applyFont="1" applyFill="1" applyBorder="1" applyAlignment="1">
      <alignment horizontal="center" vertical="center" wrapText="1"/>
    </xf>
    <xf numFmtId="0" fontId="5" fillId="0" borderId="76" xfId="1" applyFont="1" applyBorder="1" applyAlignment="1">
      <alignment horizontal="center" vertical="center"/>
    </xf>
    <xf numFmtId="0" fontId="7" fillId="6" borderId="43" xfId="1" applyFont="1" applyFill="1" applyBorder="1" applyAlignment="1">
      <alignment horizontal="center" vertical="center" wrapText="1"/>
    </xf>
    <xf numFmtId="0" fontId="8" fillId="22" borderId="29" xfId="1" applyFont="1" applyFill="1" applyBorder="1" applyAlignment="1">
      <alignment horizontal="center" vertical="center" wrapText="1"/>
    </xf>
    <xf numFmtId="0" fontId="39" fillId="22" borderId="20" xfId="1" applyFont="1" applyFill="1" applyBorder="1" applyAlignment="1">
      <alignment horizontal="center" vertical="center" wrapText="1"/>
    </xf>
    <xf numFmtId="0" fontId="4" fillId="22" borderId="18" xfId="1" applyFont="1" applyFill="1" applyBorder="1"/>
    <xf numFmtId="0" fontId="10" fillId="22" borderId="18" xfId="1" applyFont="1" applyFill="1" applyBorder="1" applyAlignment="1">
      <alignment vertical="center" wrapText="1"/>
    </xf>
    <xf numFmtId="0" fontId="11" fillId="22" borderId="18" xfId="1" applyFont="1" applyFill="1" applyBorder="1" applyAlignment="1">
      <alignment vertical="center"/>
    </xf>
    <xf numFmtId="0" fontId="11" fillId="22" borderId="18" xfId="1" applyFont="1" applyFill="1" applyBorder="1" applyAlignment="1">
      <alignment vertical="center" wrapText="1"/>
    </xf>
    <xf numFmtId="0" fontId="4" fillId="22" borderId="36" xfId="1" applyFont="1" applyFill="1" applyBorder="1" applyAlignment="1">
      <alignment horizontal="center" vertical="center"/>
    </xf>
    <xf numFmtId="0" fontId="4" fillId="22" borderId="18" xfId="1" applyFont="1" applyFill="1" applyBorder="1" applyAlignment="1">
      <alignment horizontal="right" vertical="center"/>
    </xf>
    <xf numFmtId="0" fontId="4" fillId="22" borderId="18" xfId="1" applyFont="1" applyFill="1" applyBorder="1" applyAlignment="1">
      <alignment horizontal="center" vertical="center"/>
    </xf>
    <xf numFmtId="0" fontId="4" fillId="22" borderId="36" xfId="1" applyFont="1" applyFill="1" applyBorder="1" applyAlignment="1">
      <alignment horizontal="right"/>
    </xf>
    <xf numFmtId="1" fontId="4" fillId="22" borderId="38" xfId="1" applyNumberFormat="1" applyFont="1" applyFill="1" applyBorder="1" applyAlignment="1">
      <alignment horizontal="center"/>
    </xf>
    <xf numFmtId="0" fontId="4" fillId="22" borderId="29" xfId="1" applyFont="1" applyFill="1" applyBorder="1" applyAlignment="1">
      <alignment horizontal="right"/>
    </xf>
    <xf numFmtId="0" fontId="4" fillId="22" borderId="30" xfId="1" applyFont="1" applyFill="1" applyBorder="1" applyAlignment="1">
      <alignment horizontal="right"/>
    </xf>
    <xf numFmtId="0" fontId="3" fillId="22" borderId="30" xfId="1" applyFont="1" applyFill="1" applyBorder="1" applyAlignment="1">
      <alignment wrapText="1"/>
    </xf>
    <xf numFmtId="1" fontId="7" fillId="22" borderId="37" xfId="1" applyNumberFormat="1" applyFont="1" applyFill="1" applyBorder="1"/>
    <xf numFmtId="0" fontId="8" fillId="0" borderId="29" xfId="1" applyFont="1" applyBorder="1" applyAlignment="1">
      <alignment horizontal="center" vertical="center" wrapText="1"/>
    </xf>
    <xf numFmtId="0" fontId="3" fillId="0" borderId="20" xfId="1" applyFont="1" applyBorder="1"/>
    <xf numFmtId="0" fontId="3" fillId="0" borderId="18" xfId="1" applyFont="1" applyBorder="1"/>
    <xf numFmtId="0" fontId="31" fillId="0" borderId="18" xfId="1" applyFont="1" applyBorder="1" applyAlignment="1">
      <alignment vertical="center" wrapText="1"/>
    </xf>
    <xf numFmtId="0" fontId="11" fillId="0" borderId="18" xfId="1" applyFont="1" applyBorder="1" applyAlignment="1">
      <alignment vertical="center"/>
    </xf>
    <xf numFmtId="0" fontId="11" fillId="0" borderId="18" xfId="1" applyFont="1" applyBorder="1" applyAlignment="1">
      <alignment vertical="center" wrapText="1"/>
    </xf>
    <xf numFmtId="0" fontId="4" fillId="0" borderId="18" xfId="1" applyFont="1" applyBorder="1"/>
    <xf numFmtId="0" fontId="4" fillId="0" borderId="18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/>
    </xf>
    <xf numFmtId="1" fontId="7" fillId="0" borderId="37" xfId="1" applyNumberFormat="1" applyFont="1" applyBorder="1"/>
    <xf numFmtId="0" fontId="3" fillId="0" borderId="29" xfId="1" applyFont="1" applyBorder="1"/>
    <xf numFmtId="0" fontId="13" fillId="0" borderId="30" xfId="1" applyFont="1" applyBorder="1" applyAlignment="1">
      <alignment horizontal="center"/>
    </xf>
    <xf numFmtId="0" fontId="9" fillId="22" borderId="30" xfId="1" applyFont="1" applyFill="1" applyBorder="1" applyAlignment="1">
      <alignment horizontal="center" vertical="center" wrapText="1"/>
    </xf>
    <xf numFmtId="0" fontId="10" fillId="22" borderId="30" xfId="1" applyFont="1" applyFill="1" applyBorder="1" applyAlignment="1">
      <alignment horizontal="center" vertical="center" wrapText="1"/>
    </xf>
    <xf numFmtId="0" fontId="11" fillId="22" borderId="30" xfId="1" applyFont="1" applyFill="1" applyBorder="1" applyAlignment="1">
      <alignment horizontal="center" vertical="center" wrapText="1"/>
    </xf>
    <xf numFmtId="0" fontId="5" fillId="22" borderId="30" xfId="1" applyFont="1" applyFill="1" applyBorder="1" applyAlignment="1">
      <alignment horizontal="center" vertical="center" wrapText="1"/>
    </xf>
    <xf numFmtId="0" fontId="4" fillId="22" borderId="30" xfId="1" applyFont="1" applyFill="1" applyBorder="1" applyAlignment="1">
      <alignment horizontal="center" vertical="center" wrapText="1"/>
    </xf>
    <xf numFmtId="0" fontId="8" fillId="22" borderId="30" xfId="1" applyFont="1" applyFill="1" applyBorder="1" applyAlignment="1">
      <alignment horizontal="center" vertical="center" wrapText="1"/>
    </xf>
    <xf numFmtId="1" fontId="12" fillId="22" borderId="30" xfId="1" applyNumberFormat="1" applyFont="1" applyFill="1" applyBorder="1" applyAlignment="1">
      <alignment horizontal="center" wrapText="1"/>
    </xf>
    <xf numFmtId="0" fontId="13" fillId="22" borderId="25" xfId="1" applyFont="1" applyFill="1" applyBorder="1" applyAlignment="1">
      <alignment horizontal="center" wrapText="1"/>
    </xf>
    <xf numFmtId="0" fontId="3" fillId="4" borderId="31" xfId="1" applyFont="1" applyFill="1" applyBorder="1"/>
    <xf numFmtId="0" fontId="3" fillId="6" borderId="29" xfId="1" applyFont="1" applyFill="1" applyBorder="1"/>
    <xf numFmtId="0" fontId="24" fillId="14" borderId="29" xfId="1" applyFont="1" applyFill="1" applyBorder="1" applyAlignment="1">
      <alignment horizontal="center" vertical="center"/>
    </xf>
    <xf numFmtId="0" fontId="31" fillId="15" borderId="30" xfId="1" applyFont="1" applyFill="1" applyBorder="1" applyAlignment="1">
      <alignment horizontal="center" vertical="center" wrapText="1"/>
    </xf>
    <xf numFmtId="0" fontId="31" fillId="28" borderId="30" xfId="1" applyFont="1" applyFill="1" applyBorder="1" applyAlignment="1">
      <alignment horizontal="center" vertical="center" wrapText="1"/>
    </xf>
    <xf numFmtId="0" fontId="24" fillId="4" borderId="23" xfId="1" applyFont="1" applyFill="1" applyBorder="1" applyAlignment="1">
      <alignment horizontal="center" vertical="center"/>
    </xf>
    <xf numFmtId="0" fontId="7" fillId="4" borderId="77" xfId="1" applyFont="1" applyFill="1" applyBorder="1" applyAlignment="1">
      <alignment horizontal="center" vertical="center" wrapText="1"/>
    </xf>
    <xf numFmtId="0" fontId="3" fillId="17" borderId="30" xfId="1" applyFont="1" applyFill="1" applyBorder="1" applyAlignment="1">
      <alignment horizontal="left" vertical="center" wrapText="1"/>
    </xf>
    <xf numFmtId="0" fontId="10" fillId="28" borderId="30" xfId="1" applyFont="1" applyFill="1" applyBorder="1" applyAlignment="1">
      <alignment horizontal="center" vertical="center" wrapText="1"/>
    </xf>
    <xf numFmtId="0" fontId="3" fillId="4" borderId="38" xfId="1" applyFont="1" applyFill="1" applyBorder="1"/>
    <xf numFmtId="0" fontId="31" fillId="20" borderId="40" xfId="1" applyFont="1" applyFill="1" applyBorder="1" applyAlignment="1">
      <alignment horizontal="center" vertical="center" wrapText="1"/>
    </xf>
    <xf numFmtId="49" fontId="5" fillId="20" borderId="13" xfId="1" applyNumberFormat="1" applyFont="1" applyFill="1" applyBorder="1" applyAlignment="1">
      <alignment horizontal="center" vertical="center" wrapText="1"/>
    </xf>
    <xf numFmtId="0" fontId="4" fillId="11" borderId="91" xfId="1" applyFont="1" applyFill="1" applyBorder="1" applyAlignment="1">
      <alignment horizontal="center" vertical="center" wrapText="1"/>
    </xf>
    <xf numFmtId="0" fontId="4" fillId="11" borderId="76" xfId="1" applyFont="1" applyFill="1" applyBorder="1" applyAlignment="1">
      <alignment horizontal="center" vertical="center" wrapText="1"/>
    </xf>
    <xf numFmtId="0" fontId="31" fillId="11" borderId="76" xfId="1" applyFont="1" applyFill="1" applyBorder="1" applyAlignment="1">
      <alignment horizontal="center" vertical="center" wrapText="1"/>
    </xf>
    <xf numFmtId="0" fontId="10" fillId="11" borderId="76" xfId="1" applyFont="1" applyFill="1" applyBorder="1" applyAlignment="1">
      <alignment horizontal="center" vertical="center" wrapText="1"/>
    </xf>
    <xf numFmtId="0" fontId="8" fillId="11" borderId="76" xfId="1" applyFont="1" applyFill="1" applyBorder="1" applyAlignment="1">
      <alignment horizontal="center" vertical="center" wrapText="1"/>
    </xf>
    <xf numFmtId="0" fontId="11" fillId="11" borderId="76" xfId="1" quotePrefix="1" applyFont="1" applyFill="1" applyBorder="1" applyAlignment="1">
      <alignment horizontal="center" vertical="center" wrapText="1"/>
    </xf>
    <xf numFmtId="0" fontId="11" fillId="11" borderId="76" xfId="1" applyFont="1" applyFill="1" applyBorder="1" applyAlignment="1">
      <alignment horizontal="center" vertical="center" wrapText="1"/>
    </xf>
    <xf numFmtId="0" fontId="12" fillId="11" borderId="76" xfId="1" applyFont="1" applyFill="1" applyBorder="1" applyAlignment="1">
      <alignment horizontal="center" vertical="center" wrapText="1"/>
    </xf>
    <xf numFmtId="49" fontId="12" fillId="11" borderId="78" xfId="1" applyNumberFormat="1" applyFont="1" applyFill="1" applyBorder="1" applyAlignment="1">
      <alignment horizontal="center" vertical="center" wrapText="1"/>
    </xf>
    <xf numFmtId="1" fontId="4" fillId="11" borderId="78" xfId="1" applyNumberFormat="1" applyFont="1" applyFill="1" applyBorder="1" applyAlignment="1">
      <alignment horizontal="center" vertical="center" wrapText="1"/>
    </xf>
    <xf numFmtId="0" fontId="13" fillId="11" borderId="92" xfId="1" applyFont="1" applyFill="1" applyBorder="1" applyAlignment="1">
      <alignment horizontal="center"/>
    </xf>
    <xf numFmtId="9" fontId="3" fillId="12" borderId="93" xfId="1" applyNumberFormat="1" applyFont="1" applyFill="1" applyBorder="1" applyAlignment="1">
      <alignment horizontal="center" vertical="center"/>
    </xf>
    <xf numFmtId="0" fontId="3" fillId="12" borderId="76" xfId="1" applyFont="1" applyFill="1" applyBorder="1" applyAlignment="1">
      <alignment horizontal="center" vertical="center" wrapText="1"/>
    </xf>
    <xf numFmtId="0" fontId="3" fillId="12" borderId="76" xfId="1" applyFont="1" applyFill="1" applyBorder="1" applyAlignment="1">
      <alignment horizontal="center" vertical="center"/>
    </xf>
    <xf numFmtId="9" fontId="3" fillId="12" borderId="76" xfId="1" applyNumberFormat="1" applyFont="1" applyFill="1" applyBorder="1" applyAlignment="1">
      <alignment horizontal="center" vertical="center"/>
    </xf>
    <xf numFmtId="0" fontId="3" fillId="12" borderId="94" xfId="1" applyFont="1" applyFill="1" applyBorder="1" applyAlignment="1">
      <alignment horizontal="center" vertical="center"/>
    </xf>
    <xf numFmtId="9" fontId="3" fillId="13" borderId="91" xfId="1" applyNumberFormat="1" applyFont="1" applyFill="1" applyBorder="1" applyAlignment="1">
      <alignment horizontal="center" vertical="center"/>
    </xf>
    <xf numFmtId="0" fontId="3" fillId="13" borderId="23" xfId="1" applyFont="1" applyFill="1" applyBorder="1" applyAlignment="1">
      <alignment horizontal="center" wrapText="1"/>
    </xf>
    <xf numFmtId="0" fontId="3" fillId="13" borderId="88" xfId="1" applyFont="1" applyFill="1" applyBorder="1" applyAlignment="1">
      <alignment horizontal="center" vertical="center"/>
    </xf>
    <xf numFmtId="9" fontId="3" fillId="13" borderId="89" xfId="1" applyNumberFormat="1" applyFont="1" applyFill="1" applyBorder="1" applyAlignment="1">
      <alignment horizontal="center" vertical="center"/>
    </xf>
    <xf numFmtId="0" fontId="3" fillId="13" borderId="89" xfId="1" applyFont="1" applyFill="1" applyBorder="1" applyAlignment="1">
      <alignment horizontal="center" vertical="center" wrapText="1"/>
    </xf>
    <xf numFmtId="0" fontId="3" fillId="13" borderId="94" xfId="1" applyFont="1" applyFill="1" applyBorder="1" applyAlignment="1">
      <alignment horizontal="center" vertical="center"/>
    </xf>
    <xf numFmtId="0" fontId="24" fillId="14" borderId="34" xfId="1" applyFont="1" applyFill="1" applyBorder="1" applyAlignment="1">
      <alignment horizontal="center" vertical="center"/>
    </xf>
    <xf numFmtId="0" fontId="24" fillId="0" borderId="62" xfId="1" applyFont="1" applyBorder="1" applyAlignment="1">
      <alignment horizontal="left" vertical="center" wrapText="1"/>
    </xf>
    <xf numFmtId="0" fontId="31" fillId="0" borderId="62" xfId="1" applyFont="1" applyBorder="1" applyAlignment="1">
      <alignment horizontal="center" vertical="center" wrapText="1"/>
    </xf>
    <xf numFmtId="0" fontId="10" fillId="0" borderId="62" xfId="1" applyFont="1" applyBorder="1" applyAlignment="1">
      <alignment horizontal="center" vertical="center" wrapText="1"/>
    </xf>
    <xf numFmtId="0" fontId="8" fillId="15" borderId="62" xfId="1" applyFont="1" applyFill="1" applyBorder="1" applyAlignment="1">
      <alignment horizontal="center" wrapText="1"/>
    </xf>
    <xf numFmtId="0" fontId="11" fillId="15" borderId="62" xfId="1" applyFont="1" applyFill="1" applyBorder="1" applyAlignment="1">
      <alignment horizontal="center" vertical="center" wrapText="1"/>
    </xf>
    <xf numFmtId="0" fontId="16" fillId="15" borderId="62" xfId="1" applyFont="1" applyFill="1" applyBorder="1" applyAlignment="1">
      <alignment horizontal="center" vertical="center" wrapText="1"/>
    </xf>
    <xf numFmtId="0" fontId="11" fillId="15" borderId="62" xfId="1" applyFont="1" applyFill="1" applyBorder="1" applyAlignment="1">
      <alignment horizontal="center" vertical="center"/>
    </xf>
    <xf numFmtId="49" fontId="12" fillId="15" borderId="62" xfId="1" applyNumberFormat="1" applyFont="1" applyFill="1" applyBorder="1" applyAlignment="1">
      <alignment horizontal="center" vertical="center" wrapText="1"/>
    </xf>
    <xf numFmtId="1" fontId="4" fillId="0" borderId="62" xfId="1" applyNumberFormat="1" applyFont="1" applyBorder="1" applyAlignment="1">
      <alignment horizontal="center" vertical="center"/>
    </xf>
    <xf numFmtId="0" fontId="13" fillId="0" borderId="33" xfId="1" applyFont="1" applyBorder="1" applyAlignment="1">
      <alignment horizontal="center"/>
    </xf>
    <xf numFmtId="9" fontId="3" fillId="26" borderId="61" xfId="1" applyNumberFormat="1" applyFont="1" applyFill="1" applyBorder="1" applyAlignment="1">
      <alignment vertical="center" wrapText="1"/>
    </xf>
    <xf numFmtId="0" fontId="3" fillId="26" borderId="62" xfId="1" applyFont="1" applyFill="1" applyBorder="1" applyAlignment="1">
      <alignment horizontal="center" vertical="center" wrapText="1"/>
    </xf>
    <xf numFmtId="9" fontId="3" fillId="26" borderId="62" xfId="1" applyNumberFormat="1" applyFont="1" applyFill="1" applyBorder="1" applyAlignment="1">
      <alignment horizontal="center" vertical="center" wrapText="1"/>
    </xf>
    <xf numFmtId="9" fontId="3" fillId="27" borderId="61" xfId="1" applyNumberFormat="1" applyFont="1" applyFill="1" applyBorder="1" applyAlignment="1">
      <alignment horizontal="center" vertical="center" wrapText="1"/>
    </xf>
    <xf numFmtId="0" fontId="3" fillId="27" borderId="62" xfId="1" applyFont="1" applyFill="1" applyBorder="1" applyAlignment="1">
      <alignment horizontal="center" vertical="center" wrapText="1"/>
    </xf>
    <xf numFmtId="0" fontId="24" fillId="6" borderId="62" xfId="1" applyFont="1" applyFill="1" applyBorder="1" applyAlignment="1">
      <alignment horizontal="center" vertical="center" wrapText="1"/>
    </xf>
    <xf numFmtId="9" fontId="3" fillId="27" borderId="62" xfId="1" applyNumberFormat="1" applyFont="1" applyFill="1" applyBorder="1" applyAlignment="1">
      <alignment horizontal="center" vertical="center" wrapText="1"/>
    </xf>
    <xf numFmtId="0" fontId="3" fillId="6" borderId="33" xfId="1" applyFont="1" applyFill="1" applyBorder="1" applyAlignment="1">
      <alignment horizontal="center" vertical="center" wrapText="1"/>
    </xf>
    <xf numFmtId="0" fontId="24" fillId="20" borderId="17" xfId="1" applyFont="1" applyFill="1" applyBorder="1" applyAlignment="1">
      <alignment horizontal="center" vertical="center"/>
    </xf>
    <xf numFmtId="0" fontId="24" fillId="15" borderId="36" xfId="1" applyFont="1" applyFill="1" applyBorder="1" applyAlignment="1">
      <alignment horizontal="left" vertical="center" wrapText="1"/>
    </xf>
    <xf numFmtId="0" fontId="31" fillId="0" borderId="36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0" fontId="8" fillId="15" borderId="36" xfId="1" applyFont="1" applyFill="1" applyBorder="1" applyAlignment="1">
      <alignment horizontal="center" wrapText="1"/>
    </xf>
    <xf numFmtId="0" fontId="11" fillId="15" borderId="36" xfId="1" applyFont="1" applyFill="1" applyBorder="1" applyAlignment="1">
      <alignment horizontal="center" vertical="center" wrapText="1"/>
    </xf>
    <xf numFmtId="0" fontId="16" fillId="15" borderId="36" xfId="1" applyFont="1" applyFill="1" applyBorder="1" applyAlignment="1">
      <alignment horizontal="center" vertical="center" wrapText="1"/>
    </xf>
    <xf numFmtId="0" fontId="11" fillId="15" borderId="36" xfId="1" applyFont="1" applyFill="1" applyBorder="1" applyAlignment="1">
      <alignment horizontal="center" vertical="center"/>
    </xf>
    <xf numFmtId="0" fontId="17" fillId="15" borderId="36" xfId="1" applyFont="1" applyFill="1" applyBorder="1" applyAlignment="1">
      <alignment horizontal="center"/>
    </xf>
    <xf numFmtId="49" fontId="5" fillId="15" borderId="36" xfId="1" applyNumberFormat="1" applyFont="1" applyFill="1" applyBorder="1" applyAlignment="1">
      <alignment horizontal="center" vertical="center" wrapText="1"/>
    </xf>
    <xf numFmtId="49" fontId="22" fillId="15" borderId="36" xfId="1" applyNumberFormat="1" applyFont="1" applyFill="1" applyBorder="1" applyAlignment="1">
      <alignment horizontal="center" vertical="center" wrapText="1"/>
    </xf>
    <xf numFmtId="49" fontId="12" fillId="15" borderId="36" xfId="1" applyNumberFormat="1" applyFont="1" applyFill="1" applyBorder="1" applyAlignment="1">
      <alignment horizontal="center" vertical="center" wrapText="1"/>
    </xf>
    <xf numFmtId="0" fontId="13" fillId="0" borderId="37" xfId="1" applyFont="1" applyBorder="1" applyAlignment="1">
      <alignment horizontal="center"/>
    </xf>
    <xf numFmtId="0" fontId="7" fillId="4" borderId="43" xfId="1" applyFont="1" applyFill="1" applyBorder="1"/>
    <xf numFmtId="0" fontId="7" fillId="4" borderId="36" xfId="1" applyFont="1" applyFill="1" applyBorder="1" applyAlignment="1">
      <alignment wrapText="1"/>
    </xf>
    <xf numFmtId="0" fontId="7" fillId="4" borderId="36" xfId="1" applyFont="1" applyFill="1" applyBorder="1"/>
    <xf numFmtId="0" fontId="7" fillId="4" borderId="37" xfId="1" applyFont="1" applyFill="1" applyBorder="1"/>
    <xf numFmtId="0" fontId="7" fillId="6" borderId="43" xfId="1" applyFont="1" applyFill="1" applyBorder="1"/>
    <xf numFmtId="0" fontId="7" fillId="6" borderId="36" xfId="1" applyFont="1" applyFill="1" applyBorder="1" applyAlignment="1">
      <alignment wrapText="1"/>
    </xf>
    <xf numFmtId="0" fontId="7" fillId="6" borderId="36" xfId="1" applyFont="1" applyFill="1" applyBorder="1"/>
    <xf numFmtId="0" fontId="7" fillId="6" borderId="37" xfId="1" applyFont="1" applyFill="1" applyBorder="1"/>
    <xf numFmtId="0" fontId="12" fillId="17" borderId="30" xfId="1" applyFont="1" applyFill="1" applyBorder="1" applyAlignment="1">
      <alignment horizontal="center" wrapText="1"/>
    </xf>
    <xf numFmtId="0" fontId="12" fillId="17" borderId="30" xfId="1" applyFont="1" applyFill="1" applyBorder="1" applyAlignment="1">
      <alignment horizontal="center"/>
    </xf>
    <xf numFmtId="1" fontId="4" fillId="14" borderId="30" xfId="1" applyNumberFormat="1" applyFont="1" applyFill="1" applyBorder="1" applyAlignment="1">
      <alignment horizontal="center" vertical="center"/>
    </xf>
    <xf numFmtId="0" fontId="41" fillId="14" borderId="31" xfId="1" applyFont="1" applyFill="1" applyBorder="1" applyAlignment="1">
      <alignment horizontal="center"/>
    </xf>
    <xf numFmtId="0" fontId="24" fillId="6" borderId="30" xfId="1" applyFont="1" applyFill="1" applyBorder="1" applyAlignment="1">
      <alignment horizontal="center" vertical="center" wrapText="1"/>
    </xf>
    <xf numFmtId="0" fontId="11" fillId="11" borderId="13" xfId="1" applyFont="1" applyFill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/>
    </xf>
    <xf numFmtId="0" fontId="54" fillId="6" borderId="36" xfId="1" applyFont="1" applyFill="1" applyBorder="1"/>
    <xf numFmtId="0" fontId="54" fillId="6" borderId="36" xfId="1" applyFont="1" applyFill="1" applyBorder="1" applyAlignment="1">
      <alignment wrapText="1"/>
    </xf>
    <xf numFmtId="0" fontId="54" fillId="6" borderId="37" xfId="1" applyFont="1" applyFill="1" applyBorder="1"/>
    <xf numFmtId="0" fontId="8" fillId="22" borderId="51" xfId="2" applyFont="1" applyFill="1" applyBorder="1" applyAlignment="1">
      <alignment horizontal="center" vertical="center" wrapText="1"/>
    </xf>
    <xf numFmtId="0" fontId="3" fillId="22" borderId="47" xfId="2" applyFont="1" applyFill="1" applyBorder="1"/>
    <xf numFmtId="0" fontId="3" fillId="22" borderId="47" xfId="2" applyFont="1" applyFill="1" applyBorder="1" applyAlignment="1">
      <alignment wrapText="1"/>
    </xf>
    <xf numFmtId="0" fontId="3" fillId="22" borderId="47" xfId="2" applyFont="1" applyFill="1" applyBorder="1" applyAlignment="1">
      <alignment vertical="center"/>
    </xf>
    <xf numFmtId="0" fontId="4" fillId="22" borderId="47" xfId="2" applyFont="1" applyFill="1" applyBorder="1"/>
    <xf numFmtId="1" fontId="4" fillId="22" borderId="23" xfId="2" applyNumberFormat="1" applyFont="1" applyFill="1" applyBorder="1" applyAlignment="1">
      <alignment horizontal="center" vertical="center"/>
    </xf>
    <xf numFmtId="1" fontId="4" fillId="22" borderId="32" xfId="2" applyNumberFormat="1" applyFont="1" applyFill="1" applyBorder="1" applyAlignment="1">
      <alignment horizontal="center" vertical="center"/>
    </xf>
    <xf numFmtId="1" fontId="4" fillId="22" borderId="16" xfId="2" applyNumberFormat="1" applyFont="1" applyFill="1" applyBorder="1" applyAlignment="1">
      <alignment horizontal="center"/>
    </xf>
    <xf numFmtId="0" fontId="3" fillId="22" borderId="22" xfId="2" applyFont="1" applyFill="1" applyBorder="1"/>
    <xf numFmtId="0" fontId="3" fillId="22" borderId="23" xfId="2" applyFont="1" applyFill="1" applyBorder="1"/>
    <xf numFmtId="0" fontId="3" fillId="22" borderId="32" xfId="2" applyFont="1" applyFill="1" applyBorder="1"/>
    <xf numFmtId="0" fontId="13" fillId="22" borderId="23" xfId="2" applyFont="1" applyFill="1" applyBorder="1" applyAlignment="1">
      <alignment horizontal="center"/>
    </xf>
    <xf numFmtId="0" fontId="3" fillId="22" borderId="24" xfId="2" applyFont="1" applyFill="1" applyBorder="1"/>
    <xf numFmtId="0" fontId="3" fillId="22" borderId="23" xfId="2" applyFont="1" applyFill="1" applyBorder="1" applyAlignment="1">
      <alignment wrapText="1"/>
    </xf>
    <xf numFmtId="0" fontId="3" fillId="22" borderId="25" xfId="2" applyFont="1" applyFill="1" applyBorder="1"/>
    <xf numFmtId="0" fontId="3" fillId="22" borderId="32" xfId="2" applyFont="1" applyFill="1" applyBorder="1" applyAlignment="1">
      <alignment wrapText="1"/>
    </xf>
    <xf numFmtId="0" fontId="3" fillId="22" borderId="105" xfId="2" applyFont="1" applyFill="1" applyBorder="1"/>
    <xf numFmtId="0" fontId="3" fillId="0" borderId="0" xfId="2" applyFont="1"/>
    <xf numFmtId="0" fontId="3" fillId="0" borderId="0" xfId="2" applyFont="1" applyAlignment="1">
      <alignment wrapText="1"/>
    </xf>
    <xf numFmtId="0" fontId="8" fillId="22" borderId="34" xfId="2" applyFont="1" applyFill="1" applyBorder="1" applyAlignment="1">
      <alignment horizontal="center" vertical="center" wrapText="1"/>
    </xf>
    <xf numFmtId="0" fontId="39" fillId="22" borderId="47" xfId="2" applyFont="1" applyFill="1" applyBorder="1" applyAlignment="1">
      <alignment horizontal="left"/>
    </xf>
    <xf numFmtId="0" fontId="10" fillId="22" borderId="47" xfId="2" applyFont="1" applyFill="1" applyBorder="1" applyAlignment="1">
      <alignment horizontal="left" vertical="center" wrapText="1"/>
    </xf>
    <xf numFmtId="0" fontId="39" fillId="22" borderId="24" xfId="2" applyFont="1" applyFill="1" applyBorder="1" applyAlignment="1">
      <alignment horizontal="left"/>
    </xf>
    <xf numFmtId="0" fontId="3" fillId="22" borderId="42" xfId="2" applyFont="1" applyFill="1" applyBorder="1"/>
    <xf numFmtId="0" fontId="3" fillId="22" borderId="42" xfId="2" applyFont="1" applyFill="1" applyBorder="1" applyAlignment="1">
      <alignment wrapText="1"/>
    </xf>
    <xf numFmtId="0" fontId="3" fillId="22" borderId="42" xfId="2" applyFont="1" applyFill="1" applyBorder="1" applyAlignment="1">
      <alignment vertical="center"/>
    </xf>
    <xf numFmtId="0" fontId="4" fillId="22" borderId="42" xfId="2" applyFont="1" applyFill="1" applyBorder="1"/>
    <xf numFmtId="1" fontId="7" fillId="22" borderId="37" xfId="2" applyNumberFormat="1" applyFont="1" applyFill="1" applyBorder="1"/>
    <xf numFmtId="0" fontId="3" fillId="22" borderId="29" xfId="2" applyFont="1" applyFill="1" applyBorder="1"/>
    <xf numFmtId="0" fontId="3" fillId="22" borderId="30" xfId="2" applyFont="1" applyFill="1" applyBorder="1"/>
    <xf numFmtId="0" fontId="3" fillId="22" borderId="20" xfId="2" applyFont="1" applyFill="1" applyBorder="1"/>
    <xf numFmtId="0" fontId="13" fillId="22" borderId="30" xfId="2" applyFont="1" applyFill="1" applyBorder="1" applyAlignment="1">
      <alignment horizontal="center"/>
    </xf>
    <xf numFmtId="0" fontId="3" fillId="22" borderId="19" xfId="2" applyFont="1" applyFill="1" applyBorder="1"/>
    <xf numFmtId="0" fontId="3" fillId="22" borderId="30" xfId="2" applyFont="1" applyFill="1" applyBorder="1" applyAlignment="1">
      <alignment wrapText="1"/>
    </xf>
    <xf numFmtId="0" fontId="3" fillId="22" borderId="31" xfId="2" applyFont="1" applyFill="1" applyBorder="1"/>
    <xf numFmtId="0" fontId="3" fillId="22" borderId="20" xfId="2" applyFont="1" applyFill="1" applyBorder="1" applyAlignment="1">
      <alignment wrapText="1"/>
    </xf>
    <xf numFmtId="0" fontId="3" fillId="22" borderId="106" xfId="2" applyFont="1" applyFill="1" applyBorder="1"/>
    <xf numFmtId="0" fontId="4" fillId="31" borderId="41" xfId="2" applyFont="1" applyFill="1" applyBorder="1" applyAlignment="1">
      <alignment horizontal="center" vertical="center"/>
    </xf>
    <xf numFmtId="49" fontId="39" fillId="31" borderId="42" xfId="2" applyNumberFormat="1" applyFont="1" applyFill="1" applyBorder="1" applyAlignment="1">
      <alignment horizontal="center" vertical="center" wrapText="1"/>
    </xf>
    <xf numFmtId="49" fontId="56" fillId="31" borderId="42" xfId="2" applyNumberFormat="1" applyFont="1" applyFill="1" applyBorder="1" applyAlignment="1">
      <alignment vertical="center" wrapText="1"/>
    </xf>
    <xf numFmtId="49" fontId="10" fillId="31" borderId="42" xfId="2" applyNumberFormat="1" applyFont="1" applyFill="1" applyBorder="1" applyAlignment="1">
      <alignment vertical="center" wrapText="1"/>
    </xf>
    <xf numFmtId="49" fontId="8" fillId="31" borderId="42" xfId="2" applyNumberFormat="1" applyFont="1" applyFill="1" applyBorder="1" applyAlignment="1">
      <alignment vertical="center" wrapText="1"/>
    </xf>
    <xf numFmtId="49" fontId="56" fillId="31" borderId="42" xfId="2" applyNumberFormat="1" applyFont="1" applyFill="1" applyBorder="1" applyAlignment="1">
      <alignment horizontal="center" vertical="center" wrapText="1"/>
    </xf>
    <xf numFmtId="1" fontId="4" fillId="31" borderId="15" xfId="2" applyNumberFormat="1" applyFont="1" applyFill="1" applyBorder="1" applyAlignment="1">
      <alignment horizontal="center" vertical="center" wrapText="1"/>
    </xf>
    <xf numFmtId="1" fontId="4" fillId="31" borderId="14" xfId="2" applyNumberFormat="1" applyFont="1" applyFill="1" applyBorder="1" applyAlignment="1">
      <alignment horizontal="center" vertical="center" wrapText="1"/>
    </xf>
    <xf numFmtId="1" fontId="8" fillId="31" borderId="35" xfId="2" applyNumberFormat="1" applyFont="1" applyFill="1" applyBorder="1" applyAlignment="1">
      <alignment horizontal="center" vertical="center" wrapText="1"/>
    </xf>
    <xf numFmtId="2" fontId="56" fillId="31" borderId="39" xfId="2" applyNumberFormat="1" applyFont="1" applyFill="1" applyBorder="1" applyAlignment="1">
      <alignment horizontal="center" vertical="center" wrapText="1"/>
    </xf>
    <xf numFmtId="2" fontId="56" fillId="31" borderId="15" xfId="2" applyNumberFormat="1" applyFont="1" applyFill="1" applyBorder="1" applyAlignment="1">
      <alignment horizontal="center" vertical="center" wrapText="1"/>
    </xf>
    <xf numFmtId="0" fontId="4" fillId="31" borderId="20" xfId="2" applyFont="1" applyFill="1" applyBorder="1"/>
    <xf numFmtId="0" fontId="13" fillId="32" borderId="30" xfId="2" applyFont="1" applyFill="1" applyBorder="1" applyAlignment="1">
      <alignment horizontal="center"/>
    </xf>
    <xf numFmtId="0" fontId="3" fillId="32" borderId="19" xfId="2" applyFont="1" applyFill="1" applyBorder="1"/>
    <xf numFmtId="0" fontId="3" fillId="32" borderId="30" xfId="2" applyFont="1" applyFill="1" applyBorder="1"/>
    <xf numFmtId="0" fontId="3" fillId="32" borderId="30" xfId="2" applyFont="1" applyFill="1" applyBorder="1" applyAlignment="1">
      <alignment wrapText="1"/>
    </xf>
    <xf numFmtId="0" fontId="3" fillId="32" borderId="31" xfId="2" applyFont="1" applyFill="1" applyBorder="1"/>
    <xf numFmtId="0" fontId="3" fillId="32" borderId="29" xfId="2" applyFont="1" applyFill="1" applyBorder="1"/>
    <xf numFmtId="0" fontId="3" fillId="32" borderId="20" xfId="2" applyFont="1" applyFill="1" applyBorder="1" applyAlignment="1">
      <alignment wrapText="1"/>
    </xf>
    <xf numFmtId="0" fontId="3" fillId="32" borderId="106" xfId="2" applyFont="1" applyFill="1" applyBorder="1"/>
    <xf numFmtId="0" fontId="3" fillId="31" borderId="107" xfId="2" applyFont="1" applyFill="1" applyBorder="1" applyAlignment="1">
      <alignment horizontal="center" vertical="center"/>
    </xf>
    <xf numFmtId="0" fontId="3" fillId="31" borderId="108" xfId="2" applyFont="1" applyFill="1" applyBorder="1"/>
    <xf numFmtId="0" fontId="31" fillId="31" borderId="108" xfId="2" applyFont="1" applyFill="1" applyBorder="1" applyAlignment="1">
      <alignment vertical="center" wrapText="1"/>
    </xf>
    <xf numFmtId="0" fontId="3" fillId="31" borderId="108" xfId="2" applyFont="1" applyFill="1" applyBorder="1" applyAlignment="1">
      <alignment wrapText="1"/>
    </xf>
    <xf numFmtId="0" fontId="3" fillId="31" borderId="108" xfId="2" applyFont="1" applyFill="1" applyBorder="1" applyAlignment="1">
      <alignment vertical="center"/>
    </xf>
    <xf numFmtId="0" fontId="4" fillId="31" borderId="108" xfId="2" applyFont="1" applyFill="1" applyBorder="1" applyAlignment="1">
      <alignment horizontal="center" vertical="center"/>
    </xf>
    <xf numFmtId="0" fontId="3" fillId="31" borderId="108" xfId="2" applyFont="1" applyFill="1" applyBorder="1" applyAlignment="1">
      <alignment horizontal="center" vertical="center"/>
    </xf>
    <xf numFmtId="1" fontId="7" fillId="33" borderId="110" xfId="2" applyNumberFormat="1" applyFont="1" applyFill="1" applyBorder="1"/>
    <xf numFmtId="0" fontId="3" fillId="31" borderId="96" xfId="2" applyFont="1" applyFill="1" applyBorder="1"/>
    <xf numFmtId="0" fontId="3" fillId="31" borderId="97" xfId="2" applyFont="1" applyFill="1" applyBorder="1"/>
    <xf numFmtId="0" fontId="3" fillId="31" borderId="103" xfId="2" applyFont="1" applyFill="1" applyBorder="1"/>
    <xf numFmtId="0" fontId="13" fillId="32" borderId="97" xfId="2" applyFont="1" applyFill="1" applyBorder="1" applyAlignment="1">
      <alignment horizontal="center"/>
    </xf>
    <xf numFmtId="0" fontId="3" fillId="32" borderId="97" xfId="2" applyFont="1" applyFill="1" applyBorder="1"/>
    <xf numFmtId="0" fontId="3" fillId="32" borderId="97" xfId="2" applyFont="1" applyFill="1" applyBorder="1" applyAlignment="1">
      <alignment wrapText="1"/>
    </xf>
    <xf numFmtId="0" fontId="3" fillId="32" borderId="99" xfId="2" applyFont="1" applyFill="1" applyBorder="1"/>
    <xf numFmtId="0" fontId="3" fillId="32" borderId="96" xfId="2" applyFont="1" applyFill="1" applyBorder="1"/>
    <xf numFmtId="0" fontId="3" fillId="32" borderId="103" xfId="2" applyFont="1" applyFill="1" applyBorder="1" applyAlignment="1">
      <alignment wrapText="1"/>
    </xf>
    <xf numFmtId="0" fontId="3" fillId="32" borderId="111" xfId="2" applyFont="1" applyFill="1" applyBorder="1"/>
    <xf numFmtId="0" fontId="3" fillId="32" borderId="98" xfId="2" applyFont="1" applyFill="1" applyBorder="1"/>
    <xf numFmtId="0" fontId="3" fillId="0" borderId="0" xfId="2" applyFont="1" applyAlignment="1">
      <alignment horizontal="center" vertical="center"/>
    </xf>
    <xf numFmtId="0" fontId="7" fillId="0" borderId="0" xfId="2" applyFont="1"/>
    <xf numFmtId="0" fontId="3" fillId="0" borderId="0" xfId="2" applyFont="1" applyAlignment="1">
      <alignment vertical="center"/>
    </xf>
    <xf numFmtId="0" fontId="4" fillId="0" borderId="0" xfId="2" applyFont="1"/>
    <xf numFmtId="1" fontId="4" fillId="0" borderId="0" xfId="2" applyNumberFormat="1" applyFont="1"/>
    <xf numFmtId="0" fontId="13" fillId="0" borderId="0" xfId="2" applyFont="1" applyAlignment="1">
      <alignment horizontal="center"/>
    </xf>
    <xf numFmtId="0" fontId="31" fillId="0" borderId="0" xfId="2" applyFont="1" applyAlignment="1">
      <alignment vertical="center" wrapText="1"/>
    </xf>
    <xf numFmtId="0" fontId="31" fillId="30" borderId="0" xfId="2" applyFont="1" applyFill="1" applyAlignment="1">
      <alignment vertical="center" wrapText="1"/>
    </xf>
    <xf numFmtId="0" fontId="31" fillId="0" borderId="0" xfId="1" applyFont="1" applyAlignment="1">
      <alignment vertical="center" wrapText="1"/>
    </xf>
    <xf numFmtId="0" fontId="4" fillId="0" borderId="0" xfId="1" applyFont="1"/>
    <xf numFmtId="1" fontId="3" fillId="0" borderId="0" xfId="1" applyNumberFormat="1" applyFont="1"/>
    <xf numFmtId="0" fontId="13" fillId="0" borderId="0" xfId="1" applyFont="1" applyAlignment="1">
      <alignment horizontal="center"/>
    </xf>
    <xf numFmtId="0" fontId="4" fillId="0" borderId="100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2" xfId="0" applyFont="1" applyBorder="1" applyAlignment="1">
      <alignment horizontal="center" wrapText="1"/>
    </xf>
    <xf numFmtId="165" fontId="3" fillId="0" borderId="25" xfId="0" applyNumberFormat="1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14" fontId="3" fillId="0" borderId="31" xfId="0" applyNumberFormat="1" applyFont="1" applyBorder="1" applyAlignment="1">
      <alignment horizontal="center"/>
    </xf>
    <xf numFmtId="0" fontId="4" fillId="0" borderId="51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0" xfId="0" applyFont="1"/>
    <xf numFmtId="0" fontId="3" fillId="17" borderId="0" xfId="0" applyFont="1" applyFill="1"/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10" fillId="14" borderId="30" xfId="1" applyFont="1" applyFill="1" applyBorder="1" applyAlignment="1">
      <alignment horizontal="center" vertical="center" wrapText="1"/>
    </xf>
    <xf numFmtId="0" fontId="18" fillId="36" borderId="30" xfId="1" applyFont="1" applyFill="1" applyBorder="1" applyAlignment="1">
      <alignment horizontal="center" vertical="center"/>
    </xf>
    <xf numFmtId="0" fontId="18" fillId="36" borderId="30" xfId="1" applyFont="1" applyFill="1" applyBorder="1" applyAlignment="1">
      <alignment horizontal="center" vertical="center" wrapText="1"/>
    </xf>
    <xf numFmtId="0" fontId="7" fillId="14" borderId="30" xfId="1" applyFont="1" applyFill="1" applyBorder="1" applyAlignment="1">
      <alignment horizontal="left" vertical="center" wrapText="1"/>
    </xf>
    <xf numFmtId="0" fontId="31" fillId="14" borderId="30" xfId="1" applyFont="1" applyFill="1" applyBorder="1" applyAlignment="1">
      <alignment horizontal="center" vertical="center" wrapText="1"/>
    </xf>
    <xf numFmtId="0" fontId="67" fillId="14" borderId="30" xfId="1" quotePrefix="1" applyFont="1" applyFill="1" applyBorder="1" applyAlignment="1">
      <alignment horizontal="center" vertical="center" wrapText="1"/>
    </xf>
    <xf numFmtId="0" fontId="67" fillId="14" borderId="15" xfId="1" applyFont="1" applyFill="1" applyBorder="1" applyAlignment="1">
      <alignment horizontal="center" vertical="center" wrapText="1"/>
    </xf>
    <xf numFmtId="0" fontId="67" fillId="14" borderId="30" xfId="1" applyFont="1" applyFill="1" applyBorder="1" applyAlignment="1">
      <alignment horizontal="center" vertical="center"/>
    </xf>
    <xf numFmtId="0" fontId="31" fillId="14" borderId="30" xfId="1" applyFont="1" applyFill="1" applyBorder="1" applyAlignment="1">
      <alignment horizontal="center" vertical="center"/>
    </xf>
    <xf numFmtId="49" fontId="5" fillId="14" borderId="30" xfId="1" applyNumberFormat="1" applyFont="1" applyFill="1" applyBorder="1" applyAlignment="1">
      <alignment horizontal="center" vertical="center" wrapText="1"/>
    </xf>
    <xf numFmtId="0" fontId="31" fillId="14" borderId="19" xfId="1" applyFont="1" applyFill="1" applyBorder="1" applyAlignment="1">
      <alignment horizontal="center" vertical="center" wrapText="1"/>
    </xf>
    <xf numFmtId="49" fontId="31" fillId="14" borderId="19" xfId="1" applyNumberFormat="1" applyFont="1" applyFill="1" applyBorder="1" applyAlignment="1">
      <alignment horizontal="center" vertical="center" wrapText="1"/>
    </xf>
    <xf numFmtId="1" fontId="5" fillId="14" borderId="30" xfId="1" applyNumberFormat="1" applyFont="1" applyFill="1" applyBorder="1" applyAlignment="1">
      <alignment horizontal="center" vertical="center"/>
    </xf>
    <xf numFmtId="0" fontId="53" fillId="14" borderId="31" xfId="1" applyFont="1" applyFill="1" applyBorder="1" applyAlignment="1">
      <alignment horizontal="center" vertical="center"/>
    </xf>
    <xf numFmtId="9" fontId="7" fillId="36" borderId="29" xfId="1" applyNumberFormat="1" applyFont="1" applyFill="1" applyBorder="1" applyAlignment="1">
      <alignment horizontal="center" vertical="center"/>
    </xf>
    <xf numFmtId="0" fontId="7" fillId="36" borderId="30" xfId="1" applyFont="1" applyFill="1" applyBorder="1" applyAlignment="1">
      <alignment horizontal="center" vertical="center"/>
    </xf>
    <xf numFmtId="0" fontId="7" fillId="36" borderId="30" xfId="1" applyFont="1" applyFill="1" applyBorder="1" applyAlignment="1">
      <alignment horizontal="center" vertical="center" wrapText="1"/>
    </xf>
    <xf numFmtId="9" fontId="7" fillId="36" borderId="30" xfId="1" applyNumberFormat="1" applyFont="1" applyFill="1" applyBorder="1" applyAlignment="1">
      <alignment horizontal="center" vertical="center"/>
    </xf>
    <xf numFmtId="0" fontId="7" fillId="36" borderId="36" xfId="1" applyFont="1" applyFill="1" applyBorder="1" applyAlignment="1">
      <alignment horizontal="center" vertical="center"/>
    </xf>
    <xf numFmtId="0" fontId="7" fillId="36" borderId="20" xfId="1" applyFont="1" applyFill="1" applyBorder="1" applyAlignment="1">
      <alignment horizontal="center" vertical="center" wrapText="1"/>
    </xf>
    <xf numFmtId="0" fontId="7" fillId="36" borderId="37" xfId="1" applyFont="1" applyFill="1" applyBorder="1" applyAlignment="1">
      <alignment horizontal="center" vertical="center"/>
    </xf>
    <xf numFmtId="9" fontId="7" fillId="6" borderId="17" xfId="1" applyNumberFormat="1" applyFont="1" applyFill="1" applyBorder="1" applyAlignment="1">
      <alignment horizontal="center" vertical="center"/>
    </xf>
    <xf numFmtId="9" fontId="7" fillId="6" borderId="30" xfId="1" applyNumberFormat="1" applyFont="1" applyFill="1" applyBorder="1" applyAlignment="1">
      <alignment horizontal="center" vertical="center"/>
    </xf>
    <xf numFmtId="0" fontId="7" fillId="6" borderId="31" xfId="1" applyFont="1" applyFill="1" applyBorder="1" applyAlignment="1">
      <alignment horizontal="center" vertical="center"/>
    </xf>
    <xf numFmtId="0" fontId="67" fillId="14" borderId="30" xfId="1" applyFont="1" applyFill="1" applyBorder="1" applyAlignment="1">
      <alignment horizontal="center" vertical="center" wrapText="1"/>
    </xf>
    <xf numFmtId="0" fontId="7" fillId="37" borderId="23" xfId="1" applyFont="1" applyFill="1" applyBorder="1" applyAlignment="1">
      <alignment horizontal="center" vertical="center" wrapText="1"/>
    </xf>
    <xf numFmtId="0" fontId="7" fillId="37" borderId="30" xfId="1" applyFont="1" applyFill="1" applyBorder="1" applyAlignment="1">
      <alignment horizontal="center" vertical="center" wrapText="1"/>
    </xf>
    <xf numFmtId="0" fontId="7" fillId="36" borderId="30" xfId="1" applyFont="1" applyFill="1" applyBorder="1" applyAlignment="1">
      <alignment horizontal="center" wrapText="1"/>
    </xf>
    <xf numFmtId="0" fontId="7" fillId="13" borderId="23" xfId="1" applyFont="1" applyFill="1" applyBorder="1" applyAlignment="1">
      <alignment horizontal="center" vertical="center"/>
    </xf>
    <xf numFmtId="9" fontId="7" fillId="13" borderId="23" xfId="1" applyNumberFormat="1" applyFont="1" applyFill="1" applyBorder="1" applyAlignment="1">
      <alignment horizontal="center" vertical="center"/>
    </xf>
    <xf numFmtId="0" fontId="7" fillId="13" borderId="13" xfId="1" applyFont="1" applyFill="1" applyBorder="1" applyAlignment="1">
      <alignment horizontal="center" vertical="center"/>
    </xf>
    <xf numFmtId="9" fontId="7" fillId="6" borderId="46" xfId="1" applyNumberFormat="1" applyFont="1" applyFill="1" applyBorder="1" applyAlignment="1">
      <alignment horizontal="center" vertical="center"/>
    </xf>
    <xf numFmtId="9" fontId="7" fillId="6" borderId="20" xfId="1" applyNumberFormat="1" applyFont="1" applyFill="1" applyBorder="1" applyAlignment="1">
      <alignment horizontal="center" vertical="center"/>
    </xf>
    <xf numFmtId="0" fontId="7" fillId="13" borderId="23" xfId="1" applyFont="1" applyFill="1" applyBorder="1" applyAlignment="1">
      <alignment horizontal="center" vertical="center" wrapText="1"/>
    </xf>
    <xf numFmtId="0" fontId="7" fillId="13" borderId="30" xfId="1" applyFont="1" applyFill="1" applyBorder="1" applyAlignment="1">
      <alignment horizontal="center" vertical="center" wrapText="1"/>
    </xf>
    <xf numFmtId="0" fontId="5" fillId="38" borderId="30" xfId="1" applyFont="1" applyFill="1" applyBorder="1" applyAlignment="1">
      <alignment horizontal="left" vertical="center" wrapText="1"/>
    </xf>
    <xf numFmtId="49" fontId="68" fillId="11" borderId="19" xfId="1" applyNumberFormat="1" applyFont="1" applyFill="1" applyBorder="1" applyAlignment="1">
      <alignment horizontal="center" vertical="center" wrapText="1"/>
    </xf>
    <xf numFmtId="1" fontId="5" fillId="11" borderId="19" xfId="1" applyNumberFormat="1" applyFont="1" applyFill="1" applyBorder="1" applyAlignment="1">
      <alignment horizontal="center" vertical="center" wrapText="1"/>
    </xf>
    <xf numFmtId="0" fontId="69" fillId="11" borderId="31" xfId="1" applyFont="1" applyFill="1" applyBorder="1" applyAlignment="1">
      <alignment horizontal="center" vertical="center" wrapText="1"/>
    </xf>
    <xf numFmtId="0" fontId="5" fillId="11" borderId="29" xfId="1" applyFont="1" applyFill="1" applyBorder="1" applyAlignment="1">
      <alignment horizontal="center" vertical="center"/>
    </xf>
    <xf numFmtId="0" fontId="5" fillId="11" borderId="30" xfId="1" applyFont="1" applyFill="1" applyBorder="1" applyAlignment="1">
      <alignment horizontal="left" vertical="center"/>
    </xf>
    <xf numFmtId="0" fontId="67" fillId="11" borderId="30" xfId="1" applyFont="1" applyFill="1" applyBorder="1" applyAlignment="1">
      <alignment horizontal="center" vertical="center" wrapText="1"/>
    </xf>
    <xf numFmtId="0" fontId="67" fillId="11" borderId="30" xfId="1" applyFont="1" applyFill="1" applyBorder="1" applyAlignment="1">
      <alignment horizontal="center" vertical="center"/>
    </xf>
    <xf numFmtId="0" fontId="31" fillId="11" borderId="30" xfId="1" applyFont="1" applyFill="1" applyBorder="1" applyAlignment="1">
      <alignment horizontal="center" vertical="center"/>
    </xf>
    <xf numFmtId="49" fontId="31" fillId="11" borderId="19" xfId="1" applyNumberFormat="1" applyFont="1" applyFill="1" applyBorder="1" applyAlignment="1">
      <alignment horizontal="center" vertical="center" wrapText="1"/>
    </xf>
    <xf numFmtId="1" fontId="5" fillId="11" borderId="30" xfId="1" applyNumberFormat="1" applyFont="1" applyFill="1" applyBorder="1" applyAlignment="1">
      <alignment horizontal="center" vertical="center" wrapText="1"/>
    </xf>
    <xf numFmtId="0" fontId="53" fillId="11" borderId="31" xfId="1" applyFont="1" applyFill="1" applyBorder="1" applyAlignment="1">
      <alignment horizontal="center" vertical="center" wrapText="1"/>
    </xf>
    <xf numFmtId="1" fontId="5" fillId="16" borderId="30" xfId="1" applyNumberFormat="1" applyFont="1" applyFill="1" applyBorder="1" applyAlignment="1">
      <alignment horizontal="center" vertical="center"/>
    </xf>
    <xf numFmtId="9" fontId="7" fillId="37" borderId="29" xfId="1" applyNumberFormat="1" applyFont="1" applyFill="1" applyBorder="1" applyAlignment="1">
      <alignment horizontal="center" vertical="center"/>
    </xf>
    <xf numFmtId="0" fontId="7" fillId="37" borderId="30" xfId="1" applyFont="1" applyFill="1" applyBorder="1" applyAlignment="1">
      <alignment horizontal="center" vertical="center"/>
    </xf>
    <xf numFmtId="9" fontId="7" fillId="37" borderId="30" xfId="1" applyNumberFormat="1" applyFont="1" applyFill="1" applyBorder="1" applyAlignment="1">
      <alignment horizontal="center" vertical="center"/>
    </xf>
    <xf numFmtId="0" fontId="7" fillId="37" borderId="31" xfId="1" applyFont="1" applyFill="1" applyBorder="1" applyAlignment="1">
      <alignment horizontal="center" vertical="center"/>
    </xf>
    <xf numFmtId="9" fontId="43" fillId="13" borderId="17" xfId="1" applyNumberFormat="1" applyFont="1" applyFill="1" applyBorder="1" applyAlignment="1">
      <alignment horizontal="center" vertical="center"/>
    </xf>
    <xf numFmtId="0" fontId="43" fillId="13" borderId="30" xfId="1" applyFont="1" applyFill="1" applyBorder="1" applyAlignment="1">
      <alignment horizontal="center" vertical="center" wrapText="1"/>
    </xf>
    <xf numFmtId="9" fontId="43" fillId="13" borderId="18" xfId="1" applyNumberFormat="1" applyFont="1" applyFill="1" applyBorder="1" applyAlignment="1">
      <alignment horizontal="center" vertical="center"/>
    </xf>
    <xf numFmtId="0" fontId="43" fillId="13" borderId="31" xfId="1" applyFont="1" applyFill="1" applyBorder="1" applyAlignment="1">
      <alignment horizontal="center" vertical="center" wrapText="1"/>
    </xf>
    <xf numFmtId="0" fontId="7" fillId="6" borderId="30" xfId="1" applyFont="1" applyFill="1" applyBorder="1" applyAlignment="1">
      <alignment vertical="center"/>
    </xf>
    <xf numFmtId="0" fontId="67" fillId="17" borderId="30" xfId="1" applyFont="1" applyFill="1" applyBorder="1" applyAlignment="1">
      <alignment horizontal="center" vertical="center"/>
    </xf>
    <xf numFmtId="9" fontId="7" fillId="36" borderId="29" xfId="1" applyNumberFormat="1" applyFont="1" applyFill="1" applyBorder="1" applyAlignment="1">
      <alignment horizontal="center" vertical="center" wrapText="1"/>
    </xf>
    <xf numFmtId="9" fontId="7" fillId="36" borderId="30" xfId="1" applyNumberFormat="1" applyFont="1" applyFill="1" applyBorder="1" applyAlignment="1">
      <alignment horizontal="center" vertical="center" wrapText="1"/>
    </xf>
    <xf numFmtId="0" fontId="7" fillId="36" borderId="31" xfId="1" applyFont="1" applyFill="1" applyBorder="1" applyAlignment="1">
      <alignment horizontal="center" vertical="center"/>
    </xf>
    <xf numFmtId="9" fontId="7" fillId="6" borderId="29" xfId="1" applyNumberFormat="1" applyFont="1" applyFill="1" applyBorder="1" applyAlignment="1">
      <alignment horizontal="center" vertical="center" wrapText="1"/>
    </xf>
    <xf numFmtId="9" fontId="7" fillId="6" borderId="30" xfId="1" applyNumberFormat="1" applyFont="1" applyFill="1" applyBorder="1" applyAlignment="1">
      <alignment horizontal="center" vertical="center" wrapText="1"/>
    </xf>
    <xf numFmtId="0" fontId="7" fillId="6" borderId="31" xfId="1" applyFont="1" applyFill="1" applyBorder="1" applyAlignment="1">
      <alignment horizontal="center" vertical="center" wrapText="1"/>
    </xf>
    <xf numFmtId="0" fontId="10" fillId="39" borderId="36" xfId="1" applyFont="1" applyFill="1" applyBorder="1" applyAlignment="1">
      <alignment horizontal="center" vertical="center" wrapText="1"/>
    </xf>
    <xf numFmtId="0" fontId="67" fillId="11" borderId="36" xfId="1" applyFont="1" applyFill="1" applyBorder="1" applyAlignment="1">
      <alignment horizontal="center" vertical="center"/>
    </xf>
    <xf numFmtId="0" fontId="31" fillId="39" borderId="36" xfId="1" applyFont="1" applyFill="1" applyBorder="1" applyAlignment="1">
      <alignment horizontal="center" vertical="center" wrapText="1"/>
    </xf>
    <xf numFmtId="49" fontId="31" fillId="39" borderId="36" xfId="1" applyNumberFormat="1" applyFont="1" applyFill="1" applyBorder="1" applyAlignment="1">
      <alignment horizontal="center" vertical="center" wrapText="1"/>
    </xf>
    <xf numFmtId="1" fontId="5" fillId="39" borderId="36" xfId="1" applyNumberFormat="1" applyFont="1" applyFill="1" applyBorder="1" applyAlignment="1">
      <alignment horizontal="center" vertical="center" wrapText="1"/>
    </xf>
    <xf numFmtId="0" fontId="53" fillId="18" borderId="37" xfId="1" applyFont="1" applyFill="1" applyBorder="1" applyAlignment="1">
      <alignment horizontal="center" vertical="center"/>
    </xf>
    <xf numFmtId="9" fontId="18" fillId="36" borderId="29" xfId="1" applyNumberFormat="1" applyFont="1" applyFill="1" applyBorder="1" applyAlignment="1">
      <alignment horizontal="center" vertical="center" wrapText="1"/>
    </xf>
    <xf numFmtId="9" fontId="18" fillId="36" borderId="30" xfId="1" applyNumberFormat="1" applyFont="1" applyFill="1" applyBorder="1" applyAlignment="1">
      <alignment horizontal="center" vertical="center" wrapText="1"/>
    </xf>
    <xf numFmtId="0" fontId="18" fillId="36" borderId="31" xfId="1" applyFont="1" applyFill="1" applyBorder="1" applyAlignment="1">
      <alignment horizontal="center" vertical="center"/>
    </xf>
    <xf numFmtId="0" fontId="3" fillId="36" borderId="43" xfId="1" applyFont="1" applyFill="1" applyBorder="1"/>
    <xf numFmtId="0" fontId="3" fillId="36" borderId="36" xfId="1" applyFont="1" applyFill="1" applyBorder="1"/>
    <xf numFmtId="0" fontId="3" fillId="36" borderId="36" xfId="1" applyFont="1" applyFill="1" applyBorder="1" applyAlignment="1">
      <alignment wrapText="1"/>
    </xf>
    <xf numFmtId="0" fontId="14" fillId="36" borderId="36" xfId="1" applyFont="1" applyFill="1" applyBorder="1"/>
    <xf numFmtId="0" fontId="14" fillId="36" borderId="36" xfId="1" applyFont="1" applyFill="1" applyBorder="1" applyAlignment="1">
      <alignment wrapText="1"/>
    </xf>
    <xf numFmtId="0" fontId="14" fillId="36" borderId="37" xfId="1" applyFont="1" applyFill="1" applyBorder="1"/>
    <xf numFmtId="9" fontId="18" fillId="6" borderId="29" xfId="1" applyNumberFormat="1" applyFont="1" applyFill="1" applyBorder="1" applyAlignment="1">
      <alignment horizontal="center" vertical="center" wrapText="1"/>
    </xf>
    <xf numFmtId="9" fontId="18" fillId="6" borderId="30" xfId="1" applyNumberFormat="1" applyFont="1" applyFill="1" applyBorder="1" applyAlignment="1">
      <alignment horizontal="center" vertical="center" wrapText="1"/>
    </xf>
    <xf numFmtId="0" fontId="18" fillId="6" borderId="31" xfId="1" applyFont="1" applyFill="1" applyBorder="1" applyAlignment="1">
      <alignment horizontal="center" vertical="center" wrapText="1"/>
    </xf>
    <xf numFmtId="0" fontId="67" fillId="20" borderId="30" xfId="1" applyFont="1" applyFill="1" applyBorder="1" applyAlignment="1">
      <alignment horizontal="center" vertical="center"/>
    </xf>
    <xf numFmtId="1" fontId="4" fillId="7" borderId="48" xfId="1" applyNumberFormat="1" applyFont="1" applyFill="1" applyBorder="1" applyAlignment="1">
      <alignment horizontal="center" vertical="center"/>
    </xf>
    <xf numFmtId="0" fontId="7" fillId="36" borderId="15" xfId="1" applyFont="1" applyFill="1" applyBorder="1" applyAlignment="1">
      <alignment horizontal="center" vertical="center"/>
    </xf>
    <xf numFmtId="0" fontId="7" fillId="36" borderId="15" xfId="1" applyFont="1" applyFill="1" applyBorder="1" applyAlignment="1">
      <alignment horizontal="center" vertical="center" wrapText="1"/>
    </xf>
    <xf numFmtId="0" fontId="7" fillId="36" borderId="38" xfId="1" applyFont="1" applyFill="1" applyBorder="1" applyAlignment="1">
      <alignment horizontal="center" vertical="center"/>
    </xf>
    <xf numFmtId="9" fontId="7" fillId="36" borderId="61" xfId="1" applyNumberFormat="1" applyFont="1" applyFill="1" applyBorder="1" applyAlignment="1">
      <alignment horizontal="center" vertical="center"/>
    </xf>
    <xf numFmtId="9" fontId="7" fillId="36" borderId="62" xfId="1" applyNumberFormat="1" applyFont="1" applyFill="1" applyBorder="1" applyAlignment="1">
      <alignment horizontal="center" vertical="center"/>
    </xf>
    <xf numFmtId="9" fontId="7" fillId="36" borderId="43" xfId="1" applyNumberFormat="1" applyFont="1" applyFill="1" applyBorder="1" applyAlignment="1">
      <alignment horizontal="center" vertical="center"/>
    </xf>
    <xf numFmtId="9" fontId="7" fillId="36" borderId="36" xfId="1" applyNumberFormat="1" applyFont="1" applyFill="1" applyBorder="1" applyAlignment="1">
      <alignment horizontal="center" vertical="center"/>
    </xf>
    <xf numFmtId="0" fontId="7" fillId="36" borderId="36" xfId="1" applyFont="1" applyFill="1" applyBorder="1" applyAlignment="1">
      <alignment horizontal="center" vertical="center" wrapText="1"/>
    </xf>
    <xf numFmtId="9" fontId="7" fillId="36" borderId="19" xfId="1" applyNumberFormat="1" applyFont="1" applyFill="1" applyBorder="1" applyAlignment="1">
      <alignment horizontal="center" vertical="center"/>
    </xf>
    <xf numFmtId="0" fontId="7" fillId="36" borderId="58" xfId="1" applyFont="1" applyFill="1" applyBorder="1"/>
    <xf numFmtId="0" fontId="7" fillId="36" borderId="59" xfId="1" applyFont="1" applyFill="1" applyBorder="1" applyAlignment="1">
      <alignment horizontal="center" vertical="center"/>
    </xf>
    <xf numFmtId="0" fontId="7" fillId="36" borderId="59" xfId="1" applyFont="1" applyFill="1" applyBorder="1" applyAlignment="1">
      <alignment horizontal="center" vertical="center" wrapText="1"/>
    </xf>
    <xf numFmtId="0" fontId="7" fillId="36" borderId="14" xfId="1" applyFont="1" applyFill="1" applyBorder="1" applyAlignment="1">
      <alignment horizontal="center" vertical="center"/>
    </xf>
    <xf numFmtId="9" fontId="7" fillId="37" borderId="29" xfId="1" applyNumberFormat="1" applyFont="1" applyFill="1" applyBorder="1" applyAlignment="1">
      <alignment horizontal="center" vertical="center" wrapText="1"/>
    </xf>
    <xf numFmtId="9" fontId="7" fillId="37" borderId="30" xfId="1" applyNumberFormat="1" applyFont="1" applyFill="1" applyBorder="1" applyAlignment="1">
      <alignment horizontal="center" vertical="center" wrapText="1"/>
    </xf>
    <xf numFmtId="0" fontId="7" fillId="37" borderId="31" xfId="1" applyFont="1" applyFill="1" applyBorder="1" applyAlignment="1">
      <alignment horizontal="center" vertical="center" wrapText="1"/>
    </xf>
    <xf numFmtId="0" fontId="7" fillId="36" borderId="62" xfId="1" applyFont="1" applyFill="1" applyBorder="1" applyAlignment="1">
      <alignment horizontal="center" vertical="center" wrapText="1"/>
    </xf>
    <xf numFmtId="0" fontId="7" fillId="36" borderId="62" xfId="1" applyFont="1" applyFill="1" applyBorder="1" applyAlignment="1">
      <alignment horizontal="center" vertical="center"/>
    </xf>
    <xf numFmtId="0" fontId="7" fillId="36" borderId="33" xfId="1" applyFont="1" applyFill="1" applyBorder="1" applyAlignment="1">
      <alignment horizontal="center" vertical="center"/>
    </xf>
    <xf numFmtId="164" fontId="7" fillId="36" borderId="43" xfId="1" applyNumberFormat="1" applyFont="1" applyFill="1" applyBorder="1" applyAlignment="1">
      <alignment horizontal="center" vertical="center" wrapText="1"/>
    </xf>
    <xf numFmtId="164" fontId="7" fillId="36" borderId="36" xfId="1" applyNumberFormat="1" applyFont="1" applyFill="1" applyBorder="1" applyAlignment="1">
      <alignment horizontal="center" vertical="center" wrapText="1"/>
    </xf>
    <xf numFmtId="9" fontId="7" fillId="37" borderId="22" xfId="1" applyNumberFormat="1" applyFont="1" applyFill="1" applyBorder="1" applyAlignment="1">
      <alignment horizontal="center" vertical="center" wrapText="1"/>
    </xf>
    <xf numFmtId="0" fontId="7" fillId="37" borderId="23" xfId="1" applyFont="1" applyFill="1" applyBorder="1" applyAlignment="1">
      <alignment horizontal="center" vertical="center"/>
    </xf>
    <xf numFmtId="9" fontId="7" fillId="37" borderId="23" xfId="1" applyNumberFormat="1" applyFont="1" applyFill="1" applyBorder="1" applyAlignment="1">
      <alignment horizontal="center" vertical="center" wrapText="1"/>
    </xf>
    <xf numFmtId="0" fontId="7" fillId="37" borderId="25" xfId="1" applyFont="1" applyFill="1" applyBorder="1" applyAlignment="1">
      <alignment horizontal="center" vertical="center"/>
    </xf>
    <xf numFmtId="164" fontId="7" fillId="36" borderId="29" xfId="1" applyNumberFormat="1" applyFont="1" applyFill="1" applyBorder="1" applyAlignment="1">
      <alignment horizontal="center" vertical="center"/>
    </xf>
    <xf numFmtId="164" fontId="7" fillId="36" borderId="30" xfId="1" applyNumberFormat="1" applyFont="1" applyFill="1" applyBorder="1" applyAlignment="1">
      <alignment horizontal="center" vertical="center"/>
    </xf>
    <xf numFmtId="164" fontId="7" fillId="36" borderId="15" xfId="1" applyNumberFormat="1" applyFont="1" applyFill="1" applyBorder="1" applyAlignment="1">
      <alignment horizontal="center" vertical="center"/>
    </xf>
    <xf numFmtId="0" fontId="7" fillId="36" borderId="43" xfId="1" applyFont="1" applyFill="1" applyBorder="1" applyAlignment="1">
      <alignment horizontal="center" vertical="center"/>
    </xf>
    <xf numFmtId="9" fontId="7" fillId="37" borderId="39" xfId="1" applyNumberFormat="1" applyFont="1" applyFill="1" applyBorder="1" applyAlignment="1">
      <alignment horizontal="center" vertical="center" wrapText="1"/>
    </xf>
    <xf numFmtId="0" fontId="7" fillId="37" borderId="15" xfId="1" applyFont="1" applyFill="1" applyBorder="1" applyAlignment="1">
      <alignment horizontal="center" vertical="center"/>
    </xf>
    <xf numFmtId="0" fontId="7" fillId="37" borderId="40" xfId="1" applyFont="1" applyFill="1" applyBorder="1" applyAlignment="1">
      <alignment horizontal="center" vertical="center" wrapText="1"/>
    </xf>
    <xf numFmtId="0" fontId="7" fillId="37" borderId="36" xfId="1" applyFont="1" applyFill="1" applyBorder="1" applyAlignment="1">
      <alignment horizontal="center" vertical="center" wrapText="1"/>
    </xf>
    <xf numFmtId="9" fontId="7" fillId="37" borderId="14" xfId="1" applyNumberFormat="1" applyFont="1" applyFill="1" applyBorder="1" applyAlignment="1">
      <alignment horizontal="center" vertical="center" wrapText="1"/>
    </xf>
    <xf numFmtId="0" fontId="7" fillId="37" borderId="15" xfId="1" applyFont="1" applyFill="1" applyBorder="1" applyAlignment="1">
      <alignment horizontal="center" vertical="center" wrapText="1"/>
    </xf>
    <xf numFmtId="0" fontId="7" fillId="37" borderId="38" xfId="1" applyFont="1" applyFill="1" applyBorder="1" applyAlignment="1">
      <alignment horizontal="center" vertical="center" wrapText="1"/>
    </xf>
    <xf numFmtId="9" fontId="7" fillId="37" borderId="43" xfId="1" applyNumberFormat="1" applyFont="1" applyFill="1" applyBorder="1" applyAlignment="1">
      <alignment horizontal="center" vertical="center"/>
    </xf>
    <xf numFmtId="0" fontId="7" fillId="37" borderId="36" xfId="1" applyFont="1" applyFill="1" applyBorder="1" applyAlignment="1">
      <alignment horizontal="center" vertical="center"/>
    </xf>
    <xf numFmtId="9" fontId="7" fillId="37" borderId="36" xfId="1" applyNumberFormat="1" applyFont="1" applyFill="1" applyBorder="1" applyAlignment="1">
      <alignment horizontal="center" vertical="center"/>
    </xf>
    <xf numFmtId="0" fontId="7" fillId="37" borderId="37" xfId="1" applyFont="1" applyFill="1" applyBorder="1" applyAlignment="1">
      <alignment horizontal="center" vertical="center" wrapText="1"/>
    </xf>
    <xf numFmtId="0" fontId="7" fillId="20" borderId="30" xfId="1" applyFont="1" applyFill="1" applyBorder="1" applyAlignment="1">
      <alignment horizontal="left" vertical="center" wrapText="1"/>
    </xf>
    <xf numFmtId="0" fontId="10" fillId="14" borderId="30" xfId="1" applyFont="1" applyFill="1" applyBorder="1" applyAlignment="1">
      <alignment horizontal="center" wrapText="1"/>
    </xf>
    <xf numFmtId="0" fontId="31" fillId="14" borderId="30" xfId="1" applyFont="1" applyFill="1" applyBorder="1" applyAlignment="1">
      <alignment horizontal="center"/>
    </xf>
    <xf numFmtId="1" fontId="5" fillId="20" borderId="19" xfId="1" applyNumberFormat="1" applyFont="1" applyFill="1" applyBorder="1" applyAlignment="1">
      <alignment horizontal="center" vertical="center"/>
    </xf>
    <xf numFmtId="0" fontId="5" fillId="11" borderId="29" xfId="1" applyFont="1" applyFill="1" applyBorder="1" applyAlignment="1">
      <alignment horizontal="center" vertical="center" wrapText="1"/>
    </xf>
    <xf numFmtId="0" fontId="5" fillId="11" borderId="30" xfId="1" applyFont="1" applyFill="1" applyBorder="1" applyAlignment="1">
      <alignment horizontal="left" vertical="center" wrapText="1"/>
    </xf>
    <xf numFmtId="0" fontId="68" fillId="11" borderId="30" xfId="1" applyFont="1" applyFill="1" applyBorder="1" applyAlignment="1">
      <alignment horizontal="center" vertical="center" wrapText="1"/>
    </xf>
    <xf numFmtId="0" fontId="5" fillId="11" borderId="15" xfId="1" applyFont="1" applyFill="1" applyBorder="1" applyAlignment="1">
      <alignment horizontal="center" vertical="center" wrapText="1"/>
    </xf>
    <xf numFmtId="1" fontId="5" fillId="11" borderId="14" xfId="1" applyNumberFormat="1" applyFont="1" applyFill="1" applyBorder="1" applyAlignment="1">
      <alignment horizontal="center" vertical="center" wrapText="1"/>
    </xf>
    <xf numFmtId="1" fontId="5" fillId="11" borderId="15" xfId="1" applyNumberFormat="1" applyFont="1" applyFill="1" applyBorder="1" applyAlignment="1">
      <alignment horizontal="center" vertical="center" wrapText="1"/>
    </xf>
    <xf numFmtId="0" fontId="5" fillId="11" borderId="39" xfId="1" applyFont="1" applyFill="1" applyBorder="1" applyAlignment="1">
      <alignment horizontal="center" vertical="center"/>
    </xf>
    <xf numFmtId="0" fontId="31" fillId="11" borderId="15" xfId="1" applyFont="1" applyFill="1" applyBorder="1" applyAlignment="1">
      <alignment horizontal="center" vertical="center" wrapText="1"/>
    </xf>
    <xf numFmtId="0" fontId="10" fillId="11" borderId="15" xfId="1" applyFont="1" applyFill="1" applyBorder="1" applyAlignment="1">
      <alignment horizontal="center" vertical="center" wrapText="1"/>
    </xf>
    <xf numFmtId="0" fontId="67" fillId="11" borderId="15" xfId="1" applyFont="1" applyFill="1" applyBorder="1" applyAlignment="1">
      <alignment horizontal="center" vertical="center" wrapText="1"/>
    </xf>
    <xf numFmtId="0" fontId="5" fillId="11" borderId="20" xfId="1" applyFont="1" applyFill="1" applyBorder="1" applyAlignment="1">
      <alignment horizontal="left" vertical="center"/>
    </xf>
    <xf numFmtId="0" fontId="31" fillId="39" borderId="42" xfId="1" applyFont="1" applyFill="1" applyBorder="1" applyAlignment="1">
      <alignment horizontal="center" vertical="center"/>
    </xf>
    <xf numFmtId="49" fontId="31" fillId="39" borderId="42" xfId="1" applyNumberFormat="1" applyFont="1" applyFill="1" applyBorder="1" applyAlignment="1">
      <alignment horizontal="center" vertical="center" wrapText="1"/>
    </xf>
    <xf numFmtId="1" fontId="5" fillId="39" borderId="14" xfId="1" applyNumberFormat="1" applyFont="1" applyFill="1" applyBorder="1" applyAlignment="1">
      <alignment horizontal="center" vertical="center" wrapText="1"/>
    </xf>
    <xf numFmtId="0" fontId="53" fillId="18" borderId="38" xfId="1" applyFont="1" applyFill="1" applyBorder="1" applyAlignment="1">
      <alignment horizontal="center" vertical="center"/>
    </xf>
    <xf numFmtId="0" fontId="3" fillId="36" borderId="39" xfId="1" applyFont="1" applyFill="1" applyBorder="1"/>
    <xf numFmtId="0" fontId="3" fillId="36" borderId="15" xfId="1" applyFont="1" applyFill="1" applyBorder="1"/>
    <xf numFmtId="0" fontId="3" fillId="36" borderId="42" xfId="1" applyFont="1" applyFill="1" applyBorder="1" applyAlignment="1">
      <alignment wrapText="1"/>
    </xf>
    <xf numFmtId="0" fontId="14" fillId="36" borderId="15" xfId="1" applyFont="1" applyFill="1" applyBorder="1"/>
    <xf numFmtId="0" fontId="14" fillId="36" borderId="15" xfId="1" applyFont="1" applyFill="1" applyBorder="1" applyAlignment="1">
      <alignment wrapText="1"/>
    </xf>
    <xf numFmtId="0" fontId="14" fillId="36" borderId="38" xfId="1" applyFont="1" applyFill="1" applyBorder="1"/>
    <xf numFmtId="164" fontId="7" fillId="6" borderId="43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0" fontId="7" fillId="6" borderId="37" xfId="1" applyFont="1" applyFill="1" applyBorder="1" applyAlignment="1">
      <alignment horizontal="center" vertical="center"/>
    </xf>
    <xf numFmtId="164" fontId="7" fillId="6" borderId="64" xfId="1" applyNumberFormat="1" applyFont="1" applyFill="1" applyBorder="1" applyAlignment="1">
      <alignment horizontal="center" vertical="center" wrapText="1"/>
    </xf>
    <xf numFmtId="0" fontId="7" fillId="6" borderId="65" xfId="1" applyFont="1" applyFill="1" applyBorder="1" applyAlignment="1">
      <alignment horizontal="center" vertical="center"/>
    </xf>
    <xf numFmtId="0" fontId="7" fillId="6" borderId="66" xfId="1" applyFont="1" applyFill="1" applyBorder="1" applyAlignment="1">
      <alignment horizontal="center" vertical="center" wrapText="1"/>
    </xf>
    <xf numFmtId="0" fontId="7" fillId="6" borderId="67" xfId="1" applyFont="1" applyFill="1" applyBorder="1" applyAlignment="1">
      <alignment horizontal="center" vertical="center"/>
    </xf>
    <xf numFmtId="0" fontId="7" fillId="6" borderId="67" xfId="1" applyFont="1" applyFill="1" applyBorder="1" applyAlignment="1">
      <alignment horizontal="center" vertical="center" wrapText="1"/>
    </xf>
    <xf numFmtId="9" fontId="7" fillId="13" borderId="68" xfId="1" applyNumberFormat="1" applyFont="1" applyFill="1" applyBorder="1" applyAlignment="1">
      <alignment horizontal="center" vertical="center" wrapText="1"/>
    </xf>
    <xf numFmtId="0" fontId="7" fillId="13" borderId="69" xfId="1" applyFont="1" applyFill="1" applyBorder="1" applyAlignment="1">
      <alignment horizontal="center" vertical="center"/>
    </xf>
    <xf numFmtId="0" fontId="7" fillId="13" borderId="70" xfId="1" applyFont="1" applyFill="1" applyBorder="1" applyAlignment="1">
      <alignment horizontal="center" vertical="center" wrapText="1"/>
    </xf>
    <xf numFmtId="0" fontId="7" fillId="13" borderId="71" xfId="1" applyFont="1" applyFill="1" applyBorder="1" applyAlignment="1">
      <alignment horizontal="center" vertical="center" wrapText="1"/>
    </xf>
    <xf numFmtId="9" fontId="7" fillId="13" borderId="36" xfId="1" applyNumberFormat="1" applyFont="1" applyFill="1" applyBorder="1" applyAlignment="1">
      <alignment horizontal="center" vertical="center" wrapText="1"/>
    </xf>
    <xf numFmtId="0" fontId="7" fillId="13" borderId="36" xfId="1" applyFont="1" applyFill="1" applyBorder="1" applyAlignment="1">
      <alignment horizontal="center" vertical="center"/>
    </xf>
    <xf numFmtId="0" fontId="7" fillId="13" borderId="37" xfId="1" applyFont="1" applyFill="1" applyBorder="1" applyAlignment="1">
      <alignment horizontal="center" vertical="center" wrapText="1"/>
    </xf>
    <xf numFmtId="9" fontId="7" fillId="13" borderId="58" xfId="1" applyNumberFormat="1" applyFont="1" applyFill="1" applyBorder="1" applyAlignment="1">
      <alignment horizontal="center" vertical="center" wrapText="1"/>
    </xf>
    <xf numFmtId="0" fontId="31" fillId="13" borderId="37" xfId="1" applyFont="1" applyFill="1" applyBorder="1" applyAlignment="1">
      <alignment horizontal="center" vertical="center" wrapText="1"/>
    </xf>
    <xf numFmtId="9" fontId="7" fillId="13" borderId="43" xfId="1" applyNumberFormat="1" applyFont="1" applyFill="1" applyBorder="1" applyAlignment="1">
      <alignment horizontal="center" vertical="center"/>
    </xf>
    <xf numFmtId="0" fontId="7" fillId="13" borderId="36" xfId="1" applyFont="1" applyFill="1" applyBorder="1" applyAlignment="1">
      <alignment horizontal="center" vertical="center" wrapText="1"/>
    </xf>
    <xf numFmtId="9" fontId="7" fillId="13" borderId="22" xfId="1" applyNumberFormat="1" applyFont="1" applyFill="1" applyBorder="1" applyAlignment="1">
      <alignment horizontal="center" vertical="center"/>
    </xf>
    <xf numFmtId="0" fontId="7" fillId="13" borderId="30" xfId="1" applyFont="1" applyFill="1" applyBorder="1" applyAlignment="1">
      <alignment horizontal="center" vertical="center"/>
    </xf>
    <xf numFmtId="0" fontId="7" fillId="13" borderId="20" xfId="1" applyFont="1" applyFill="1" applyBorder="1" applyAlignment="1">
      <alignment horizontal="center" vertical="center"/>
    </xf>
    <xf numFmtId="9" fontId="7" fillId="13" borderId="36" xfId="1" applyNumberFormat="1" applyFont="1" applyFill="1" applyBorder="1" applyAlignment="1">
      <alignment horizontal="center" vertical="center"/>
    </xf>
    <xf numFmtId="0" fontId="7" fillId="13" borderId="37" xfId="1" applyFont="1" applyFill="1" applyBorder="1" applyAlignment="1">
      <alignment horizontal="center" vertical="center"/>
    </xf>
    <xf numFmtId="0" fontId="24" fillId="14" borderId="30" xfId="1" applyFont="1" applyFill="1" applyBorder="1" applyAlignment="1">
      <alignment horizontal="left" vertical="center" wrapText="1"/>
    </xf>
    <xf numFmtId="0" fontId="3" fillId="14" borderId="20" xfId="1" applyFont="1" applyFill="1" applyBorder="1" applyAlignment="1">
      <alignment horizontal="left" vertical="center" wrapText="1"/>
    </xf>
    <xf numFmtId="16" fontId="5" fillId="14" borderId="30" xfId="1" applyNumberFormat="1" applyFont="1" applyFill="1" applyBorder="1" applyAlignment="1">
      <alignment horizontal="center" vertical="center" wrapText="1"/>
    </xf>
    <xf numFmtId="0" fontId="37" fillId="20" borderId="30" xfId="1" applyFont="1" applyFill="1" applyBorder="1" applyAlignment="1">
      <alignment horizontal="center" vertical="center" wrapText="1"/>
    </xf>
    <xf numFmtId="0" fontId="7" fillId="14" borderId="23" xfId="1" applyFont="1" applyFill="1" applyBorder="1" applyAlignment="1">
      <alignment horizontal="left" vertical="center" wrapText="1"/>
    </xf>
    <xf numFmtId="0" fontId="7" fillId="14" borderId="30" xfId="1" quotePrefix="1" applyFont="1" applyFill="1" applyBorder="1" applyAlignment="1">
      <alignment horizontal="left" vertical="center" wrapText="1"/>
    </xf>
    <xf numFmtId="0" fontId="10" fillId="20" borderId="30" xfId="1" applyFont="1" applyFill="1" applyBorder="1" applyAlignment="1">
      <alignment horizontal="center" wrapText="1"/>
    </xf>
    <xf numFmtId="0" fontId="67" fillId="20" borderId="30" xfId="1" applyFont="1" applyFill="1" applyBorder="1" applyAlignment="1">
      <alignment horizontal="center" vertical="center" wrapText="1"/>
    </xf>
    <xf numFmtId="0" fontId="31" fillId="20" borderId="30" xfId="1" applyFont="1" applyFill="1" applyBorder="1" applyAlignment="1">
      <alignment horizontal="center"/>
    </xf>
    <xf numFmtId="1" fontId="5" fillId="14" borderId="19" xfId="1" applyNumberFormat="1" applyFont="1" applyFill="1" applyBorder="1" applyAlignment="1">
      <alignment horizontal="center" vertical="center"/>
    </xf>
    <xf numFmtId="49" fontId="68" fillId="20" borderId="19" xfId="1" applyNumberFormat="1" applyFont="1" applyFill="1" applyBorder="1" applyAlignment="1">
      <alignment horizontal="center" vertical="center" wrapText="1"/>
    </xf>
    <xf numFmtId="1" fontId="5" fillId="20" borderId="30" xfId="1" applyNumberFormat="1" applyFont="1" applyFill="1" applyBorder="1" applyAlignment="1">
      <alignment horizontal="center" vertical="center"/>
    </xf>
    <xf numFmtId="0" fontId="7" fillId="6" borderId="72" xfId="1" applyFont="1" applyFill="1" applyBorder="1" applyAlignment="1">
      <alignment horizontal="center" vertical="center"/>
    </xf>
    <xf numFmtId="0" fontId="7" fillId="6" borderId="21" xfId="1" applyFont="1" applyFill="1" applyBorder="1" applyAlignment="1">
      <alignment horizontal="center" vertical="center"/>
    </xf>
    <xf numFmtId="9" fontId="7" fillId="36" borderId="22" xfId="1" applyNumberFormat="1" applyFont="1" applyFill="1" applyBorder="1" applyAlignment="1">
      <alignment horizontal="center" vertical="center"/>
    </xf>
    <xf numFmtId="0" fontId="7" fillId="36" borderId="18" xfId="1" applyFont="1" applyFill="1" applyBorder="1" applyAlignment="1">
      <alignment horizontal="center" vertical="center"/>
    </xf>
    <xf numFmtId="0" fontId="7" fillId="36" borderId="21" xfId="1" applyFont="1" applyFill="1" applyBorder="1" applyAlignment="1">
      <alignment horizontal="center" vertical="center"/>
    </xf>
    <xf numFmtId="0" fontId="7" fillId="40" borderId="20" xfId="1" applyFont="1" applyFill="1" applyBorder="1" applyAlignment="1">
      <alignment horizontal="center" vertical="center" wrapText="1"/>
    </xf>
    <xf numFmtId="0" fontId="7" fillId="36" borderId="19" xfId="1" applyFont="1" applyFill="1" applyBorder="1" applyAlignment="1">
      <alignment horizontal="center" vertical="center"/>
    </xf>
    <xf numFmtId="9" fontId="7" fillId="36" borderId="23" xfId="1" applyNumberFormat="1" applyFont="1" applyFill="1" applyBorder="1" applyAlignment="1">
      <alignment horizontal="center" vertical="center"/>
    </xf>
    <xf numFmtId="9" fontId="7" fillId="36" borderId="68" xfId="1" applyNumberFormat="1" applyFont="1" applyFill="1" applyBorder="1" applyAlignment="1">
      <alignment horizontal="center" vertical="center"/>
    </xf>
    <xf numFmtId="0" fontId="7" fillId="36" borderId="71" xfId="1" applyFont="1" applyFill="1" applyBorder="1" applyAlignment="1">
      <alignment horizontal="center" vertical="center"/>
    </xf>
    <xf numFmtId="0" fontId="7" fillId="36" borderId="112" xfId="1" applyFont="1" applyFill="1" applyBorder="1" applyAlignment="1">
      <alignment horizontal="center" vertical="center"/>
    </xf>
    <xf numFmtId="0" fontId="3" fillId="6" borderId="40" xfId="1" applyFont="1" applyFill="1" applyBorder="1" applyAlignment="1">
      <alignment horizontal="center" vertical="center" wrapText="1"/>
    </xf>
    <xf numFmtId="9" fontId="7" fillId="6" borderId="68" xfId="1" applyNumberFormat="1" applyFont="1" applyFill="1" applyBorder="1" applyAlignment="1">
      <alignment horizontal="center" vertical="center"/>
    </xf>
    <xf numFmtId="0" fontId="7" fillId="6" borderId="71" xfId="1" applyFont="1" applyFill="1" applyBorder="1" applyAlignment="1">
      <alignment horizontal="center" vertical="center"/>
    </xf>
    <xf numFmtId="0" fontId="7" fillId="6" borderId="69" xfId="1" applyFont="1" applyFill="1" applyBorder="1" applyAlignment="1">
      <alignment horizontal="center" vertical="center"/>
    </xf>
    <xf numFmtId="9" fontId="7" fillId="6" borderId="70" xfId="1" applyNumberFormat="1" applyFont="1" applyFill="1" applyBorder="1" applyAlignment="1">
      <alignment horizontal="center" vertical="center"/>
    </xf>
    <xf numFmtId="9" fontId="7" fillId="6" borderId="29" xfId="1" applyNumberFormat="1" applyFont="1" applyFill="1" applyBorder="1" applyAlignment="1">
      <alignment horizontal="center" vertical="center"/>
    </xf>
    <xf numFmtId="0" fontId="7" fillId="27" borderId="20" xfId="1" applyFont="1" applyFill="1" applyBorder="1" applyAlignment="1">
      <alignment horizontal="center" vertical="center" wrapText="1"/>
    </xf>
    <xf numFmtId="0" fontId="7" fillId="6" borderId="19" xfId="1" applyFont="1" applyFill="1" applyBorder="1" applyAlignment="1">
      <alignment horizontal="center" vertical="center"/>
    </xf>
    <xf numFmtId="9" fontId="7" fillId="4" borderId="30" xfId="1" applyNumberFormat="1" applyFont="1" applyFill="1" applyBorder="1" applyAlignment="1">
      <alignment horizontal="center" vertical="center"/>
    </xf>
    <xf numFmtId="0" fontId="7" fillId="36" borderId="72" xfId="1" applyFont="1" applyFill="1" applyBorder="1" applyAlignment="1">
      <alignment horizontal="center" vertical="center"/>
    </xf>
    <xf numFmtId="0" fontId="7" fillId="36" borderId="23" xfId="1" applyFont="1" applyFill="1" applyBorder="1" applyAlignment="1">
      <alignment horizontal="center" vertical="center"/>
    </xf>
    <xf numFmtId="0" fontId="7" fillId="36" borderId="23" xfId="1" applyFont="1" applyFill="1" applyBorder="1" applyAlignment="1">
      <alignment horizontal="center" vertical="center" wrapText="1"/>
    </xf>
    <xf numFmtId="9" fontId="70" fillId="36" borderId="29" xfId="1" applyNumberFormat="1" applyFont="1" applyFill="1" applyBorder="1" applyAlignment="1">
      <alignment horizontal="center" vertical="center"/>
    </xf>
    <xf numFmtId="0" fontId="70" fillId="36" borderId="30" xfId="1" applyFont="1" applyFill="1" applyBorder="1" applyAlignment="1">
      <alignment horizontal="center" vertical="center"/>
    </xf>
    <xf numFmtId="0" fontId="70" fillId="36" borderId="30" xfId="1" applyFont="1" applyFill="1" applyBorder="1" applyAlignment="1">
      <alignment horizontal="center" vertical="center" wrapText="1"/>
    </xf>
    <xf numFmtId="9" fontId="70" fillId="36" borderId="30" xfId="1" applyNumberFormat="1" applyFont="1" applyFill="1" applyBorder="1" applyAlignment="1">
      <alignment horizontal="center" vertical="center"/>
    </xf>
    <xf numFmtId="0" fontId="70" fillId="36" borderId="21" xfId="1" applyFont="1" applyFill="1" applyBorder="1" applyAlignment="1">
      <alignment horizontal="center" vertical="center"/>
    </xf>
    <xf numFmtId="9" fontId="7" fillId="6" borderId="22" xfId="1" applyNumberFormat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horizontal="center" vertical="center" wrapText="1"/>
    </xf>
    <xf numFmtId="9" fontId="7" fillId="6" borderId="23" xfId="1" applyNumberFormat="1" applyFont="1" applyFill="1" applyBorder="1" applyAlignment="1">
      <alignment horizontal="center" vertical="center"/>
    </xf>
    <xf numFmtId="0" fontId="7" fillId="6" borderId="25" xfId="1" applyFont="1" applyFill="1" applyBorder="1" applyAlignment="1">
      <alignment horizontal="center" vertical="center"/>
    </xf>
    <xf numFmtId="9" fontId="70" fillId="6" borderId="29" xfId="1" applyNumberFormat="1" applyFont="1" applyFill="1" applyBorder="1" applyAlignment="1">
      <alignment horizontal="center" vertical="center"/>
    </xf>
    <xf numFmtId="0" fontId="70" fillId="6" borderId="30" xfId="1" applyFont="1" applyFill="1" applyBorder="1" applyAlignment="1">
      <alignment horizontal="center" vertical="center"/>
    </xf>
    <xf numFmtId="0" fontId="70" fillId="6" borderId="30" xfId="1" applyFont="1" applyFill="1" applyBorder="1" applyAlignment="1">
      <alignment horizontal="center" vertical="center" wrapText="1"/>
    </xf>
    <xf numFmtId="9" fontId="70" fillId="6" borderId="30" xfId="1" applyNumberFormat="1" applyFont="1" applyFill="1" applyBorder="1" applyAlignment="1">
      <alignment horizontal="center" vertical="center"/>
    </xf>
    <xf numFmtId="0" fontId="70" fillId="6" borderId="31" xfId="1" applyFont="1" applyFill="1" applyBorder="1" applyAlignment="1">
      <alignment horizontal="center" vertical="center"/>
    </xf>
    <xf numFmtId="0" fontId="10" fillId="11" borderId="30" xfId="1" applyFont="1" applyFill="1" applyBorder="1" applyAlignment="1">
      <alignment horizontal="center" wrapText="1"/>
    </xf>
    <xf numFmtId="0" fontId="31" fillId="11" borderId="30" xfId="1" applyFont="1" applyFill="1" applyBorder="1" applyAlignment="1">
      <alignment horizontal="center"/>
    </xf>
    <xf numFmtId="49" fontId="31" fillId="11" borderId="19" xfId="1" applyNumberFormat="1" applyFont="1" applyFill="1" applyBorder="1" applyAlignment="1">
      <alignment horizontal="center" wrapText="1"/>
    </xf>
    <xf numFmtId="1" fontId="5" fillId="11" borderId="19" xfId="1" applyNumberFormat="1" applyFont="1" applyFill="1" applyBorder="1" applyAlignment="1">
      <alignment horizontal="center" vertical="center"/>
    </xf>
    <xf numFmtId="0" fontId="53" fillId="11" borderId="38" xfId="1" applyFont="1" applyFill="1" applyBorder="1" applyAlignment="1">
      <alignment horizontal="center" vertical="center" wrapText="1"/>
    </xf>
    <xf numFmtId="0" fontId="10" fillId="17" borderId="30" xfId="1" applyFont="1" applyFill="1" applyBorder="1" applyAlignment="1">
      <alignment horizontal="center" wrapText="1"/>
    </xf>
    <xf numFmtId="49" fontId="31" fillId="11" borderId="14" xfId="1" applyNumberFormat="1" applyFont="1" applyFill="1" applyBorder="1" applyAlignment="1">
      <alignment horizontal="center" vertical="center" wrapText="1"/>
    </xf>
    <xf numFmtId="9" fontId="7" fillId="12" borderId="29" xfId="1" applyNumberFormat="1" applyFont="1" applyFill="1" applyBorder="1" applyAlignment="1">
      <alignment horizontal="center" vertical="center" wrapText="1"/>
    </xf>
    <xf numFmtId="0" fontId="7" fillId="12" borderId="30" xfId="1" applyFont="1" applyFill="1" applyBorder="1" applyAlignment="1">
      <alignment horizontal="center" vertical="center" wrapText="1"/>
    </xf>
    <xf numFmtId="0" fontId="7" fillId="12" borderId="30" xfId="1" applyFont="1" applyFill="1" applyBorder="1" applyAlignment="1">
      <alignment horizontal="center" vertical="center"/>
    </xf>
    <xf numFmtId="9" fontId="7" fillId="12" borderId="30" xfId="1" applyNumberFormat="1" applyFont="1" applyFill="1" applyBorder="1" applyAlignment="1">
      <alignment horizontal="center" vertical="center" wrapText="1"/>
    </xf>
    <xf numFmtId="0" fontId="7" fillId="36" borderId="30" xfId="1" applyFont="1" applyFill="1" applyBorder="1" applyAlignment="1">
      <alignment vertical="center" wrapText="1"/>
    </xf>
    <xf numFmtId="9" fontId="7" fillId="36" borderId="43" xfId="1" applyNumberFormat="1" applyFont="1" applyFill="1" applyBorder="1" applyAlignment="1">
      <alignment horizontal="center" vertical="center" wrapText="1"/>
    </xf>
    <xf numFmtId="9" fontId="7" fillId="36" borderId="36" xfId="1" applyNumberFormat="1" applyFont="1" applyFill="1" applyBorder="1" applyAlignment="1">
      <alignment horizontal="center" vertical="center" wrapText="1"/>
    </xf>
    <xf numFmtId="0" fontId="7" fillId="36" borderId="37" xfId="1" applyFont="1" applyFill="1" applyBorder="1" applyAlignment="1">
      <alignment horizontal="center" vertical="center" wrapText="1"/>
    </xf>
    <xf numFmtId="0" fontId="7" fillId="36" borderId="43" xfId="1" applyFont="1" applyFill="1" applyBorder="1" applyAlignment="1">
      <alignment horizontal="center"/>
    </xf>
    <xf numFmtId="0" fontId="7" fillId="36" borderId="36" xfId="1" applyFont="1" applyFill="1" applyBorder="1" applyAlignment="1">
      <alignment horizontal="center" wrapText="1"/>
    </xf>
    <xf numFmtId="0" fontId="7" fillId="36" borderId="36" xfId="1" applyFont="1" applyFill="1" applyBorder="1" applyAlignment="1">
      <alignment horizontal="center"/>
    </xf>
    <xf numFmtId="0" fontId="7" fillId="36" borderId="37" xfId="1" applyFont="1" applyFill="1" applyBorder="1" applyAlignment="1">
      <alignment horizontal="center" wrapText="1"/>
    </xf>
    <xf numFmtId="9" fontId="7" fillId="6" borderId="43" xfId="1" applyNumberFormat="1" applyFont="1" applyFill="1" applyBorder="1" applyAlignment="1">
      <alignment horizontal="center" vertical="center" wrapText="1"/>
    </xf>
    <xf numFmtId="9" fontId="7" fillId="6" borderId="19" xfId="1" applyNumberFormat="1" applyFont="1" applyFill="1" applyBorder="1" applyAlignment="1">
      <alignment horizontal="center" vertical="center" wrapText="1"/>
    </xf>
    <xf numFmtId="9" fontId="7" fillId="6" borderId="36" xfId="1" applyNumberFormat="1" applyFont="1" applyFill="1" applyBorder="1" applyAlignment="1">
      <alignment horizontal="center" vertical="center" wrapText="1"/>
    </xf>
    <xf numFmtId="49" fontId="5" fillId="20" borderId="15" xfId="1" applyNumberFormat="1" applyFont="1" applyFill="1" applyBorder="1" applyAlignment="1">
      <alignment horizontal="center" vertical="center" wrapText="1"/>
    </xf>
    <xf numFmtId="49" fontId="31" fillId="20" borderId="14" xfId="1" applyNumberFormat="1" applyFont="1" applyFill="1" applyBorder="1" applyAlignment="1">
      <alignment horizontal="center" vertical="center" wrapText="1"/>
    </xf>
    <xf numFmtId="49" fontId="31" fillId="20" borderId="14" xfId="1" applyNumberFormat="1" applyFont="1" applyFill="1" applyBorder="1" applyAlignment="1">
      <alignment horizontal="center" wrapText="1"/>
    </xf>
    <xf numFmtId="1" fontId="5" fillId="14" borderId="14" xfId="1" applyNumberFormat="1" applyFont="1" applyFill="1" applyBorder="1" applyAlignment="1">
      <alignment horizontal="center" vertical="center"/>
    </xf>
    <xf numFmtId="1" fontId="5" fillId="16" borderId="14" xfId="1" applyNumberFormat="1" applyFont="1" applyFill="1" applyBorder="1" applyAlignment="1">
      <alignment horizontal="center" vertical="center"/>
    </xf>
    <xf numFmtId="0" fontId="53" fillId="14" borderId="38" xfId="1" applyFont="1" applyFill="1" applyBorder="1" applyAlignment="1">
      <alignment horizontal="center"/>
    </xf>
    <xf numFmtId="49" fontId="31" fillId="20" borderId="59" xfId="1" applyNumberFormat="1" applyFont="1" applyFill="1" applyBorder="1" applyAlignment="1">
      <alignment vertical="center" wrapText="1"/>
    </xf>
    <xf numFmtId="49" fontId="31" fillId="20" borderId="14" xfId="1" applyNumberFormat="1" applyFont="1" applyFill="1" applyBorder="1" applyAlignment="1">
      <alignment vertical="center" wrapText="1"/>
    </xf>
    <xf numFmtId="49" fontId="31" fillId="20" borderId="48" xfId="1" applyNumberFormat="1" applyFont="1" applyFill="1" applyBorder="1" applyAlignment="1">
      <alignment vertical="center" wrapText="1"/>
    </xf>
    <xf numFmtId="49" fontId="31" fillId="20" borderId="49" xfId="1" applyNumberFormat="1" applyFont="1" applyFill="1" applyBorder="1" applyAlignment="1">
      <alignment vertical="center" wrapText="1"/>
    </xf>
    <xf numFmtId="49" fontId="31" fillId="20" borderId="62" xfId="1" applyNumberFormat="1" applyFont="1" applyFill="1" applyBorder="1" applyAlignment="1">
      <alignment vertical="center" wrapText="1"/>
    </xf>
    <xf numFmtId="49" fontId="31" fillId="20" borderId="24" xfId="1" applyNumberFormat="1" applyFont="1" applyFill="1" applyBorder="1" applyAlignment="1">
      <alignment vertical="center" wrapText="1"/>
    </xf>
    <xf numFmtId="0" fontId="67" fillId="20" borderId="14" xfId="1" applyFont="1" applyFill="1" applyBorder="1" applyAlignment="1">
      <alignment horizontal="center" vertical="center"/>
    </xf>
    <xf numFmtId="0" fontId="31" fillId="20" borderId="15" xfId="1" applyFont="1" applyFill="1" applyBorder="1" applyAlignment="1">
      <alignment horizontal="center"/>
    </xf>
    <xf numFmtId="49" fontId="31" fillId="20" borderId="49" xfId="1" applyNumberFormat="1" applyFont="1" applyFill="1" applyBorder="1" applyAlignment="1">
      <alignment horizontal="center" vertical="center" wrapText="1"/>
    </xf>
    <xf numFmtId="0" fontId="31" fillId="20" borderId="30" xfId="1" applyFont="1" applyFill="1" applyBorder="1" applyAlignment="1">
      <alignment horizontal="center" vertical="center" wrapText="1"/>
    </xf>
    <xf numFmtId="0" fontId="67" fillId="20" borderId="30" xfId="1" quotePrefix="1" applyFont="1" applyFill="1" applyBorder="1" applyAlignment="1">
      <alignment horizontal="center" vertical="center" wrapText="1"/>
    </xf>
    <xf numFmtId="0" fontId="31" fillId="20" borderId="15" xfId="1" applyFont="1" applyFill="1" applyBorder="1" applyAlignment="1">
      <alignment horizontal="center" vertical="center" wrapText="1"/>
    </xf>
    <xf numFmtId="0" fontId="10" fillId="20" borderId="15" xfId="1" applyFont="1" applyFill="1" applyBorder="1" applyAlignment="1">
      <alignment horizontal="center" vertical="center" wrapText="1"/>
    </xf>
    <xf numFmtId="0" fontId="10" fillId="20" borderId="15" xfId="1" applyFont="1" applyFill="1" applyBorder="1" applyAlignment="1">
      <alignment horizontal="center" wrapText="1"/>
    </xf>
    <xf numFmtId="0" fontId="67" fillId="20" borderId="15" xfId="1" quotePrefix="1" applyFont="1" applyFill="1" applyBorder="1" applyAlignment="1">
      <alignment horizontal="center" vertical="center" wrapText="1"/>
    </xf>
    <xf numFmtId="0" fontId="67" fillId="20" borderId="15" xfId="1" applyFont="1" applyFill="1" applyBorder="1" applyAlignment="1">
      <alignment horizontal="center" vertical="center" wrapText="1"/>
    </xf>
    <xf numFmtId="0" fontId="10" fillId="20" borderId="36" xfId="1" applyFont="1" applyFill="1" applyBorder="1" applyAlignment="1">
      <alignment vertical="center" wrapText="1"/>
    </xf>
    <xf numFmtId="0" fontId="7" fillId="14" borderId="15" xfId="1" applyFont="1" applyFill="1" applyBorder="1" applyAlignment="1">
      <alignment horizontal="left" vertical="center" wrapText="1"/>
    </xf>
    <xf numFmtId="0" fontId="31" fillId="14" borderId="15" xfId="1" applyFont="1" applyFill="1" applyBorder="1" applyAlignment="1">
      <alignment horizontal="center" vertical="center" wrapText="1"/>
    </xf>
    <xf numFmtId="0" fontId="10" fillId="14" borderId="15" xfId="1" applyFont="1" applyFill="1" applyBorder="1" applyAlignment="1">
      <alignment horizontal="center" vertical="center" wrapText="1"/>
    </xf>
    <xf numFmtId="0" fontId="10" fillId="14" borderId="15" xfId="1" applyFont="1" applyFill="1" applyBorder="1" applyAlignment="1">
      <alignment horizontal="center" wrapText="1"/>
    </xf>
    <xf numFmtId="0" fontId="67" fillId="14" borderId="15" xfId="1" quotePrefix="1" applyFont="1" applyFill="1" applyBorder="1" applyAlignment="1">
      <alignment horizontal="center" vertical="center" wrapText="1"/>
    </xf>
    <xf numFmtId="0" fontId="67" fillId="14" borderId="15" xfId="1" applyFont="1" applyFill="1" applyBorder="1" applyAlignment="1">
      <alignment horizontal="center" vertical="center"/>
    </xf>
    <xf numFmtId="0" fontId="31" fillId="14" borderId="15" xfId="1" applyFont="1" applyFill="1" applyBorder="1" applyAlignment="1">
      <alignment horizontal="center"/>
    </xf>
    <xf numFmtId="49" fontId="5" fillId="14" borderId="15" xfId="1" applyNumberFormat="1" applyFont="1" applyFill="1" applyBorder="1" applyAlignment="1">
      <alignment horizontal="center" vertical="center" wrapText="1"/>
    </xf>
    <xf numFmtId="49" fontId="31" fillId="14" borderId="14" xfId="1" applyNumberFormat="1" applyFont="1" applyFill="1" applyBorder="1" applyAlignment="1">
      <alignment horizontal="center" vertical="center" wrapText="1"/>
    </xf>
    <xf numFmtId="0" fontId="53" fillId="14" borderId="40" xfId="1" applyFont="1" applyFill="1" applyBorder="1" applyAlignment="1">
      <alignment horizontal="center"/>
    </xf>
    <xf numFmtId="0" fontId="7" fillId="14" borderId="53" xfId="1" applyFont="1" applyFill="1" applyBorder="1" applyAlignment="1">
      <alignment horizontal="left" vertical="center" wrapText="1"/>
    </xf>
    <xf numFmtId="0" fontId="67" fillId="20" borderId="15" xfId="1" applyFont="1" applyFill="1" applyBorder="1" applyAlignment="1">
      <alignment horizontal="center" vertical="center"/>
    </xf>
    <xf numFmtId="0" fontId="7" fillId="4" borderId="29" xfId="1" applyFont="1" applyFill="1" applyBorder="1"/>
    <xf numFmtId="0" fontId="7" fillId="4" borderId="30" xfId="1" applyFont="1" applyFill="1" applyBorder="1" applyAlignment="1">
      <alignment wrapText="1"/>
    </xf>
    <xf numFmtId="0" fontId="7" fillId="4" borderId="30" xfId="1" applyFont="1" applyFill="1" applyBorder="1"/>
    <xf numFmtId="0" fontId="7" fillId="4" borderId="31" xfId="1" applyFont="1" applyFill="1" applyBorder="1"/>
    <xf numFmtId="9" fontId="7" fillId="4" borderId="17" xfId="1" applyNumberFormat="1" applyFont="1" applyFill="1" applyBorder="1" applyAlignment="1">
      <alignment horizontal="center" vertical="center"/>
    </xf>
    <xf numFmtId="0" fontId="7" fillId="4" borderId="50" xfId="1" applyFont="1" applyFill="1" applyBorder="1" applyAlignment="1">
      <alignment horizontal="center" vertical="center" wrapText="1"/>
    </xf>
    <xf numFmtId="9" fontId="70" fillId="36" borderId="29" xfId="1" applyNumberFormat="1" applyFont="1" applyFill="1" applyBorder="1"/>
    <xf numFmtId="0" fontId="70" fillId="36" borderId="30" xfId="1" applyFont="1" applyFill="1" applyBorder="1" applyAlignment="1">
      <alignment wrapText="1"/>
    </xf>
    <xf numFmtId="0" fontId="70" fillId="36" borderId="30" xfId="1" applyFont="1" applyFill="1" applyBorder="1"/>
    <xf numFmtId="9" fontId="70" fillId="36" borderId="30" xfId="1" applyNumberFormat="1" applyFont="1" applyFill="1" applyBorder="1"/>
    <xf numFmtId="0" fontId="70" fillId="36" borderId="38" xfId="1" applyFont="1" applyFill="1" applyBorder="1"/>
    <xf numFmtId="9" fontId="7" fillId="36" borderId="39" xfId="1" applyNumberFormat="1" applyFont="1" applyFill="1" applyBorder="1"/>
    <xf numFmtId="0" fontId="7" fillId="36" borderId="30" xfId="1" applyFont="1" applyFill="1" applyBorder="1" applyAlignment="1">
      <alignment wrapText="1"/>
    </xf>
    <xf numFmtId="0" fontId="7" fillId="36" borderId="15" xfId="1" applyFont="1" applyFill="1" applyBorder="1"/>
    <xf numFmtId="9" fontId="7" fillId="36" borderId="15" xfId="1" applyNumberFormat="1" applyFont="1" applyFill="1" applyBorder="1"/>
    <xf numFmtId="0" fontId="7" fillId="36" borderId="20" xfId="1" applyFont="1" applyFill="1" applyBorder="1" applyAlignment="1">
      <alignment wrapText="1"/>
    </xf>
    <xf numFmtId="0" fontId="70" fillId="36" borderId="37" xfId="1" applyFont="1" applyFill="1" applyBorder="1"/>
    <xf numFmtId="9" fontId="7" fillId="36" borderId="13" xfId="1" applyNumberFormat="1" applyFont="1" applyFill="1" applyBorder="1"/>
    <xf numFmtId="9" fontId="7" fillId="36" borderId="51" xfId="1" applyNumberFormat="1" applyFont="1" applyFill="1" applyBorder="1" applyAlignment="1">
      <alignment horizontal="center" vertical="center"/>
    </xf>
    <xf numFmtId="0" fontId="7" fillId="36" borderId="24" xfId="1" applyFont="1" applyFill="1" applyBorder="1" applyAlignment="1">
      <alignment horizontal="center" vertical="center" wrapText="1"/>
    </xf>
    <xf numFmtId="0" fontId="7" fillId="36" borderId="13" xfId="1" applyFont="1" applyFill="1" applyBorder="1" applyAlignment="1">
      <alignment horizontal="center" vertical="center"/>
    </xf>
    <xf numFmtId="9" fontId="7" fillId="36" borderId="13" xfId="1" applyNumberFormat="1" applyFont="1" applyFill="1" applyBorder="1" applyAlignment="1">
      <alignment horizontal="center" vertical="center"/>
    </xf>
    <xf numFmtId="0" fontId="7" fillId="36" borderId="85" xfId="1" applyFont="1" applyFill="1" applyBorder="1" applyAlignment="1">
      <alignment horizontal="center" vertical="center"/>
    </xf>
    <xf numFmtId="0" fontId="53" fillId="6" borderId="36" xfId="1" applyFont="1" applyFill="1" applyBorder="1" applyAlignment="1">
      <alignment horizontal="center" vertical="center" wrapText="1"/>
    </xf>
    <xf numFmtId="0" fontId="7" fillId="6" borderId="58" xfId="1" applyFont="1" applyFill="1" applyBorder="1"/>
    <xf numFmtId="0" fontId="7" fillId="6" borderId="59" xfId="1" applyFont="1" applyFill="1" applyBorder="1" applyAlignment="1">
      <alignment horizontal="center" vertical="center"/>
    </xf>
    <xf numFmtId="0" fontId="7" fillId="6" borderId="59" xfId="1" applyFont="1" applyFill="1" applyBorder="1" applyAlignment="1">
      <alignment wrapText="1"/>
    </xf>
    <xf numFmtId="0" fontId="7" fillId="6" borderId="59" xfId="1" applyFont="1" applyFill="1" applyBorder="1"/>
    <xf numFmtId="0" fontId="7" fillId="6" borderId="73" xfId="1" applyFont="1" applyFill="1" applyBorder="1"/>
    <xf numFmtId="9" fontId="70" fillId="6" borderId="58" xfId="1" applyNumberFormat="1" applyFont="1" applyFill="1" applyBorder="1"/>
    <xf numFmtId="0" fontId="70" fillId="6" borderId="59" xfId="1" applyFont="1" applyFill="1" applyBorder="1" applyAlignment="1">
      <alignment horizontal="center" vertical="center"/>
    </xf>
    <xf numFmtId="0" fontId="70" fillId="6" borderId="59" xfId="1" applyFont="1" applyFill="1" applyBorder="1" applyAlignment="1">
      <alignment wrapText="1"/>
    </xf>
    <xf numFmtId="0" fontId="70" fillId="6" borderId="59" xfId="1" applyFont="1" applyFill="1" applyBorder="1"/>
    <xf numFmtId="9" fontId="70" fillId="6" borderId="59" xfId="1" applyNumberFormat="1" applyFont="1" applyFill="1" applyBorder="1"/>
    <xf numFmtId="0" fontId="70" fillId="6" borderId="73" xfId="1" applyFont="1" applyFill="1" applyBorder="1"/>
    <xf numFmtId="9" fontId="7" fillId="6" borderId="43" xfId="1" applyNumberFormat="1" applyFont="1" applyFill="1" applyBorder="1"/>
    <xf numFmtId="0" fontId="70" fillId="6" borderId="36" xfId="1" applyFont="1" applyFill="1" applyBorder="1"/>
    <xf numFmtId="9" fontId="7" fillId="6" borderId="36" xfId="1" applyNumberFormat="1" applyFont="1" applyFill="1" applyBorder="1"/>
    <xf numFmtId="0" fontId="70" fillId="6" borderId="37" xfId="1" applyFont="1" applyFill="1" applyBorder="1"/>
    <xf numFmtId="9" fontId="7" fillId="6" borderId="39" xfId="1" applyNumberFormat="1" applyFont="1" applyFill="1" applyBorder="1" applyAlignment="1">
      <alignment horizontal="center" vertical="center" wrapText="1"/>
    </xf>
    <xf numFmtId="0" fontId="7" fillId="6" borderId="15" xfId="1" applyFont="1" applyFill="1" applyBorder="1" applyAlignment="1">
      <alignment horizontal="center" vertical="center" wrapText="1"/>
    </xf>
    <xf numFmtId="9" fontId="7" fillId="6" borderId="15" xfId="1" applyNumberFormat="1" applyFont="1" applyFill="1" applyBorder="1" applyAlignment="1">
      <alignment horizontal="center" vertical="center" wrapText="1"/>
    </xf>
    <xf numFmtId="9" fontId="7" fillId="6" borderId="86" xfId="1" applyNumberFormat="1" applyFont="1" applyFill="1" applyBorder="1" applyAlignment="1">
      <alignment horizontal="center" vertical="center"/>
    </xf>
    <xf numFmtId="0" fontId="7" fillId="6" borderId="87" xfId="1" applyFont="1" applyFill="1" applyBorder="1" applyAlignment="1">
      <alignment horizontal="center" vertical="center"/>
    </xf>
    <xf numFmtId="0" fontId="7" fillId="6" borderId="88" xfId="1" applyFont="1" applyFill="1" applyBorder="1" applyAlignment="1">
      <alignment horizontal="center" vertical="center" wrapText="1"/>
    </xf>
    <xf numFmtId="0" fontId="7" fillId="6" borderId="89" xfId="1" applyFont="1" applyFill="1" applyBorder="1" applyAlignment="1">
      <alignment horizontal="center" vertical="center"/>
    </xf>
    <xf numFmtId="9" fontId="7" fillId="6" borderId="90" xfId="1" applyNumberFormat="1" applyFont="1" applyFill="1" applyBorder="1" applyAlignment="1">
      <alignment horizontal="center" vertical="center"/>
    </xf>
    <xf numFmtId="0" fontId="7" fillId="6" borderId="90" xfId="1" applyFont="1" applyFill="1" applyBorder="1" applyAlignment="1">
      <alignment horizontal="center" vertical="center"/>
    </xf>
    <xf numFmtId="0" fontId="7" fillId="6" borderId="90" xfId="1" applyFont="1" applyFill="1" applyBorder="1" applyAlignment="1">
      <alignment horizontal="center" vertical="center" wrapText="1"/>
    </xf>
    <xf numFmtId="0" fontId="7" fillId="6" borderId="85" xfId="1" applyFont="1" applyFill="1" applyBorder="1" applyAlignment="1">
      <alignment horizontal="center" vertical="center"/>
    </xf>
    <xf numFmtId="0" fontId="5" fillId="11" borderId="76" xfId="1" applyFont="1" applyFill="1" applyBorder="1" applyAlignment="1">
      <alignment horizontal="center" vertical="center" wrapText="1"/>
    </xf>
    <xf numFmtId="0" fontId="17" fillId="20" borderId="62" xfId="1" applyFont="1" applyFill="1" applyBorder="1" applyAlignment="1">
      <alignment horizontal="center"/>
    </xf>
    <xf numFmtId="49" fontId="5" fillId="20" borderId="95" xfId="1" applyNumberFormat="1" applyFont="1" applyFill="1" applyBorder="1" applyAlignment="1">
      <alignment horizontal="center" vertical="center" wrapText="1"/>
    </xf>
    <xf numFmtId="49" fontId="5" fillId="20" borderId="62" xfId="1" applyNumberFormat="1" applyFont="1" applyFill="1" applyBorder="1" applyAlignment="1">
      <alignment horizontal="center" vertical="center" wrapText="1"/>
    </xf>
    <xf numFmtId="0" fontId="7" fillId="12" borderId="31" xfId="1" applyFont="1" applyFill="1" applyBorder="1" applyAlignment="1">
      <alignment horizontal="center" vertical="center" wrapText="1"/>
    </xf>
    <xf numFmtId="9" fontId="7" fillId="13" borderId="29" xfId="1" applyNumberFormat="1" applyFont="1" applyFill="1" applyBorder="1" applyAlignment="1">
      <alignment horizontal="center" vertical="center" wrapText="1"/>
    </xf>
    <xf numFmtId="0" fontId="7" fillId="13" borderId="20" xfId="1" applyFont="1" applyFill="1" applyBorder="1" applyAlignment="1">
      <alignment horizontal="center" vertical="center" wrapText="1"/>
    </xf>
    <xf numFmtId="9" fontId="7" fillId="13" borderId="30" xfId="1" applyNumberFormat="1" applyFont="1" applyFill="1" applyBorder="1" applyAlignment="1">
      <alignment horizontal="center" vertical="center" wrapText="1"/>
    </xf>
    <xf numFmtId="0" fontId="7" fillId="13" borderId="15" xfId="1" applyFont="1" applyFill="1" applyBorder="1" applyAlignment="1">
      <alignment horizontal="center" vertical="center"/>
    </xf>
    <xf numFmtId="0" fontId="7" fillId="13" borderId="31" xfId="1" applyFont="1" applyFill="1" applyBorder="1" applyAlignment="1">
      <alignment horizontal="center" vertical="center" wrapText="1"/>
    </xf>
    <xf numFmtId="0" fontId="7" fillId="36" borderId="32" xfId="1" applyFont="1" applyFill="1" applyBorder="1" applyAlignment="1">
      <alignment horizontal="center" vertical="center" wrapText="1"/>
    </xf>
    <xf numFmtId="9" fontId="7" fillId="6" borderId="34" xfId="1" applyNumberFormat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6" borderId="16" xfId="1" applyFont="1" applyFill="1" applyBorder="1" applyAlignment="1">
      <alignment horizontal="center" vertical="center"/>
    </xf>
    <xf numFmtId="9" fontId="7" fillId="36" borderId="32" xfId="1" applyNumberFormat="1" applyFont="1" applyFill="1" applyBorder="1" applyAlignment="1">
      <alignment horizontal="center" vertical="center"/>
    </xf>
    <xf numFmtId="0" fontId="7" fillId="36" borderId="47" xfId="1" applyFont="1" applyFill="1" applyBorder="1" applyAlignment="1">
      <alignment horizontal="center" vertical="center" wrapText="1"/>
    </xf>
    <xf numFmtId="9" fontId="7" fillId="6" borderId="32" xfId="1" applyNumberFormat="1" applyFont="1" applyFill="1" applyBorder="1" applyAlignment="1">
      <alignment horizontal="center" vertical="center"/>
    </xf>
    <xf numFmtId="0" fontId="7" fillId="6" borderId="47" xfId="1" applyFont="1" applyFill="1" applyBorder="1" applyAlignment="1">
      <alignment horizontal="center" vertical="center" wrapText="1"/>
    </xf>
    <xf numFmtId="0" fontId="11" fillId="11" borderId="18" xfId="1" applyFont="1" applyFill="1" applyBorder="1" applyAlignment="1">
      <alignment horizontal="center" vertical="center" wrapText="1"/>
    </xf>
    <xf numFmtId="0" fontId="48" fillId="17" borderId="23" xfId="1" applyFont="1" applyFill="1" applyBorder="1" applyAlignment="1">
      <alignment horizontal="center" wrapText="1"/>
    </xf>
    <xf numFmtId="0" fontId="49" fillId="17" borderId="23" xfId="1" applyFont="1" applyFill="1" applyBorder="1" applyAlignment="1">
      <alignment horizontal="center" vertical="center" wrapText="1"/>
    </xf>
    <xf numFmtId="0" fontId="28" fillId="11" borderId="45" xfId="1" applyFont="1" applyFill="1" applyBorder="1" applyAlignment="1">
      <alignment horizontal="center" vertical="center" wrapText="1"/>
    </xf>
    <xf numFmtId="0" fontId="27" fillId="11" borderId="36" xfId="1" applyFont="1" applyFill="1" applyBorder="1" applyAlignment="1">
      <alignment horizontal="center" wrapText="1"/>
    </xf>
    <xf numFmtId="0" fontId="10" fillId="11" borderId="20" xfId="1" applyFont="1" applyFill="1" applyBorder="1" applyAlignment="1">
      <alignment horizontal="center" vertical="center" wrapText="1"/>
    </xf>
    <xf numFmtId="0" fontId="10" fillId="11" borderId="14" xfId="1" applyFont="1" applyFill="1" applyBorder="1" applyAlignment="1">
      <alignment horizontal="center" vertical="center" wrapText="1"/>
    </xf>
    <xf numFmtId="0" fontId="32" fillId="17" borderId="15" xfId="1" applyFont="1" applyFill="1" applyBorder="1" applyAlignment="1">
      <alignment horizontal="center" wrapText="1"/>
    </xf>
    <xf numFmtId="0" fontId="10" fillId="11" borderId="36" xfId="1" applyFont="1" applyFill="1" applyBorder="1" applyAlignment="1">
      <alignment horizontal="center" vertical="center" wrapText="1"/>
    </xf>
    <xf numFmtId="0" fontId="20" fillId="39" borderId="36" xfId="1" applyFont="1" applyFill="1" applyBorder="1" applyAlignment="1">
      <alignment horizontal="center" vertical="center" wrapText="1"/>
    </xf>
    <xf numFmtId="0" fontId="19" fillId="39" borderId="36" xfId="1" applyFont="1" applyFill="1" applyBorder="1" applyAlignment="1">
      <alignment horizontal="center" vertical="center"/>
    </xf>
    <xf numFmtId="49" fontId="19" fillId="39" borderId="36" xfId="1" applyNumberFormat="1" applyFont="1" applyFill="1" applyBorder="1" applyAlignment="1">
      <alignment horizontal="center" vertical="center" wrapText="1"/>
    </xf>
    <xf numFmtId="1" fontId="22" fillId="39" borderId="36" xfId="1" applyNumberFormat="1" applyFont="1" applyFill="1" applyBorder="1" applyAlignment="1">
      <alignment horizontal="center" vertical="center" wrapText="1"/>
    </xf>
    <xf numFmtId="0" fontId="23" fillId="18" borderId="36" xfId="1" applyFont="1" applyFill="1" applyBorder="1" applyAlignment="1">
      <alignment horizontal="center" vertical="center"/>
    </xf>
    <xf numFmtId="0" fontId="18" fillId="36" borderId="36" xfId="1" applyFont="1" applyFill="1" applyBorder="1"/>
    <xf numFmtId="0" fontId="18" fillId="36" borderId="36" xfId="1" applyFont="1" applyFill="1" applyBorder="1" applyAlignment="1">
      <alignment wrapText="1"/>
    </xf>
    <xf numFmtId="0" fontId="18" fillId="36" borderId="45" xfId="1" applyFont="1" applyFill="1" applyBorder="1"/>
    <xf numFmtId="0" fontId="18" fillId="6" borderId="36" xfId="1" applyFont="1" applyFill="1" applyBorder="1"/>
    <xf numFmtId="0" fontId="18" fillId="6" borderId="36" xfId="1" applyFont="1" applyFill="1" applyBorder="1" applyAlignment="1">
      <alignment wrapText="1"/>
    </xf>
    <xf numFmtId="0" fontId="71" fillId="0" borderId="30" xfId="1" applyFont="1" applyBorder="1" applyAlignment="1">
      <alignment horizontal="center" vertical="center"/>
    </xf>
    <xf numFmtId="0" fontId="71" fillId="0" borderId="42" xfId="1" applyFont="1" applyBorder="1" applyAlignment="1">
      <alignment horizontal="center" vertical="center"/>
    </xf>
    <xf numFmtId="0" fontId="4" fillId="7" borderId="23" xfId="1" applyFont="1" applyFill="1" applyBorder="1" applyAlignment="1">
      <alignment horizontal="center" vertical="center" wrapText="1"/>
    </xf>
    <xf numFmtId="49" fontId="3" fillId="12" borderId="29" xfId="1" applyNumberFormat="1" applyFont="1" applyFill="1" applyBorder="1" applyAlignment="1">
      <alignment horizontal="center" vertical="center" wrapText="1"/>
    </xf>
    <xf numFmtId="49" fontId="3" fillId="12" borderId="30" xfId="1" applyNumberFormat="1" applyFont="1" applyFill="1" applyBorder="1" applyAlignment="1">
      <alignment horizontal="center" vertical="center" wrapText="1"/>
    </xf>
    <xf numFmtId="49" fontId="3" fillId="13" borderId="30" xfId="1" applyNumberFormat="1" applyFont="1" applyFill="1" applyBorder="1" applyAlignment="1">
      <alignment horizontal="center" vertical="center" wrapText="1"/>
    </xf>
    <xf numFmtId="0" fontId="3" fillId="4" borderId="40" xfId="1" applyFont="1" applyFill="1" applyBorder="1" applyAlignment="1">
      <alignment horizontal="center" vertical="center" wrapText="1"/>
    </xf>
    <xf numFmtId="0" fontId="3" fillId="4" borderId="44" xfId="1" applyFont="1" applyFill="1" applyBorder="1" applyAlignment="1">
      <alignment horizontal="center" vertical="center" wrapText="1"/>
    </xf>
    <xf numFmtId="0" fontId="43" fillId="4" borderId="36" xfId="1" applyFont="1" applyFill="1" applyBorder="1" applyAlignment="1">
      <alignment horizontal="center" vertical="center"/>
    </xf>
    <xf numFmtId="9" fontId="3" fillId="4" borderId="36" xfId="1" applyNumberFormat="1" applyFont="1" applyFill="1" applyBorder="1" applyAlignment="1">
      <alignment horizontal="center" vertical="center"/>
    </xf>
    <xf numFmtId="0" fontId="72" fillId="4" borderId="45" xfId="1" applyFont="1" applyFill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/>
    </xf>
    <xf numFmtId="49" fontId="4" fillId="14" borderId="36" xfId="1" applyNumberFormat="1" applyFont="1" applyFill="1" applyBorder="1" applyAlignment="1">
      <alignment horizontal="center" vertical="center" wrapText="1"/>
    </xf>
    <xf numFmtId="0" fontId="12" fillId="14" borderId="30" xfId="1" applyFont="1" applyFill="1" applyBorder="1" applyAlignment="1">
      <alignment horizontal="center" vertical="center" wrapText="1"/>
    </xf>
    <xf numFmtId="0" fontId="8" fillId="14" borderId="30" xfId="1" applyFont="1" applyFill="1" applyBorder="1" applyAlignment="1">
      <alignment horizontal="center" vertical="center" wrapText="1"/>
    </xf>
    <xf numFmtId="0" fontId="11" fillId="14" borderId="30" xfId="1" quotePrefix="1" applyFont="1" applyFill="1" applyBorder="1" applyAlignment="1">
      <alignment horizontal="center" vertical="center" wrapText="1"/>
    </xf>
    <xf numFmtId="0" fontId="11" fillId="14" borderId="30" xfId="1" applyFont="1" applyFill="1" applyBorder="1" applyAlignment="1">
      <alignment horizontal="center" vertical="center" wrapText="1"/>
    </xf>
    <xf numFmtId="0" fontId="11" fillId="14" borderId="30" xfId="1" applyFont="1" applyFill="1" applyBorder="1" applyAlignment="1">
      <alignment horizontal="center" vertical="center"/>
    </xf>
    <xf numFmtId="0" fontId="12" fillId="14" borderId="30" xfId="1" applyFont="1" applyFill="1" applyBorder="1" applyAlignment="1">
      <alignment horizontal="center" vertical="center"/>
    </xf>
    <xf numFmtId="49" fontId="4" fillId="14" borderId="30" xfId="1" applyNumberFormat="1" applyFont="1" applyFill="1" applyBorder="1" applyAlignment="1">
      <alignment horizontal="center" vertical="center" wrapText="1"/>
    </xf>
    <xf numFmtId="49" fontId="12" fillId="14" borderId="19" xfId="1" applyNumberFormat="1" applyFont="1" applyFill="1" applyBorder="1" applyAlignment="1">
      <alignment horizontal="center" vertical="center" wrapText="1"/>
    </xf>
    <xf numFmtId="0" fontId="13" fillId="14" borderId="31" xfId="1" applyFont="1" applyFill="1" applyBorder="1" applyAlignment="1">
      <alignment horizontal="center" vertical="center"/>
    </xf>
    <xf numFmtId="49" fontId="4" fillId="14" borderId="23" xfId="1" applyNumberFormat="1" applyFont="1" applyFill="1" applyBorder="1" applyAlignment="1">
      <alignment horizontal="center" vertical="center" wrapText="1"/>
    </xf>
    <xf numFmtId="49" fontId="12" fillId="14" borderId="24" xfId="1" applyNumberFormat="1" applyFont="1" applyFill="1" applyBorder="1" applyAlignment="1">
      <alignment horizontal="center" vertical="center" wrapText="1"/>
    </xf>
    <xf numFmtId="1" fontId="4" fillId="14" borderId="23" xfId="1" applyNumberFormat="1" applyFont="1" applyFill="1" applyBorder="1" applyAlignment="1">
      <alignment horizontal="center" vertical="center"/>
    </xf>
    <xf numFmtId="0" fontId="13" fillId="14" borderId="25" xfId="1" applyFont="1" applyFill="1" applyBorder="1" applyAlignment="1">
      <alignment horizontal="center" vertical="center"/>
    </xf>
    <xf numFmtId="0" fontId="4" fillId="11" borderId="30" xfId="1" applyFont="1" applyFill="1" applyBorder="1" applyAlignment="1">
      <alignment horizontal="left" vertical="center"/>
    </xf>
    <xf numFmtId="0" fontId="11" fillId="11" borderId="36" xfId="1" applyFont="1" applyFill="1" applyBorder="1" applyAlignment="1">
      <alignment horizontal="center" vertical="center"/>
    </xf>
    <xf numFmtId="0" fontId="12" fillId="11" borderId="30" xfId="1" applyFont="1" applyFill="1" applyBorder="1" applyAlignment="1">
      <alignment horizontal="center" vertical="center"/>
    </xf>
    <xf numFmtId="0" fontId="4" fillId="11" borderId="43" xfId="1" applyFont="1" applyFill="1" applyBorder="1" applyAlignment="1">
      <alignment horizontal="center" vertical="center" wrapText="1"/>
    </xf>
    <xf numFmtId="0" fontId="4" fillId="11" borderId="36" xfId="1" applyFont="1" applyFill="1" applyBorder="1" applyAlignment="1">
      <alignment horizontal="left" vertical="center"/>
    </xf>
    <xf numFmtId="0" fontId="12" fillId="39" borderId="36" xfId="1" applyFont="1" applyFill="1" applyBorder="1" applyAlignment="1">
      <alignment horizontal="center" vertical="center" wrapText="1"/>
    </xf>
    <xf numFmtId="0" fontId="8" fillId="39" borderId="36" xfId="1" applyFont="1" applyFill="1" applyBorder="1" applyAlignment="1">
      <alignment horizontal="center" vertical="center" wrapText="1"/>
    </xf>
    <xf numFmtId="0" fontId="11" fillId="39" borderId="36" xfId="1" applyFont="1" applyFill="1" applyBorder="1" applyAlignment="1">
      <alignment horizontal="center" vertical="center" wrapText="1"/>
    </xf>
    <xf numFmtId="0" fontId="12" fillId="39" borderId="36" xfId="1" applyFont="1" applyFill="1" applyBorder="1" applyAlignment="1">
      <alignment horizontal="center" vertical="center"/>
    </xf>
    <xf numFmtId="0" fontId="4" fillId="39" borderId="36" xfId="1" applyFont="1" applyFill="1" applyBorder="1" applyAlignment="1">
      <alignment horizontal="center" vertical="center" wrapText="1"/>
    </xf>
    <xf numFmtId="49" fontId="12" fillId="39" borderId="36" xfId="1" applyNumberFormat="1" applyFont="1" applyFill="1" applyBorder="1" applyAlignment="1">
      <alignment horizontal="center" vertical="center" wrapText="1"/>
    </xf>
    <xf numFmtId="0" fontId="4" fillId="11" borderId="36" xfId="1" applyFont="1" applyFill="1" applyBorder="1" applyAlignment="1">
      <alignment horizontal="center" vertical="center" wrapText="1"/>
    </xf>
    <xf numFmtId="0" fontId="11" fillId="11" borderId="50" xfId="1" applyFont="1" applyFill="1" applyBorder="1" applyAlignment="1">
      <alignment horizontal="center" vertical="center"/>
    </xf>
    <xf numFmtId="0" fontId="4" fillId="39" borderId="50" xfId="1" applyFont="1" applyFill="1" applyBorder="1" applyAlignment="1">
      <alignment horizontal="center" vertical="center" wrapText="1"/>
    </xf>
    <xf numFmtId="1" fontId="4" fillId="39" borderId="36" xfId="1" applyNumberFormat="1" applyFont="1" applyFill="1" applyBorder="1" applyAlignment="1">
      <alignment horizontal="center" vertical="center" wrapText="1"/>
    </xf>
    <xf numFmtId="0" fontId="4" fillId="11" borderId="15" xfId="1" applyFont="1" applyFill="1" applyBorder="1" applyAlignment="1">
      <alignment horizontal="center" vertical="center" wrapText="1"/>
    </xf>
    <xf numFmtId="49" fontId="4" fillId="17" borderId="36" xfId="1" applyNumberFormat="1" applyFont="1" applyFill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/>
    </xf>
    <xf numFmtId="49" fontId="35" fillId="17" borderId="23" xfId="1" applyNumberFormat="1" applyFont="1" applyFill="1" applyBorder="1" applyAlignment="1">
      <alignment horizontal="center" vertical="center" wrapText="1"/>
    </xf>
    <xf numFmtId="49" fontId="35" fillId="17" borderId="15" xfId="1" applyNumberFormat="1" applyFont="1" applyFill="1" applyBorder="1" applyAlignment="1">
      <alignment horizontal="center" vertical="center" wrapText="1"/>
    </xf>
    <xf numFmtId="0" fontId="4" fillId="39" borderId="14" xfId="1" applyFont="1" applyFill="1" applyBorder="1" applyAlignment="1">
      <alignment horizontal="center" vertical="center" wrapText="1"/>
    </xf>
    <xf numFmtId="49" fontId="12" fillId="39" borderId="42" xfId="1" applyNumberFormat="1" applyFont="1" applyFill="1" applyBorder="1" applyAlignment="1">
      <alignment horizontal="center" vertical="center" wrapText="1"/>
    </xf>
    <xf numFmtId="0" fontId="11" fillId="11" borderId="19" xfId="1" applyFont="1" applyFill="1" applyBorder="1" applyAlignment="1">
      <alignment horizontal="center" vertical="center"/>
    </xf>
    <xf numFmtId="0" fontId="13" fillId="18" borderId="36" xfId="1" applyFont="1" applyFill="1" applyBorder="1" applyAlignment="1">
      <alignment horizontal="center" vertical="center"/>
    </xf>
    <xf numFmtId="0" fontId="3" fillId="36" borderId="45" xfId="1" applyFont="1" applyFill="1" applyBorder="1"/>
    <xf numFmtId="9" fontId="3" fillId="13" borderId="29" xfId="1" applyNumberFormat="1" applyFont="1" applyFill="1" applyBorder="1" applyAlignment="1">
      <alignment horizontal="center" vertical="center"/>
    </xf>
    <xf numFmtId="0" fontId="43" fillId="36" borderId="30" xfId="1" applyFont="1" applyFill="1" applyBorder="1" applyAlignment="1">
      <alignment horizontal="center" vertical="center" wrapText="1"/>
    </xf>
    <xf numFmtId="0" fontId="43" fillId="36" borderId="30" xfId="1" applyFont="1" applyFill="1" applyBorder="1" applyAlignment="1">
      <alignment horizontal="center" vertical="center"/>
    </xf>
    <xf numFmtId="9" fontId="3" fillId="36" borderId="30" xfId="1" applyNumberFormat="1" applyFont="1" applyFill="1" applyBorder="1" applyAlignment="1">
      <alignment horizontal="center" vertical="center" wrapText="1"/>
    </xf>
    <xf numFmtId="0" fontId="3" fillId="36" borderId="30" xfId="1" applyFont="1" applyFill="1" applyBorder="1" applyAlignment="1">
      <alignment horizontal="center" vertical="center"/>
    </xf>
    <xf numFmtId="0" fontId="43" fillId="36" borderId="31" xfId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8" fillId="41" borderId="59" xfId="2" applyFont="1" applyFill="1" applyBorder="1"/>
    <xf numFmtId="0" fontId="18" fillId="41" borderId="48" xfId="2" applyFont="1" applyFill="1" applyBorder="1" applyAlignment="1">
      <alignment wrapText="1"/>
    </xf>
    <xf numFmtId="0" fontId="18" fillId="41" borderId="48" xfId="1" applyFont="1" applyFill="1" applyBorder="1" applyAlignment="1">
      <alignment vertical="center" wrapText="1"/>
    </xf>
    <xf numFmtId="0" fontId="18" fillId="41" borderId="48" xfId="1" applyFont="1" applyFill="1" applyBorder="1" applyAlignment="1">
      <alignment wrapText="1"/>
    </xf>
    <xf numFmtId="0" fontId="22" fillId="41" borderId="48" xfId="1" applyFont="1" applyFill="1" applyBorder="1"/>
    <xf numFmtId="0" fontId="22" fillId="41" borderId="62" xfId="1" applyFont="1" applyFill="1" applyBorder="1"/>
    <xf numFmtId="0" fontId="7" fillId="6" borderId="44" xfId="1" applyFont="1" applyFill="1" applyBorder="1" applyAlignment="1">
      <alignment horizontal="center" vertical="center"/>
    </xf>
    <xf numFmtId="0" fontId="18" fillId="41" borderId="30" xfId="1" applyFont="1" applyFill="1" applyBorder="1" applyAlignment="1">
      <alignment horizontal="center" vertical="center"/>
    </xf>
    <xf numFmtId="0" fontId="18" fillId="41" borderId="30" xfId="1" applyFont="1" applyFill="1" applyBorder="1" applyAlignment="1">
      <alignment horizontal="center" vertical="center" wrapText="1"/>
    </xf>
    <xf numFmtId="0" fontId="18" fillId="42" borderId="30" xfId="1" applyFont="1" applyFill="1" applyBorder="1" applyAlignment="1">
      <alignment horizontal="center" vertical="center" wrapText="1"/>
    </xf>
    <xf numFmtId="0" fontId="18" fillId="41" borderId="31" xfId="1" applyFont="1" applyFill="1" applyBorder="1" applyAlignment="1">
      <alignment horizontal="center" vertical="center" wrapText="1"/>
    </xf>
    <xf numFmtId="0" fontId="7" fillId="6" borderId="20" xfId="1" applyFont="1" applyFill="1" applyBorder="1" applyAlignment="1">
      <alignment horizontal="center" vertical="center"/>
    </xf>
    <xf numFmtId="0" fontId="7" fillId="13" borderId="42" xfId="1" applyFont="1" applyFill="1" applyBorder="1" applyAlignment="1">
      <alignment horizontal="center" vertical="center"/>
    </xf>
    <xf numFmtId="0" fontId="7" fillId="13" borderId="44" xfId="1" applyFont="1" applyFill="1" applyBorder="1" applyAlignment="1">
      <alignment horizontal="center" vertical="center"/>
    </xf>
    <xf numFmtId="0" fontId="18" fillId="6" borderId="20" xfId="1" applyFont="1" applyFill="1" applyBorder="1" applyAlignment="1">
      <alignment horizontal="center" vertical="center"/>
    </xf>
    <xf numFmtId="0" fontId="7" fillId="6" borderId="45" xfId="1" applyFont="1" applyFill="1" applyBorder="1" applyAlignment="1">
      <alignment horizontal="center" vertical="center" wrapText="1"/>
    </xf>
    <xf numFmtId="0" fontId="7" fillId="13" borderId="42" xfId="1" applyFont="1" applyFill="1" applyBorder="1" applyAlignment="1">
      <alignment horizontal="center" vertical="center" wrapText="1"/>
    </xf>
    <xf numFmtId="0" fontId="7" fillId="13" borderId="45" xfId="1" applyFont="1" applyFill="1" applyBorder="1" applyAlignment="1">
      <alignment horizontal="center" vertical="center" wrapText="1"/>
    </xf>
    <xf numFmtId="0" fontId="7" fillId="6" borderId="45" xfId="1" applyFont="1" applyFill="1" applyBorder="1" applyAlignment="1">
      <alignment horizontal="center" wrapText="1"/>
    </xf>
    <xf numFmtId="0" fontId="7" fillId="13" borderId="14" xfId="1" applyFont="1" applyFill="1" applyBorder="1" applyAlignment="1">
      <alignment horizontal="center" vertical="center" wrapText="1"/>
    </xf>
    <xf numFmtId="0" fontId="7" fillId="6" borderId="45" xfId="1" applyFont="1" applyFill="1" applyBorder="1" applyAlignment="1">
      <alignment vertical="center" wrapText="1"/>
    </xf>
    <xf numFmtId="0" fontId="18" fillId="6" borderId="19" xfId="1" applyFont="1" applyFill="1" applyBorder="1" applyAlignment="1">
      <alignment horizontal="center" vertical="center" wrapText="1"/>
    </xf>
    <xf numFmtId="0" fontId="7" fillId="6" borderId="40" xfId="1" applyFont="1" applyFill="1" applyBorder="1" applyAlignment="1">
      <alignment horizontal="center" wrapText="1"/>
    </xf>
    <xf numFmtId="164" fontId="7" fillId="6" borderId="59" xfId="1" applyNumberFormat="1" applyFont="1" applyFill="1" applyBorder="1" applyAlignment="1">
      <alignment horizontal="center" vertical="center"/>
    </xf>
    <xf numFmtId="0" fontId="3" fillId="6" borderId="13" xfId="1" applyFont="1" applyFill="1" applyBorder="1" applyAlignment="1">
      <alignment wrapText="1"/>
    </xf>
    <xf numFmtId="0" fontId="3" fillId="6" borderId="81" xfId="1" applyFont="1" applyFill="1" applyBorder="1"/>
    <xf numFmtId="0" fontId="3" fillId="6" borderId="113" xfId="1" applyFont="1" applyFill="1" applyBorder="1"/>
    <xf numFmtId="0" fontId="3" fillId="6" borderId="13" xfId="1" applyFont="1" applyFill="1" applyBorder="1"/>
    <xf numFmtId="0" fontId="31" fillId="13" borderId="36" xfId="1" applyFont="1" applyFill="1" applyBorder="1" applyAlignment="1">
      <alignment horizontal="center" vertical="center" wrapText="1"/>
    </xf>
    <xf numFmtId="0" fontId="7" fillId="6" borderId="36" xfId="1" applyFont="1" applyFill="1" applyBorder="1" applyAlignment="1">
      <alignment horizontal="center"/>
    </xf>
    <xf numFmtId="0" fontId="18" fillId="41" borderId="36" xfId="1" applyFont="1" applyFill="1" applyBorder="1" applyAlignment="1">
      <alignment horizontal="center" vertical="center" wrapText="1"/>
    </xf>
    <xf numFmtId="0" fontId="18" fillId="41" borderId="36" xfId="1" applyFont="1" applyFill="1" applyBorder="1" applyAlignment="1">
      <alignment horizontal="center" vertical="center"/>
    </xf>
    <xf numFmtId="0" fontId="25" fillId="6" borderId="36" xfId="1" applyFont="1" applyFill="1" applyBorder="1"/>
    <xf numFmtId="9" fontId="18" fillId="6" borderId="36" xfId="1" applyNumberFormat="1" applyFont="1" applyFill="1" applyBorder="1" applyAlignment="1">
      <alignment horizontal="center" vertical="center" wrapText="1"/>
    </xf>
    <xf numFmtId="0" fontId="14" fillId="8" borderId="32" xfId="1" applyFont="1" applyFill="1" applyBorder="1" applyAlignment="1">
      <alignment wrapText="1"/>
    </xf>
    <xf numFmtId="0" fontId="3" fillId="8" borderId="24" xfId="1" applyFont="1" applyFill="1" applyBorder="1"/>
    <xf numFmtId="0" fontId="14" fillId="8" borderId="36" xfId="1" applyFont="1" applyFill="1" applyBorder="1"/>
    <xf numFmtId="0" fontId="3" fillId="8" borderId="36" xfId="1" applyFont="1" applyFill="1" applyBorder="1"/>
    <xf numFmtId="0" fontId="3" fillId="6" borderId="44" xfId="1" applyFont="1" applyFill="1" applyBorder="1"/>
    <xf numFmtId="0" fontId="3" fillId="6" borderId="20" xfId="1" applyFont="1" applyFill="1" applyBorder="1"/>
    <xf numFmtId="0" fontId="3" fillId="6" borderId="45" xfId="1" applyFont="1" applyFill="1" applyBorder="1" applyAlignment="1">
      <alignment wrapText="1"/>
    </xf>
    <xf numFmtId="0" fontId="3" fillId="22" borderId="19" xfId="1" applyFont="1" applyFill="1" applyBorder="1" applyAlignment="1">
      <alignment wrapText="1"/>
    </xf>
    <xf numFmtId="0" fontId="3" fillId="0" borderId="19" xfId="1" applyFont="1" applyBorder="1" applyAlignment="1">
      <alignment wrapText="1"/>
    </xf>
    <xf numFmtId="0" fontId="3" fillId="6" borderId="19" xfId="1" applyFont="1" applyFill="1" applyBorder="1" applyAlignment="1">
      <alignment wrapText="1"/>
    </xf>
    <xf numFmtId="0" fontId="7" fillId="6" borderId="15" xfId="1" applyFont="1" applyFill="1" applyBorder="1" applyAlignment="1">
      <alignment horizontal="center" vertical="center"/>
    </xf>
    <xf numFmtId="0" fontId="3" fillId="22" borderId="36" xfId="1" applyFont="1" applyFill="1" applyBorder="1"/>
    <xf numFmtId="0" fontId="3" fillId="0" borderId="36" xfId="1" applyFont="1" applyBorder="1" applyAlignment="1">
      <alignment wrapText="1"/>
    </xf>
    <xf numFmtId="0" fontId="3" fillId="0" borderId="36" xfId="1" applyFont="1" applyBorder="1"/>
    <xf numFmtId="0" fontId="18" fillId="41" borderId="31" xfId="1" applyFont="1" applyFill="1" applyBorder="1" applyAlignment="1">
      <alignment horizontal="center" vertical="center"/>
    </xf>
    <xf numFmtId="0" fontId="18" fillId="6" borderId="37" xfId="1" applyFont="1" applyFill="1" applyBorder="1"/>
    <xf numFmtId="0" fontId="8" fillId="7" borderId="96" xfId="1" applyFont="1" applyFill="1" applyBorder="1" applyAlignment="1">
      <alignment horizontal="center" wrapText="1"/>
    </xf>
    <xf numFmtId="0" fontId="3" fillId="7" borderId="103" xfId="1" applyFont="1" applyFill="1" applyBorder="1"/>
    <xf numFmtId="0" fontId="3" fillId="7" borderId="109" xfId="1" applyFont="1" applyFill="1" applyBorder="1"/>
    <xf numFmtId="0" fontId="31" fillId="7" borderId="109" xfId="1" applyFont="1" applyFill="1" applyBorder="1" applyAlignment="1">
      <alignment vertical="center" wrapText="1"/>
    </xf>
    <xf numFmtId="0" fontId="11" fillId="7" borderId="109" xfId="1" applyFont="1" applyFill="1" applyBorder="1" applyAlignment="1">
      <alignment vertical="center"/>
    </xf>
    <xf numFmtId="0" fontId="11" fillId="7" borderId="109" xfId="1" applyFont="1" applyFill="1" applyBorder="1" applyAlignment="1">
      <alignment vertical="center" wrapText="1"/>
    </xf>
    <xf numFmtId="1" fontId="7" fillId="8" borderId="118" xfId="1" applyNumberFormat="1" applyFont="1" applyFill="1" applyBorder="1"/>
    <xf numFmtId="0" fontId="3" fillId="7" borderId="96" xfId="1" applyFont="1" applyFill="1" applyBorder="1"/>
    <xf numFmtId="0" fontId="3" fillId="7" borderId="97" xfId="1" applyFont="1" applyFill="1" applyBorder="1"/>
    <xf numFmtId="0" fontId="13" fillId="8" borderId="97" xfId="1" applyFont="1" applyFill="1" applyBorder="1" applyAlignment="1">
      <alignment horizontal="center"/>
    </xf>
    <xf numFmtId="0" fontId="3" fillId="8" borderId="97" xfId="1" applyFont="1" applyFill="1" applyBorder="1"/>
    <xf numFmtId="0" fontId="3" fillId="8" borderId="97" xfId="1" applyFont="1" applyFill="1" applyBorder="1" applyAlignment="1">
      <alignment wrapText="1"/>
    </xf>
    <xf numFmtId="0" fontId="3" fillId="8" borderId="99" xfId="1" applyFont="1" applyFill="1" applyBorder="1"/>
    <xf numFmtId="0" fontId="14" fillId="8" borderId="96" xfId="1" applyFont="1" applyFill="1" applyBorder="1"/>
    <xf numFmtId="0" fontId="14" fillId="8" borderId="97" xfId="1" applyFont="1" applyFill="1" applyBorder="1"/>
    <xf numFmtId="0" fontId="14" fillId="8" borderId="103" xfId="1" applyFont="1" applyFill="1" applyBorder="1" applyAlignment="1">
      <alignment wrapText="1"/>
    </xf>
    <xf numFmtId="0" fontId="14" fillId="8" borderId="104" xfId="1" applyFont="1" applyFill="1" applyBorder="1"/>
    <xf numFmtId="0" fontId="3" fillId="8" borderId="104" xfId="1" applyFont="1" applyFill="1" applyBorder="1"/>
    <xf numFmtId="0" fontId="3" fillId="8" borderId="98" xfId="1" applyFont="1" applyFill="1" applyBorder="1"/>
    <xf numFmtId="0" fontId="13" fillId="0" borderId="16" xfId="1" applyFont="1" applyBorder="1" applyAlignment="1">
      <alignment horizontal="center" vertical="center"/>
    </xf>
    <xf numFmtId="0" fontId="8" fillId="7" borderId="100" xfId="1" applyFont="1" applyFill="1" applyBorder="1" applyAlignment="1">
      <alignment horizontal="center" wrapText="1"/>
    </xf>
    <xf numFmtId="0" fontId="9" fillId="7" borderId="101" xfId="1" applyFont="1" applyFill="1" applyBorder="1" applyAlignment="1">
      <alignment horizontal="center" vertical="center" wrapText="1"/>
    </xf>
    <xf numFmtId="0" fontId="10" fillId="7" borderId="101" xfId="1" applyFont="1" applyFill="1" applyBorder="1" applyAlignment="1">
      <alignment horizontal="center" vertical="center" wrapText="1"/>
    </xf>
    <xf numFmtId="0" fontId="8" fillId="7" borderId="101" xfId="1" applyFont="1" applyFill="1" applyBorder="1" applyAlignment="1">
      <alignment horizontal="center" wrapText="1"/>
    </xf>
    <xf numFmtId="0" fontId="11" fillId="7" borderId="101" xfId="1" applyFont="1" applyFill="1" applyBorder="1" applyAlignment="1">
      <alignment horizontal="center" vertical="center" wrapText="1"/>
    </xf>
    <xf numFmtId="0" fontId="10" fillId="7" borderId="101" xfId="1" applyFont="1" applyFill="1" applyBorder="1" applyAlignment="1">
      <alignment horizontal="center" wrapText="1"/>
    </xf>
    <xf numFmtId="0" fontId="8" fillId="7" borderId="101" xfId="1" applyFont="1" applyFill="1" applyBorder="1" applyAlignment="1">
      <alignment horizontal="center" vertical="center" wrapText="1"/>
    </xf>
    <xf numFmtId="1" fontId="12" fillId="7" borderId="101" xfId="1" applyNumberFormat="1" applyFont="1" applyFill="1" applyBorder="1" applyAlignment="1">
      <alignment horizontal="center" wrapText="1"/>
    </xf>
    <xf numFmtId="0" fontId="13" fillId="8" borderId="6" xfId="1" applyFont="1" applyFill="1" applyBorder="1" applyAlignment="1">
      <alignment horizontal="center" wrapText="1"/>
    </xf>
    <xf numFmtId="0" fontId="3" fillId="4" borderId="119" xfId="1" applyFont="1" applyFill="1" applyBorder="1"/>
    <xf numFmtId="0" fontId="3" fillId="4" borderId="120" xfId="1" applyFont="1" applyFill="1" applyBorder="1"/>
    <xf numFmtId="0" fontId="3" fillId="4" borderId="120" xfId="1" applyFont="1" applyFill="1" applyBorder="1" applyAlignment="1">
      <alignment wrapText="1"/>
    </xf>
    <xf numFmtId="0" fontId="14" fillId="4" borderId="120" xfId="1" applyFont="1" applyFill="1" applyBorder="1"/>
    <xf numFmtId="0" fontId="14" fillId="4" borderId="120" xfId="1" applyFont="1" applyFill="1" applyBorder="1" applyAlignment="1">
      <alignment wrapText="1"/>
    </xf>
    <xf numFmtId="0" fontId="14" fillId="4" borderId="121" xfId="1" applyFont="1" applyFill="1" applyBorder="1"/>
    <xf numFmtId="0" fontId="3" fillId="6" borderId="122" xfId="1" applyFont="1" applyFill="1" applyBorder="1"/>
    <xf numFmtId="0" fontId="3" fillId="6" borderId="120" xfId="1" applyFont="1" applyFill="1" applyBorder="1"/>
    <xf numFmtId="0" fontId="3" fillId="6" borderId="120" xfId="1" applyFont="1" applyFill="1" applyBorder="1" applyAlignment="1">
      <alignment wrapText="1"/>
    </xf>
    <xf numFmtId="0" fontId="3" fillId="6" borderId="121" xfId="1" applyFont="1" applyFill="1" applyBorder="1"/>
    <xf numFmtId="0" fontId="5" fillId="18" borderId="51" xfId="1" applyFont="1" applyFill="1" applyBorder="1" applyAlignment="1">
      <alignment horizontal="center" vertical="center"/>
    </xf>
    <xf numFmtId="0" fontId="4" fillId="11" borderId="43" xfId="1" applyFont="1" applyFill="1" applyBorder="1" applyAlignment="1">
      <alignment horizontal="center" vertical="center"/>
    </xf>
    <xf numFmtId="0" fontId="7" fillId="6" borderId="0" xfId="1" applyFont="1" applyFill="1" applyAlignment="1">
      <alignment horizontal="center" vertical="center" wrapText="1"/>
    </xf>
    <xf numFmtId="0" fontId="5" fillId="11" borderId="36" xfId="1" applyFont="1" applyFill="1" applyBorder="1" applyAlignment="1">
      <alignment horizontal="left" vertical="center"/>
    </xf>
    <xf numFmtId="0" fontId="31" fillId="11" borderId="36" xfId="1" applyFont="1" applyFill="1" applyBorder="1" applyAlignment="1">
      <alignment horizontal="center" vertical="center" wrapText="1"/>
    </xf>
    <xf numFmtId="0" fontId="67" fillId="11" borderId="36" xfId="1" applyFont="1" applyFill="1" applyBorder="1" applyAlignment="1">
      <alignment horizontal="center" vertical="center" wrapText="1"/>
    </xf>
    <xf numFmtId="0" fontId="31" fillId="11" borderId="36" xfId="1" applyFont="1" applyFill="1" applyBorder="1" applyAlignment="1">
      <alignment horizontal="center" vertical="center"/>
    </xf>
    <xf numFmtId="0" fontId="5" fillId="11" borderId="36" xfId="1" applyFont="1" applyFill="1" applyBorder="1" applyAlignment="1">
      <alignment horizontal="center" vertical="center" wrapText="1"/>
    </xf>
    <xf numFmtId="49" fontId="31" fillId="11" borderId="36" xfId="1" applyNumberFormat="1" applyFont="1" applyFill="1" applyBorder="1" applyAlignment="1">
      <alignment horizontal="center" vertical="center" wrapText="1"/>
    </xf>
    <xf numFmtId="1" fontId="5" fillId="11" borderId="36" xfId="1" applyNumberFormat="1" applyFont="1" applyFill="1" applyBorder="1" applyAlignment="1">
      <alignment horizontal="center" vertical="center" wrapText="1"/>
    </xf>
    <xf numFmtId="0" fontId="53" fillId="11" borderId="36" xfId="1" applyFont="1" applyFill="1" applyBorder="1" applyAlignment="1">
      <alignment horizontal="center" vertical="center" wrapText="1"/>
    </xf>
    <xf numFmtId="9" fontId="7" fillId="4" borderId="36" xfId="1" applyNumberFormat="1" applyFont="1" applyFill="1" applyBorder="1" applyAlignment="1">
      <alignment horizontal="center" vertical="center" wrapText="1"/>
    </xf>
    <xf numFmtId="0" fontId="7" fillId="4" borderId="36" xfId="1" applyFont="1" applyFill="1" applyBorder="1" applyAlignment="1">
      <alignment horizontal="center" vertical="center" wrapText="1"/>
    </xf>
    <xf numFmtId="0" fontId="7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4" fillId="11" borderId="0" xfId="1" applyFont="1" applyFill="1" applyAlignment="1">
      <alignment horizontal="left" vertical="center"/>
    </xf>
    <xf numFmtId="0" fontId="12" fillId="39" borderId="0" xfId="1" applyFont="1" applyFill="1" applyAlignment="1">
      <alignment horizontal="center" vertical="center" wrapText="1"/>
    </xf>
    <xf numFmtId="0" fontId="8" fillId="39" borderId="0" xfId="1" applyFont="1" applyFill="1" applyAlignment="1">
      <alignment horizontal="center" vertical="center" wrapText="1"/>
    </xf>
    <xf numFmtId="0" fontId="38" fillId="17" borderId="0" xfId="1" applyFont="1" applyFill="1" applyAlignment="1">
      <alignment horizontal="left" vertical="center"/>
    </xf>
    <xf numFmtId="0" fontId="12" fillId="17" borderId="0" xfId="1" applyFont="1" applyFill="1" applyAlignment="1">
      <alignment horizontal="center" vertical="center" wrapText="1"/>
    </xf>
    <xf numFmtId="0" fontId="10" fillId="17" borderId="0" xfId="1" applyFont="1" applyFill="1" applyAlignment="1">
      <alignment horizontal="center" vertical="center" wrapText="1"/>
    </xf>
    <xf numFmtId="0" fontId="8" fillId="17" borderId="0" xfId="1" applyFont="1" applyFill="1" applyAlignment="1">
      <alignment horizontal="center" vertical="center" wrapText="1"/>
    </xf>
    <xf numFmtId="0" fontId="11" fillId="17" borderId="0" xfId="1" applyFont="1" applyFill="1" applyAlignment="1">
      <alignment horizontal="center" vertical="center" wrapText="1"/>
    </xf>
    <xf numFmtId="0" fontId="16" fillId="17" borderId="0" xfId="1" applyFont="1" applyFill="1" applyAlignment="1">
      <alignment horizontal="center" vertical="center" wrapText="1"/>
    </xf>
    <xf numFmtId="0" fontId="11" fillId="17" borderId="0" xfId="1" applyFont="1" applyFill="1" applyAlignment="1">
      <alignment horizontal="center" vertical="center"/>
    </xf>
    <xf numFmtId="0" fontId="17" fillId="17" borderId="0" xfId="1" applyFont="1" applyFill="1" applyAlignment="1">
      <alignment horizontal="center" vertical="center"/>
    </xf>
    <xf numFmtId="49" fontId="31" fillId="17" borderId="0" xfId="1" applyNumberFormat="1" applyFont="1" applyFill="1" applyAlignment="1">
      <alignment horizontal="center" vertical="center" wrapText="1"/>
    </xf>
    <xf numFmtId="49" fontId="8" fillId="17" borderId="0" xfId="1" applyNumberFormat="1" applyFont="1" applyFill="1" applyAlignment="1">
      <alignment horizontal="center" vertical="center" wrapText="1"/>
    </xf>
    <xf numFmtId="49" fontId="12" fillId="17" borderId="0" xfId="1" applyNumberFormat="1" applyFont="1" applyFill="1" applyAlignment="1">
      <alignment horizontal="center" vertical="center" wrapText="1"/>
    </xf>
    <xf numFmtId="1" fontId="12" fillId="17" borderId="0" xfId="1" applyNumberFormat="1" applyFont="1" applyFill="1" applyAlignment="1">
      <alignment horizontal="center" vertical="center" wrapText="1"/>
    </xf>
    <xf numFmtId="0" fontId="14" fillId="14" borderId="0" xfId="1" applyFont="1" applyFill="1"/>
    <xf numFmtId="0" fontId="14" fillId="14" borderId="0" xfId="1" applyFont="1" applyFill="1" applyAlignment="1">
      <alignment wrapText="1"/>
    </xf>
    <xf numFmtId="0" fontId="40" fillId="0" borderId="0" xfId="1" applyFont="1" applyAlignment="1">
      <alignment horizontal="center" vertical="center" wrapText="1"/>
    </xf>
    <xf numFmtId="0" fontId="42" fillId="19" borderId="0" xfId="1" applyFont="1" applyFill="1" applyAlignment="1">
      <alignment horizontal="center" vertical="center" wrapText="1"/>
    </xf>
    <xf numFmtId="0" fontId="36" fillId="19" borderId="0" xfId="1" applyFont="1" applyFill="1" applyAlignment="1">
      <alignment horizontal="center" vertical="center" wrapText="1"/>
    </xf>
    <xf numFmtId="0" fontId="19" fillId="39" borderId="0" xfId="1" applyFont="1" applyFill="1" applyAlignment="1">
      <alignment horizontal="center" vertical="center" wrapText="1"/>
    </xf>
    <xf numFmtId="0" fontId="20" fillId="39" borderId="0" xfId="1" applyFont="1" applyFill="1" applyAlignment="1">
      <alignment horizontal="center" vertical="center" wrapText="1"/>
    </xf>
    <xf numFmtId="0" fontId="4" fillId="22" borderId="0" xfId="1" applyFont="1" applyFill="1"/>
    <xf numFmtId="0" fontId="10" fillId="22" borderId="0" xfId="1" applyFont="1" applyFill="1" applyAlignment="1">
      <alignment vertical="center" wrapText="1"/>
    </xf>
    <xf numFmtId="0" fontId="11" fillId="22" borderId="0" xfId="1" applyFont="1" applyFill="1" applyAlignment="1">
      <alignment vertical="center"/>
    </xf>
    <xf numFmtId="0" fontId="11" fillId="22" borderId="0" xfId="1" applyFont="1" applyFill="1" applyAlignment="1">
      <alignment vertical="center" wrapText="1"/>
    </xf>
    <xf numFmtId="0" fontId="39" fillId="0" borderId="0" xfId="1" applyFont="1" applyAlignment="1">
      <alignment horizontal="center" vertical="center" wrapText="1"/>
    </xf>
    <xf numFmtId="0" fontId="24" fillId="19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24" fillId="4" borderId="0" xfId="1" applyFont="1" applyFill="1" applyAlignment="1">
      <alignment horizontal="center" vertical="center" wrapText="1"/>
    </xf>
    <xf numFmtId="0" fontId="5" fillId="11" borderId="43" xfId="1" applyFont="1" applyFill="1" applyBorder="1" applyAlignment="1">
      <alignment horizontal="center" vertical="center"/>
    </xf>
    <xf numFmtId="49" fontId="57" fillId="31" borderId="0" xfId="2" applyNumberFormat="1" applyFont="1" applyFill="1" applyAlignment="1">
      <alignment horizontal="center" vertical="center" wrapText="1"/>
    </xf>
    <xf numFmtId="49" fontId="4" fillId="31" borderId="0" xfId="2" applyNumberFormat="1" applyFont="1" applyFill="1" applyAlignment="1">
      <alignment horizontal="center" vertical="center" wrapText="1"/>
    </xf>
    <xf numFmtId="0" fontId="5" fillId="11" borderId="39" xfId="1" applyFont="1" applyFill="1" applyBorder="1" applyAlignment="1">
      <alignment horizontal="center" vertical="center" wrapText="1"/>
    </xf>
    <xf numFmtId="0" fontId="5" fillId="11" borderId="15" xfId="1" applyFont="1" applyFill="1" applyBorder="1" applyAlignment="1">
      <alignment horizontal="left" vertical="center" wrapText="1"/>
    </xf>
    <xf numFmtId="0" fontId="31" fillId="11" borderId="13" xfId="1" applyFont="1" applyFill="1" applyBorder="1" applyAlignment="1">
      <alignment horizontal="center" vertical="center" wrapText="1"/>
    </xf>
    <xf numFmtId="0" fontId="10" fillId="11" borderId="13" xfId="1" applyFont="1" applyFill="1" applyBorder="1" applyAlignment="1">
      <alignment horizontal="center" vertical="center" wrapText="1"/>
    </xf>
    <xf numFmtId="0" fontId="38" fillId="11" borderId="13" xfId="1" applyFont="1" applyFill="1" applyBorder="1" applyAlignment="1">
      <alignment horizontal="center" vertical="center" wrapText="1"/>
    </xf>
    <xf numFmtId="0" fontId="5" fillId="11" borderId="13" xfId="1" applyFont="1" applyFill="1" applyBorder="1" applyAlignment="1">
      <alignment horizontal="center" vertical="center" wrapText="1"/>
    </xf>
    <xf numFmtId="49" fontId="31" fillId="11" borderId="49" xfId="1" applyNumberFormat="1" applyFont="1" applyFill="1" applyBorder="1" applyAlignment="1">
      <alignment horizontal="center" vertical="center" wrapText="1"/>
    </xf>
    <xf numFmtId="49" fontId="12" fillId="11" borderId="49" xfId="1" applyNumberFormat="1" applyFont="1" applyFill="1" applyBorder="1" applyAlignment="1">
      <alignment horizontal="center" vertical="center" wrapText="1"/>
    </xf>
    <xf numFmtId="1" fontId="4" fillId="11" borderId="49" xfId="1" applyNumberFormat="1" applyFont="1" applyFill="1" applyBorder="1" applyAlignment="1">
      <alignment horizontal="center" vertical="center" wrapText="1"/>
    </xf>
    <xf numFmtId="0" fontId="13" fillId="11" borderId="16" xfId="1" applyFont="1" applyFill="1" applyBorder="1" applyAlignment="1">
      <alignment horizontal="center" vertical="center" wrapText="1"/>
    </xf>
    <xf numFmtId="9" fontId="7" fillId="12" borderId="41" xfId="1" applyNumberFormat="1" applyFont="1" applyFill="1" applyBorder="1" applyAlignment="1">
      <alignment horizontal="center" vertical="center" wrapText="1"/>
    </xf>
    <xf numFmtId="0" fontId="7" fillId="12" borderId="59" xfId="1" applyFont="1" applyFill="1" applyBorder="1" applyAlignment="1">
      <alignment horizontal="center" vertical="center" wrapText="1"/>
    </xf>
    <xf numFmtId="0" fontId="18" fillId="42" borderId="59" xfId="1" applyFont="1" applyFill="1" applyBorder="1" applyAlignment="1">
      <alignment horizontal="center" vertical="center" wrapText="1"/>
    </xf>
    <xf numFmtId="9" fontId="7" fillId="12" borderId="42" xfId="1" applyNumberFormat="1" applyFont="1" applyFill="1" applyBorder="1" applyAlignment="1">
      <alignment horizontal="center" vertical="center" wrapText="1"/>
    </xf>
    <xf numFmtId="0" fontId="7" fillId="12" borderId="73" xfId="1" applyFont="1" applyFill="1" applyBorder="1" applyAlignment="1">
      <alignment horizontal="center" vertical="center" wrapText="1"/>
    </xf>
    <xf numFmtId="0" fontId="3" fillId="14" borderId="36" xfId="1" applyFont="1" applyFill="1" applyBorder="1" applyAlignment="1">
      <alignment horizontal="left" vertical="center" wrapText="1"/>
    </xf>
    <xf numFmtId="0" fontId="31" fillId="29" borderId="36" xfId="1" applyFont="1" applyFill="1" applyBorder="1" applyAlignment="1">
      <alignment horizontal="center" vertical="center"/>
    </xf>
    <xf numFmtId="0" fontId="10" fillId="30" borderId="36" xfId="1" applyFont="1" applyFill="1" applyBorder="1" applyAlignment="1">
      <alignment horizontal="center" vertical="center" wrapText="1"/>
    </xf>
    <xf numFmtId="0" fontId="38" fillId="0" borderId="36" xfId="1" applyFont="1" applyBorder="1" applyAlignment="1">
      <alignment horizontal="center" vertical="center"/>
    </xf>
    <xf numFmtId="49" fontId="51" fillId="20" borderId="36" xfId="1" applyNumberFormat="1" applyFont="1" applyFill="1" applyBorder="1" applyAlignment="1">
      <alignment horizontal="center" vertical="center" wrapText="1"/>
    </xf>
    <xf numFmtId="49" fontId="12" fillId="17" borderId="36" xfId="1" applyNumberFormat="1" applyFont="1" applyFill="1" applyBorder="1" applyAlignment="1">
      <alignment horizontal="center" vertical="center" wrapText="1"/>
    </xf>
    <xf numFmtId="49" fontId="12" fillId="15" borderId="36" xfId="1" applyNumberFormat="1" applyFont="1" applyFill="1" applyBorder="1" applyAlignment="1">
      <alignment horizontal="center" wrapText="1"/>
    </xf>
    <xf numFmtId="1" fontId="4" fillId="15" borderId="36" xfId="1" applyNumberFormat="1" applyFont="1" applyFill="1" applyBorder="1" applyAlignment="1">
      <alignment horizontal="center" wrapText="1"/>
    </xf>
    <xf numFmtId="0" fontId="41" fillId="0" borderId="36" xfId="1" applyFont="1" applyBorder="1" applyAlignment="1">
      <alignment horizontal="center"/>
    </xf>
    <xf numFmtId="9" fontId="70" fillId="4" borderId="36" xfId="1" applyNumberFormat="1" applyFont="1" applyFill="1" applyBorder="1" applyAlignment="1">
      <alignment horizontal="center" vertical="center" wrapText="1"/>
    </xf>
    <xf numFmtId="0" fontId="70" fillId="4" borderId="36" xfId="1" applyFont="1" applyFill="1" applyBorder="1" applyAlignment="1">
      <alignment horizontal="center" vertical="center" wrapText="1"/>
    </xf>
    <xf numFmtId="0" fontId="70" fillId="19" borderId="36" xfId="1" applyFont="1" applyFill="1" applyBorder="1" applyAlignment="1">
      <alignment horizontal="center" vertical="center" wrapText="1"/>
    </xf>
    <xf numFmtId="0" fontId="24" fillId="0" borderId="36" xfId="1" applyFont="1" applyBorder="1" applyAlignment="1">
      <alignment horizontal="left" vertical="center" wrapText="1"/>
    </xf>
    <xf numFmtId="0" fontId="31" fillId="15" borderId="36" xfId="1" applyFont="1" applyFill="1" applyBorder="1" applyAlignment="1">
      <alignment horizontal="center" vertical="center" wrapText="1"/>
    </xf>
    <xf numFmtId="0" fontId="10" fillId="15" borderId="36" xfId="1" applyFont="1" applyFill="1" applyBorder="1" applyAlignment="1">
      <alignment horizontal="center" vertical="center" wrapText="1"/>
    </xf>
    <xf numFmtId="0" fontId="7" fillId="19" borderId="36" xfId="1" applyFont="1" applyFill="1" applyBorder="1" applyAlignment="1">
      <alignment vertical="center" wrapText="1"/>
    </xf>
    <xf numFmtId="9" fontId="3" fillId="4" borderId="36" xfId="1" applyNumberFormat="1" applyFont="1" applyFill="1" applyBorder="1" applyAlignment="1">
      <alignment horizontal="center" vertical="center" wrapText="1"/>
    </xf>
    <xf numFmtId="0" fontId="25" fillId="4" borderId="36" xfId="1" applyFont="1" applyFill="1" applyBorder="1" applyAlignment="1">
      <alignment horizontal="center" vertical="center"/>
    </xf>
    <xf numFmtId="1" fontId="22" fillId="43" borderId="36" xfId="1" applyNumberFormat="1" applyFont="1" applyFill="1" applyBorder="1" applyAlignment="1">
      <alignment horizontal="center" vertical="center" wrapText="1"/>
    </xf>
    <xf numFmtId="0" fontId="24" fillId="0" borderId="43" xfId="1" applyFont="1" applyBorder="1" applyAlignment="1">
      <alignment horizontal="center" vertical="center"/>
    </xf>
    <xf numFmtId="0" fontId="3" fillId="13" borderId="64" xfId="1" applyFont="1" applyFill="1" applyBorder="1" applyAlignment="1">
      <alignment horizontal="center" vertical="center" wrapText="1"/>
    </xf>
    <xf numFmtId="0" fontId="3" fillId="13" borderId="67" xfId="1" applyFont="1" applyFill="1" applyBorder="1" applyAlignment="1">
      <alignment horizontal="center" vertical="center" wrapText="1"/>
    </xf>
    <xf numFmtId="0" fontId="3" fillId="13" borderId="66" xfId="1" applyFont="1" applyFill="1" applyBorder="1" applyAlignment="1">
      <alignment horizontal="center" vertical="center" wrapText="1"/>
    </xf>
    <xf numFmtId="1" fontId="5" fillId="14" borderId="15" xfId="1" applyNumberFormat="1" applyFont="1" applyFill="1" applyBorder="1" applyAlignment="1">
      <alignment horizontal="center" vertical="center"/>
    </xf>
    <xf numFmtId="1" fontId="5" fillId="14" borderId="13" xfId="1" applyNumberFormat="1" applyFont="1" applyFill="1" applyBorder="1" applyAlignment="1">
      <alignment horizontal="center" vertical="center"/>
    </xf>
    <xf numFmtId="1" fontId="5" fillId="14" borderId="23" xfId="1" applyNumberFormat="1" applyFont="1" applyFill="1" applyBorder="1" applyAlignment="1">
      <alignment horizontal="center" vertical="center"/>
    </xf>
    <xf numFmtId="1" fontId="4" fillId="22" borderId="20" xfId="2" applyNumberFormat="1" applyFont="1" applyFill="1" applyBorder="1" applyAlignment="1">
      <alignment horizontal="center" vertical="center"/>
    </xf>
    <xf numFmtId="1" fontId="4" fillId="22" borderId="18" xfId="2" applyNumberFormat="1" applyFont="1" applyFill="1" applyBorder="1" applyAlignment="1">
      <alignment horizontal="center" vertical="center"/>
    </xf>
    <xf numFmtId="1" fontId="4" fillId="33" borderId="103" xfId="2" applyNumberFormat="1" applyFont="1" applyFill="1" applyBorder="1" applyAlignment="1">
      <alignment horizontal="center" vertical="center"/>
    </xf>
    <xf numFmtId="1" fontId="4" fillId="33" borderId="109" xfId="2" applyNumberFormat="1" applyFont="1" applyFill="1" applyBorder="1" applyAlignment="1">
      <alignment horizontal="center" vertical="center"/>
    </xf>
    <xf numFmtId="0" fontId="39" fillId="22" borderId="0" xfId="2" applyFont="1" applyFill="1" applyAlignment="1">
      <alignment horizontal="left" vertical="center" wrapText="1"/>
    </xf>
    <xf numFmtId="0" fontId="39" fillId="22" borderId="49" xfId="2" applyFont="1" applyFill="1" applyBorder="1" applyAlignment="1">
      <alignment horizontal="left" vertical="center" wrapText="1"/>
    </xf>
    <xf numFmtId="49" fontId="4" fillId="22" borderId="62" xfId="2" applyNumberFormat="1" applyFont="1" applyFill="1" applyBorder="1" applyAlignment="1">
      <alignment horizontal="center" vertical="center"/>
    </xf>
    <xf numFmtId="0" fontId="4" fillId="22" borderId="36" xfId="2" applyFont="1" applyFill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4" fillId="22" borderId="0" xfId="2" applyFont="1" applyFill="1" applyAlignment="1">
      <alignment horizontal="center" vertical="center"/>
    </xf>
    <xf numFmtId="0" fontId="7" fillId="0" borderId="47" xfId="2" applyFont="1" applyBorder="1" applyAlignment="1">
      <alignment vertical="center"/>
    </xf>
    <xf numFmtId="0" fontId="7" fillId="0" borderId="47" xfId="2" applyFont="1" applyBorder="1" applyAlignment="1">
      <alignment horizontal="center" vertical="center"/>
    </xf>
    <xf numFmtId="0" fontId="4" fillId="22" borderId="0" xfId="2" applyFont="1" applyFill="1" applyAlignment="1">
      <alignment horizontal="center"/>
    </xf>
    <xf numFmtId="0" fontId="7" fillId="0" borderId="47" xfId="2" applyFont="1" applyBorder="1"/>
    <xf numFmtId="49" fontId="5" fillId="14" borderId="36" xfId="1" applyNumberFormat="1" applyFont="1" applyFill="1" applyBorder="1" applyAlignment="1">
      <alignment horizontal="center" vertical="center" wrapText="1"/>
    </xf>
    <xf numFmtId="1" fontId="5" fillId="16" borderId="15" xfId="1" applyNumberFormat="1" applyFont="1" applyFill="1" applyBorder="1" applyAlignment="1">
      <alignment horizontal="center" vertical="center"/>
    </xf>
    <xf numFmtId="1" fontId="5" fillId="16" borderId="13" xfId="1" applyNumberFormat="1" applyFont="1" applyFill="1" applyBorder="1" applyAlignment="1">
      <alignment horizontal="center" vertical="center"/>
    </xf>
    <xf numFmtId="1" fontId="5" fillId="16" borderId="23" xfId="1" applyNumberFormat="1" applyFont="1" applyFill="1" applyBorder="1" applyAlignment="1">
      <alignment horizontal="center" vertical="center"/>
    </xf>
    <xf numFmtId="0" fontId="53" fillId="14" borderId="38" xfId="1" applyFont="1" applyFill="1" applyBorder="1" applyAlignment="1">
      <alignment horizontal="center"/>
    </xf>
    <xf numFmtId="0" fontId="53" fillId="14" borderId="16" xfId="1" applyFont="1" applyFill="1" applyBorder="1" applyAlignment="1">
      <alignment horizontal="center"/>
    </xf>
    <xf numFmtId="0" fontId="53" fillId="14" borderId="25" xfId="1" applyFont="1" applyFill="1" applyBorder="1" applyAlignment="1">
      <alignment horizontal="center"/>
    </xf>
    <xf numFmtId="9" fontId="7" fillId="37" borderId="39" xfId="1" applyNumberFormat="1" applyFont="1" applyFill="1" applyBorder="1" applyAlignment="1">
      <alignment horizontal="center" vertical="center"/>
    </xf>
    <xf numFmtId="9" fontId="7" fillId="37" borderId="12" xfId="1" applyNumberFormat="1" applyFont="1" applyFill="1" applyBorder="1" applyAlignment="1">
      <alignment horizontal="center" vertical="center"/>
    </xf>
    <xf numFmtId="9" fontId="7" fillId="37" borderId="22" xfId="1" applyNumberFormat="1" applyFont="1" applyFill="1" applyBorder="1" applyAlignment="1">
      <alignment horizontal="center" vertical="center"/>
    </xf>
    <xf numFmtId="0" fontId="7" fillId="37" borderId="15" xfId="1" applyFont="1" applyFill="1" applyBorder="1" applyAlignment="1">
      <alignment horizontal="center" vertical="center"/>
    </xf>
    <xf numFmtId="0" fontId="7" fillId="37" borderId="13" xfId="1" applyFont="1" applyFill="1" applyBorder="1" applyAlignment="1">
      <alignment horizontal="center" vertical="center"/>
    </xf>
    <xf numFmtId="0" fontId="7" fillId="37" borderId="23" xfId="1" applyFont="1" applyFill="1" applyBorder="1" applyAlignment="1">
      <alignment horizontal="center" vertical="center"/>
    </xf>
    <xf numFmtId="0" fontId="3" fillId="0" borderId="47" xfId="1" applyFont="1" applyBorder="1"/>
    <xf numFmtId="0" fontId="3" fillId="13" borderId="40" xfId="1" applyFont="1" applyFill="1" applyBorder="1" applyAlignment="1">
      <alignment horizontal="center" vertical="center" wrapText="1"/>
    </xf>
    <xf numFmtId="0" fontId="3" fillId="13" borderId="42" xfId="1" applyFont="1" applyFill="1" applyBorder="1" applyAlignment="1">
      <alignment horizontal="center" vertical="center" wrapText="1"/>
    </xf>
    <xf numFmtId="0" fontId="3" fillId="13" borderId="75" xfId="1" applyFont="1" applyFill="1" applyBorder="1" applyAlignment="1">
      <alignment horizontal="center" vertical="center" wrapText="1"/>
    </xf>
    <xf numFmtId="0" fontId="51" fillId="20" borderId="36" xfId="1" applyFont="1" applyFill="1" applyBorder="1" applyAlignment="1">
      <alignment horizontal="center" vertical="center" wrapText="1"/>
    </xf>
    <xf numFmtId="0" fontId="51" fillId="14" borderId="36" xfId="1" applyFont="1" applyFill="1" applyBorder="1" applyAlignment="1">
      <alignment horizontal="center" vertical="center"/>
    </xf>
    <xf numFmtId="1" fontId="4" fillId="15" borderId="36" xfId="1" applyNumberFormat="1" applyFont="1" applyFill="1" applyBorder="1" applyAlignment="1">
      <alignment horizontal="center" vertical="center" wrapText="1"/>
    </xf>
    <xf numFmtId="1" fontId="4" fillId="0" borderId="36" xfId="1" applyNumberFormat="1" applyFont="1" applyBorder="1"/>
    <xf numFmtId="0" fontId="7" fillId="6" borderId="36" xfId="1" applyFont="1" applyFill="1" applyBorder="1" applyAlignment="1">
      <alignment horizontal="center" vertical="center" wrapText="1"/>
    </xf>
    <xf numFmtId="0" fontId="7" fillId="13" borderId="36" xfId="1" applyFont="1" applyFill="1" applyBorder="1" applyAlignment="1">
      <alignment horizontal="center" vertical="center" wrapText="1"/>
    </xf>
    <xf numFmtId="0" fontId="7" fillId="13" borderId="37" xfId="1" applyFont="1" applyFill="1" applyBorder="1" applyAlignment="1">
      <alignment horizontal="center" vertical="center" wrapText="1"/>
    </xf>
    <xf numFmtId="0" fontId="7" fillId="13" borderId="59" xfId="1" applyFont="1" applyFill="1" applyBorder="1" applyAlignment="1">
      <alignment horizontal="center" vertical="center" wrapText="1"/>
    </xf>
    <xf numFmtId="0" fontId="7" fillId="13" borderId="48" xfId="1" applyFont="1" applyFill="1" applyBorder="1" applyAlignment="1">
      <alignment horizontal="center" vertical="center" wrapText="1"/>
    </xf>
    <xf numFmtId="0" fontId="7" fillId="13" borderId="62" xfId="1" applyFont="1" applyFill="1" applyBorder="1" applyAlignment="1">
      <alignment horizontal="center" vertical="center" wrapText="1"/>
    </xf>
    <xf numFmtId="0" fontId="7" fillId="13" borderId="73" xfId="1" applyFont="1" applyFill="1" applyBorder="1" applyAlignment="1">
      <alignment horizontal="center" vertical="center"/>
    </xf>
    <xf numFmtId="0" fontId="7" fillId="13" borderId="83" xfId="1" applyFont="1" applyFill="1" applyBorder="1" applyAlignment="1">
      <alignment horizontal="center" vertical="center"/>
    </xf>
    <xf numFmtId="0" fontId="7" fillId="13" borderId="33" xfId="1" applyFont="1" applyFill="1" applyBorder="1" applyAlignment="1">
      <alignment horizontal="center" vertical="center"/>
    </xf>
    <xf numFmtId="0" fontId="7" fillId="36" borderId="44" xfId="1" applyFont="1" applyFill="1" applyBorder="1" applyAlignment="1">
      <alignment horizontal="center" vertical="center"/>
    </xf>
    <xf numFmtId="0" fontId="7" fillId="36" borderId="50" xfId="1" applyFont="1" applyFill="1" applyBorder="1" applyAlignment="1">
      <alignment horizontal="center" vertical="center"/>
    </xf>
    <xf numFmtId="0" fontId="7" fillId="36" borderId="45" xfId="1" applyFont="1" applyFill="1" applyBorder="1" applyAlignment="1">
      <alignment horizontal="center" vertical="center"/>
    </xf>
    <xf numFmtId="0" fontId="7" fillId="6" borderId="44" xfId="1" applyFont="1" applyFill="1" applyBorder="1" applyAlignment="1">
      <alignment horizontal="center" vertical="center"/>
    </xf>
    <xf numFmtId="0" fontId="7" fillId="6" borderId="50" xfId="1" applyFont="1" applyFill="1" applyBorder="1" applyAlignment="1">
      <alignment horizontal="center" vertical="center"/>
    </xf>
    <xf numFmtId="0" fontId="7" fillId="6" borderId="74" xfId="1" applyFont="1" applyFill="1" applyBorder="1" applyAlignment="1">
      <alignment horizontal="center" vertical="center"/>
    </xf>
    <xf numFmtId="0" fontId="7" fillId="4" borderId="51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7" fillId="4" borderId="35" xfId="1" applyFont="1" applyFill="1" applyBorder="1" applyAlignment="1">
      <alignment horizontal="center" vertical="center"/>
    </xf>
    <xf numFmtId="164" fontId="7" fillId="6" borderId="51" xfId="1" applyNumberFormat="1" applyFont="1" applyFill="1" applyBorder="1" applyAlignment="1">
      <alignment horizontal="center" vertical="center" wrapText="1"/>
    </xf>
    <xf numFmtId="164" fontId="7" fillId="6" borderId="0" xfId="1" applyNumberFormat="1" applyFont="1" applyFill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9" fontId="7" fillId="13" borderId="58" xfId="1" applyNumberFormat="1" applyFont="1" applyFill="1" applyBorder="1" applyAlignment="1">
      <alignment horizontal="center" vertical="center"/>
    </xf>
    <xf numFmtId="9" fontId="7" fillId="13" borderId="82" xfId="1" applyNumberFormat="1" applyFont="1" applyFill="1" applyBorder="1" applyAlignment="1">
      <alignment horizontal="center" vertical="center"/>
    </xf>
    <xf numFmtId="9" fontId="7" fillId="13" borderId="61" xfId="1" applyNumberFormat="1" applyFont="1" applyFill="1" applyBorder="1" applyAlignment="1">
      <alignment horizontal="center" vertical="center"/>
    </xf>
    <xf numFmtId="0" fontId="7" fillId="13" borderId="59" xfId="1" applyFont="1" applyFill="1" applyBorder="1" applyAlignment="1">
      <alignment horizontal="center" vertical="center"/>
    </xf>
    <xf numFmtId="0" fontId="7" fillId="13" borderId="48" xfId="1" applyFont="1" applyFill="1" applyBorder="1" applyAlignment="1">
      <alignment horizontal="center" vertical="center"/>
    </xf>
    <xf numFmtId="0" fontId="7" fillId="13" borderId="62" xfId="1" applyFont="1" applyFill="1" applyBorder="1" applyAlignment="1">
      <alignment horizontal="center" vertical="center"/>
    </xf>
    <xf numFmtId="9" fontId="7" fillId="13" borderId="59" xfId="1" applyNumberFormat="1" applyFont="1" applyFill="1" applyBorder="1" applyAlignment="1">
      <alignment horizontal="center" vertical="center"/>
    </xf>
    <xf numFmtId="9" fontId="7" fillId="13" borderId="48" xfId="1" applyNumberFormat="1" applyFont="1" applyFill="1" applyBorder="1" applyAlignment="1">
      <alignment horizontal="center" vertical="center"/>
    </xf>
    <xf numFmtId="9" fontId="7" fillId="13" borderId="62" xfId="1" applyNumberFormat="1" applyFont="1" applyFill="1" applyBorder="1" applyAlignment="1">
      <alignment horizontal="center" vertical="center"/>
    </xf>
    <xf numFmtId="0" fontId="7" fillId="37" borderId="15" xfId="1" applyFont="1" applyFill="1" applyBorder="1" applyAlignment="1">
      <alignment horizontal="center" vertical="center" wrapText="1"/>
    </xf>
    <xf numFmtId="0" fontId="7" fillId="37" borderId="13" xfId="1" applyFont="1" applyFill="1" applyBorder="1" applyAlignment="1">
      <alignment horizontal="center" vertical="center" wrapText="1"/>
    </xf>
    <xf numFmtId="0" fontId="7" fillId="37" borderId="23" xfId="1" applyFont="1" applyFill="1" applyBorder="1" applyAlignment="1">
      <alignment horizontal="center" vertical="center" wrapText="1"/>
    </xf>
    <xf numFmtId="0" fontId="7" fillId="37" borderId="40" xfId="1" applyFont="1" applyFill="1" applyBorder="1" applyAlignment="1">
      <alignment horizontal="center" vertical="center"/>
    </xf>
    <xf numFmtId="0" fontId="7" fillId="37" borderId="81" xfId="1" applyFont="1" applyFill="1" applyBorder="1" applyAlignment="1">
      <alignment horizontal="center" vertical="center"/>
    </xf>
    <xf numFmtId="0" fontId="7" fillId="37" borderId="32" xfId="1" applyFont="1" applyFill="1" applyBorder="1" applyAlignment="1">
      <alignment horizontal="center" vertical="center"/>
    </xf>
    <xf numFmtId="9" fontId="7" fillId="37" borderId="36" xfId="1" applyNumberFormat="1" applyFont="1" applyFill="1" applyBorder="1" applyAlignment="1">
      <alignment horizontal="center" vertical="center"/>
    </xf>
    <xf numFmtId="0" fontId="7" fillId="37" borderId="14" xfId="1" applyFont="1" applyFill="1" applyBorder="1" applyAlignment="1">
      <alignment horizontal="center" vertical="center"/>
    </xf>
    <xf numFmtId="0" fontId="7" fillId="37" borderId="49" xfId="1" applyFont="1" applyFill="1" applyBorder="1" applyAlignment="1">
      <alignment horizontal="center" vertical="center"/>
    </xf>
    <xf numFmtId="0" fontId="7" fillId="37" borderId="24" xfId="1" applyFont="1" applyFill="1" applyBorder="1" applyAlignment="1">
      <alignment horizontal="center" vertical="center"/>
    </xf>
    <xf numFmtId="0" fontId="7" fillId="37" borderId="38" xfId="1" applyFont="1" applyFill="1" applyBorder="1" applyAlignment="1">
      <alignment horizontal="center" vertical="center"/>
    </xf>
    <xf numFmtId="0" fontId="7" fillId="37" borderId="16" xfId="1" applyFont="1" applyFill="1" applyBorder="1" applyAlignment="1">
      <alignment horizontal="center" vertical="center"/>
    </xf>
    <xf numFmtId="0" fontId="7" fillId="37" borderId="25" xfId="1" applyFont="1" applyFill="1" applyBorder="1" applyAlignment="1">
      <alignment horizontal="center" vertical="center"/>
    </xf>
    <xf numFmtId="0" fontId="7" fillId="17" borderId="123" xfId="1" applyFont="1" applyFill="1" applyBorder="1" applyAlignment="1">
      <alignment horizontal="center" vertical="center" wrapText="1"/>
    </xf>
    <xf numFmtId="0" fontId="7" fillId="17" borderId="78" xfId="1" applyFont="1" applyFill="1" applyBorder="1" applyAlignment="1">
      <alignment horizontal="center" vertical="center" wrapText="1"/>
    </xf>
    <xf numFmtId="0" fontId="24" fillId="14" borderId="64" xfId="1" applyFont="1" applyFill="1" applyBorder="1" applyAlignment="1">
      <alignment horizontal="center" vertical="center"/>
    </xf>
    <xf numFmtId="0" fontId="24" fillId="14" borderId="51" xfId="1" applyFont="1" applyFill="1" applyBorder="1" applyAlignment="1">
      <alignment horizontal="center" vertical="center"/>
    </xf>
    <xf numFmtId="0" fontId="24" fillId="14" borderId="86" xfId="1" applyFont="1" applyFill="1" applyBorder="1" applyAlignment="1">
      <alignment horizontal="center" vertical="center"/>
    </xf>
    <xf numFmtId="0" fontId="67" fillId="20" borderId="14" xfId="1" applyFont="1" applyFill="1" applyBorder="1" applyAlignment="1">
      <alignment horizontal="center" vertical="center"/>
    </xf>
    <xf numFmtId="0" fontId="67" fillId="20" borderId="49" xfId="1" applyFont="1" applyFill="1" applyBorder="1" applyAlignment="1">
      <alignment horizontal="center" vertical="center"/>
    </xf>
    <xf numFmtId="0" fontId="67" fillId="20" borderId="24" xfId="1" applyFont="1" applyFill="1" applyBorder="1" applyAlignment="1">
      <alignment horizontal="center" vertical="center"/>
    </xf>
    <xf numFmtId="0" fontId="31" fillId="20" borderId="79" xfId="1" applyFont="1" applyFill="1" applyBorder="1" applyAlignment="1">
      <alignment horizontal="center"/>
    </xf>
    <xf numFmtId="0" fontId="31" fillId="20" borderId="80" xfId="1" applyFont="1" applyFill="1" applyBorder="1" applyAlignment="1">
      <alignment horizontal="center"/>
    </xf>
    <xf numFmtId="0" fontId="31" fillId="20" borderId="84" xfId="1" applyFont="1" applyFill="1" applyBorder="1" applyAlignment="1">
      <alignment horizontal="center"/>
    </xf>
    <xf numFmtId="0" fontId="7" fillId="36" borderId="52" xfId="1" applyFont="1" applyFill="1" applyBorder="1" applyAlignment="1">
      <alignment horizontal="center" vertical="center"/>
    </xf>
    <xf numFmtId="0" fontId="7" fillId="36" borderId="74" xfId="1" applyFont="1" applyFill="1" applyBorder="1" applyAlignment="1">
      <alignment horizontal="center" vertical="center"/>
    </xf>
    <xf numFmtId="0" fontId="7" fillId="6" borderId="52" xfId="1" applyFont="1" applyFill="1" applyBorder="1" applyAlignment="1">
      <alignment horizontal="center" vertical="center"/>
    </xf>
    <xf numFmtId="0" fontId="11" fillId="15" borderId="15" xfId="1" applyFont="1" applyFill="1" applyBorder="1" applyAlignment="1">
      <alignment horizontal="center" vertical="center"/>
    </xf>
    <xf numFmtId="0" fontId="11" fillId="15" borderId="13" xfId="1" applyFont="1" applyFill="1" applyBorder="1" applyAlignment="1">
      <alignment horizontal="center" vertical="center"/>
    </xf>
    <xf numFmtId="0" fontId="11" fillId="15" borderId="23" xfId="1" applyFont="1" applyFill="1" applyBorder="1" applyAlignment="1">
      <alignment horizontal="center" vertical="center"/>
    </xf>
    <xf numFmtId="1" fontId="5" fillId="20" borderId="15" xfId="1" applyNumberFormat="1" applyFont="1" applyFill="1" applyBorder="1" applyAlignment="1">
      <alignment horizontal="center" vertical="center"/>
    </xf>
    <xf numFmtId="1" fontId="5" fillId="20" borderId="13" xfId="1" applyNumberFormat="1" applyFont="1" applyFill="1" applyBorder="1" applyAlignment="1">
      <alignment horizontal="center" vertical="center"/>
    </xf>
    <xf numFmtId="1" fontId="5" fillId="20" borderId="23" xfId="1" applyNumberFormat="1" applyFont="1" applyFill="1" applyBorder="1" applyAlignment="1">
      <alignment horizontal="center" vertical="center"/>
    </xf>
    <xf numFmtId="9" fontId="7" fillId="36" borderId="17" xfId="1" applyNumberFormat="1" applyFont="1" applyFill="1" applyBorder="1" applyAlignment="1">
      <alignment horizontal="center" vertical="center"/>
    </xf>
    <xf numFmtId="9" fontId="7" fillId="36" borderId="18" xfId="1" applyNumberFormat="1" applyFont="1" applyFill="1" applyBorder="1" applyAlignment="1">
      <alignment horizontal="center" vertical="center"/>
    </xf>
    <xf numFmtId="9" fontId="7" fillId="36" borderId="21" xfId="1" applyNumberFormat="1" applyFont="1" applyFill="1" applyBorder="1" applyAlignment="1">
      <alignment horizontal="center" vertical="center"/>
    </xf>
    <xf numFmtId="9" fontId="7" fillId="6" borderId="17" xfId="1" applyNumberFormat="1" applyFont="1" applyFill="1" applyBorder="1" applyAlignment="1">
      <alignment horizontal="center" vertical="center"/>
    </xf>
    <xf numFmtId="9" fontId="7" fillId="6" borderId="18" xfId="1" applyNumberFormat="1" applyFont="1" applyFill="1" applyBorder="1" applyAlignment="1">
      <alignment horizontal="center" vertical="center"/>
    </xf>
    <xf numFmtId="9" fontId="7" fillId="6" borderId="21" xfId="1" applyNumberFormat="1" applyFont="1" applyFill="1" applyBorder="1" applyAlignment="1">
      <alignment horizontal="center" vertical="center"/>
    </xf>
    <xf numFmtId="1" fontId="4" fillId="22" borderId="36" xfId="1" applyNumberFormat="1" applyFont="1" applyFill="1" applyBorder="1" applyAlignment="1">
      <alignment horizontal="center" vertical="center" wrapText="1"/>
    </xf>
    <xf numFmtId="0" fontId="4" fillId="17" borderId="39" xfId="1" applyFont="1" applyFill="1" applyBorder="1" applyAlignment="1">
      <alignment horizontal="center" vertical="center"/>
    </xf>
    <xf numFmtId="0" fontId="7" fillId="0" borderId="12" xfId="1" applyFont="1" applyBorder="1"/>
    <xf numFmtId="0" fontId="8" fillId="22" borderId="39" xfId="1" applyFont="1" applyFill="1" applyBorder="1" applyAlignment="1">
      <alignment horizontal="center" wrapText="1"/>
    </xf>
    <xf numFmtId="0" fontId="7" fillId="24" borderId="22" xfId="1" applyFont="1" applyFill="1" applyBorder="1"/>
    <xf numFmtId="0" fontId="4" fillId="22" borderId="36" xfId="1" applyFont="1" applyFill="1" applyBorder="1" applyAlignment="1">
      <alignment horizontal="center" vertical="center"/>
    </xf>
    <xf numFmtId="0" fontId="7" fillId="0" borderId="43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3" fillId="14" borderId="12" xfId="1" applyFont="1" applyFill="1" applyBorder="1" applyAlignment="1">
      <alignment horizontal="center" vertical="center"/>
    </xf>
    <xf numFmtId="0" fontId="3" fillId="14" borderId="22" xfId="1" applyFont="1" applyFill="1" applyBorder="1" applyAlignment="1">
      <alignment horizontal="center" vertical="center"/>
    </xf>
    <xf numFmtId="0" fontId="39" fillId="7" borderId="32" xfId="1" applyFont="1" applyFill="1" applyBorder="1" applyAlignment="1">
      <alignment horizontal="left" vertical="center" wrapText="1"/>
    </xf>
    <xf numFmtId="0" fontId="7" fillId="8" borderId="47" xfId="1" applyFont="1" applyFill="1" applyBorder="1" applyAlignment="1">
      <alignment horizontal="left" vertical="center" wrapText="1"/>
    </xf>
    <xf numFmtId="0" fontId="4" fillId="7" borderId="109" xfId="1" applyFont="1" applyFill="1" applyBorder="1" applyAlignment="1">
      <alignment horizontal="center"/>
    </xf>
    <xf numFmtId="0" fontId="4" fillId="7" borderId="114" xfId="1" applyFont="1" applyFill="1" applyBorder="1" applyAlignment="1">
      <alignment horizontal="center"/>
    </xf>
    <xf numFmtId="1" fontId="4" fillId="7" borderId="115" xfId="1" applyNumberFormat="1" applyFont="1" applyFill="1" applyBorder="1" applyAlignment="1">
      <alignment horizontal="center" vertical="center"/>
    </xf>
    <xf numFmtId="1" fontId="4" fillId="7" borderId="116" xfId="1" applyNumberFormat="1" applyFont="1" applyFill="1" applyBorder="1" applyAlignment="1">
      <alignment horizontal="center" vertical="center"/>
    </xf>
    <xf numFmtId="1" fontId="4" fillId="7" borderId="117" xfId="1" applyNumberFormat="1" applyFont="1" applyFill="1" applyBorder="1" applyAlignment="1">
      <alignment horizontal="center" vertical="center"/>
    </xf>
    <xf numFmtId="0" fontId="3" fillId="14" borderId="39" xfId="1" applyFont="1" applyFill="1" applyBorder="1" applyAlignment="1">
      <alignment horizontal="center" vertical="center"/>
    </xf>
    <xf numFmtId="0" fontId="16" fillId="15" borderId="15" xfId="1" applyFont="1" applyFill="1" applyBorder="1" applyAlignment="1">
      <alignment horizontal="center" vertical="center" wrapText="1"/>
    </xf>
    <xf numFmtId="0" fontId="16" fillId="15" borderId="13" xfId="1" applyFont="1" applyFill="1" applyBorder="1" applyAlignment="1">
      <alignment horizontal="center" vertical="center" wrapText="1"/>
    </xf>
    <xf numFmtId="0" fontId="16" fillId="15" borderId="23" xfId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0" fontId="7" fillId="2" borderId="13" xfId="1" applyFont="1" applyFill="1" applyBorder="1"/>
    <xf numFmtId="0" fontId="7" fillId="2" borderId="23" xfId="1" applyFont="1" applyFill="1" applyBorder="1"/>
    <xf numFmtId="0" fontId="11" fillId="0" borderId="1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5" fillId="17" borderId="15" xfId="1" applyFont="1" applyFill="1" applyBorder="1" applyAlignment="1">
      <alignment horizontal="center" vertical="center" wrapText="1"/>
    </xf>
    <xf numFmtId="49" fontId="5" fillId="17" borderId="23" xfId="1" applyNumberFormat="1" applyFont="1" applyFill="1" applyBorder="1" applyAlignment="1">
      <alignment horizontal="center" vertical="center" wrapText="1"/>
    </xf>
    <xf numFmtId="0" fontId="4" fillId="17" borderId="15" xfId="1" applyFont="1" applyFill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" fontId="4" fillId="2" borderId="6" xfId="1" applyNumberFormat="1" applyFont="1" applyFill="1" applyBorder="1" applyAlignment="1">
      <alignment horizontal="center" vertical="center"/>
    </xf>
    <xf numFmtId="1" fontId="4" fillId="2" borderId="7" xfId="1" applyNumberFormat="1" applyFont="1" applyFill="1" applyBorder="1"/>
    <xf numFmtId="1" fontId="4" fillId="2" borderId="8" xfId="1" applyNumberFormat="1" applyFont="1" applyFill="1" applyBorder="1"/>
    <xf numFmtId="0" fontId="4" fillId="34" borderId="9" xfId="1" applyFont="1" applyFill="1" applyBorder="1" applyAlignment="1">
      <alignment horizontal="center" vertical="center" wrapText="1"/>
    </xf>
    <xf numFmtId="0" fontId="5" fillId="35" borderId="16" xfId="1" applyFont="1" applyFill="1" applyBorder="1"/>
    <xf numFmtId="0" fontId="5" fillId="35" borderId="25" xfId="1" applyFont="1" applyFill="1" applyBorder="1"/>
    <xf numFmtId="0" fontId="4" fillId="3" borderId="10" xfId="1" applyFont="1" applyFill="1" applyBorder="1" applyAlignment="1">
      <alignment horizontal="center" vertical="center" wrapText="1"/>
    </xf>
    <xf numFmtId="0" fontId="7" fillId="4" borderId="7" xfId="1" applyFont="1" applyFill="1" applyBorder="1"/>
    <xf numFmtId="0" fontId="7" fillId="4" borderId="11" xfId="1" applyFont="1" applyFill="1" applyBorder="1"/>
    <xf numFmtId="0" fontId="4" fillId="5" borderId="10" xfId="1" applyFont="1" applyFill="1" applyBorder="1" applyAlignment="1">
      <alignment horizontal="center" vertical="center" wrapText="1"/>
    </xf>
    <xf numFmtId="0" fontId="7" fillId="6" borderId="7" xfId="1" applyFont="1" applyFill="1" applyBorder="1"/>
    <xf numFmtId="0" fontId="7" fillId="6" borderId="11" xfId="1" applyFont="1" applyFill="1" applyBorder="1"/>
    <xf numFmtId="1" fontId="4" fillId="2" borderId="14" xfId="1" applyNumberFormat="1" applyFont="1" applyFill="1" applyBorder="1" applyAlignment="1">
      <alignment horizontal="center" vertical="center" wrapText="1"/>
    </xf>
    <xf numFmtId="1" fontId="4" fillId="2" borderId="24" xfId="1" applyNumberFormat="1" applyFont="1" applyFill="1" applyBorder="1"/>
    <xf numFmtId="1" fontId="4" fillId="2" borderId="15" xfId="1" applyNumberFormat="1" applyFont="1" applyFill="1" applyBorder="1" applyAlignment="1">
      <alignment horizontal="center" vertical="center" wrapText="1"/>
    </xf>
    <xf numFmtId="1" fontId="4" fillId="2" borderId="23" xfId="1" applyNumberFormat="1" applyFont="1" applyFill="1" applyBorder="1"/>
    <xf numFmtId="0" fontId="4" fillId="3" borderId="17" xfId="1" applyFont="1" applyFill="1" applyBorder="1" applyAlignment="1">
      <alignment horizontal="center" vertical="center" wrapText="1"/>
    </xf>
    <xf numFmtId="0" fontId="7" fillId="4" borderId="18" xfId="1" applyFont="1" applyFill="1" applyBorder="1"/>
    <xf numFmtId="0" fontId="7" fillId="4" borderId="19" xfId="1" applyFont="1" applyFill="1" applyBorder="1"/>
    <xf numFmtId="0" fontId="4" fillId="3" borderId="20" xfId="1" applyFont="1" applyFill="1" applyBorder="1" applyAlignment="1">
      <alignment horizontal="center" vertical="center" wrapText="1"/>
    </xf>
    <xf numFmtId="0" fontId="7" fillId="4" borderId="21" xfId="1" applyFont="1" applyFill="1" applyBorder="1"/>
    <xf numFmtId="0" fontId="4" fillId="5" borderId="17" xfId="1" applyFont="1" applyFill="1" applyBorder="1" applyAlignment="1">
      <alignment horizontal="center" vertical="center" wrapText="1"/>
    </xf>
    <xf numFmtId="0" fontId="7" fillId="6" borderId="18" xfId="1" applyFont="1" applyFill="1" applyBorder="1"/>
    <xf numFmtId="0" fontId="7" fillId="6" borderId="19" xfId="1" applyFont="1" applyFill="1" applyBorder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0" fontId="7" fillId="2" borderId="12" xfId="1" applyFont="1" applyFill="1" applyBorder="1"/>
    <xf numFmtId="0" fontId="7" fillId="2" borderId="22" xfId="1" applyFont="1" applyFill="1" applyBorder="1"/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23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2" borderId="23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wrapText="1"/>
    </xf>
    <xf numFmtId="0" fontId="7" fillId="2" borderId="23" xfId="1" applyFont="1" applyFill="1" applyBorder="1" applyAlignment="1">
      <alignment wrapText="1"/>
    </xf>
    <xf numFmtId="0" fontId="7" fillId="2" borderId="13" xfId="1" applyFont="1" applyFill="1" applyBorder="1" applyAlignment="1">
      <alignment vertical="center"/>
    </xf>
    <xf numFmtId="0" fontId="7" fillId="2" borderId="23" xfId="1" applyFont="1" applyFill="1" applyBorder="1" applyAlignment="1">
      <alignment vertical="center"/>
    </xf>
    <xf numFmtId="0" fontId="4" fillId="5" borderId="20" xfId="1" applyFont="1" applyFill="1" applyBorder="1" applyAlignment="1">
      <alignment horizontal="center" vertical="center" wrapText="1"/>
    </xf>
    <xf numFmtId="0" fontId="7" fillId="6" borderId="21" xfId="1" applyFont="1" applyFill="1" applyBorder="1"/>
    <xf numFmtId="20" fontId="6" fillId="2" borderId="5" xfId="1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6" xfId="1" xr:uid="{00000000-0005-0000-0000-000002000000}"/>
  </cellStyles>
  <dxfs count="0"/>
  <tableStyles count="0" defaultTableStyle="TableStyleMedium2" defaultPivotStyle="PivotStyleLight16"/>
  <colors>
    <mruColors>
      <color rgb="FFCC99FF"/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olarite/MAQUETTES-/Maquettes%202018%202022/modif_maquette_MCC_2020-2021/modif_maquette_MCC_hypoth&#232;se2/Copie%20de%20MCC%20fichier%20vierge_version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C_maquettes2018-2019"/>
      <sheetName val="cout maquette apres MCC"/>
      <sheetName val="Liste de valeur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B3" sqref="B3"/>
    </sheetView>
  </sheetViews>
  <sheetFormatPr baseColWidth="10" defaultColWidth="14.44140625" defaultRowHeight="14.4"/>
  <cols>
    <col min="1" max="1" width="50.44140625" customWidth="1"/>
    <col min="2" max="2" width="70" customWidth="1"/>
    <col min="3" max="3" width="11.109375" customWidth="1"/>
    <col min="4" max="4" width="33.109375" customWidth="1"/>
    <col min="5" max="6" width="10.44140625" customWidth="1"/>
  </cols>
  <sheetData>
    <row r="1" spans="1:4">
      <c r="A1" s="825" t="s">
        <v>423</v>
      </c>
      <c r="B1" s="826" t="s">
        <v>424</v>
      </c>
      <c r="C1" s="827" t="s">
        <v>31</v>
      </c>
      <c r="D1" s="828" t="s">
        <v>31</v>
      </c>
    </row>
    <row r="2" spans="1:4">
      <c r="A2" s="829" t="s">
        <v>456</v>
      </c>
      <c r="B2" s="830" t="s">
        <v>482</v>
      </c>
    </row>
    <row r="3" spans="1:4">
      <c r="A3" s="831"/>
      <c r="B3" s="832"/>
    </row>
    <row r="4" spans="1:4">
      <c r="A4" s="833" t="s">
        <v>425</v>
      </c>
      <c r="B4" s="834"/>
    </row>
    <row r="5" spans="1:4">
      <c r="A5" s="835"/>
      <c r="B5" s="832"/>
    </row>
    <row r="6" spans="1:4">
      <c r="A6" s="833" t="s">
        <v>426</v>
      </c>
      <c r="B6" s="844" t="s">
        <v>466</v>
      </c>
    </row>
    <row r="7" spans="1:4" ht="15" thickBot="1">
      <c r="A7" s="836" t="s">
        <v>427</v>
      </c>
      <c r="B7" s="845" t="s">
        <v>434</v>
      </c>
    </row>
    <row r="8" spans="1:4">
      <c r="A8" s="837"/>
      <c r="B8" s="838"/>
    </row>
    <row r="9" spans="1:4">
      <c r="A9" s="837" t="s">
        <v>428</v>
      </c>
    </row>
    <row r="10" spans="1:4">
      <c r="A10" s="839" t="s">
        <v>429</v>
      </c>
    </row>
    <row r="12" spans="1:4" ht="172.8">
      <c r="A12" s="840" t="s">
        <v>430</v>
      </c>
      <c r="B12" s="840"/>
    </row>
    <row r="13" spans="1:4" ht="57.6">
      <c r="A13" s="841" t="s">
        <v>431</v>
      </c>
    </row>
    <row r="14" spans="1:4">
      <c r="A14" s="842" t="s">
        <v>432</v>
      </c>
    </row>
    <row r="15" spans="1:4">
      <c r="A15" s="843"/>
    </row>
    <row r="16" spans="1:4">
      <c r="A16" s="843" t="s">
        <v>433</v>
      </c>
    </row>
    <row r="17" spans="1:1">
      <c r="A17" s="843"/>
    </row>
    <row r="18" spans="1:1">
      <c r="A18" s="843"/>
    </row>
    <row r="19" spans="1:1">
      <c r="A19" s="843"/>
    </row>
    <row r="20" spans="1:1">
      <c r="A20" s="843"/>
    </row>
    <row r="21" spans="1:1" ht="15.75" customHeight="1">
      <c r="A21" s="843"/>
    </row>
    <row r="22" spans="1:1" ht="15.75" customHeight="1">
      <c r="A22" s="843"/>
    </row>
    <row r="23" spans="1:1" ht="15.75" customHeight="1"/>
    <row r="24" spans="1:1" ht="15.75" customHeight="1">
      <c r="A24" s="843"/>
    </row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036"/>
  <sheetViews>
    <sheetView zoomScale="70" zoomScaleNormal="70" zoomScaleSheetLayoutView="64" workbookViewId="0">
      <pane xSplit="2" ySplit="4" topLeftCell="E141" activePane="bottomRight" state="frozen"/>
      <selection activeCell="I15" sqref="I15"/>
      <selection pane="topRight" activeCell="I15" sqref="I15"/>
      <selection pane="bottomLeft" activeCell="I15" sqref="I15"/>
      <selection pane="bottomRight" activeCell="AK156" sqref="AK156"/>
    </sheetView>
  </sheetViews>
  <sheetFormatPr baseColWidth="10" defaultColWidth="14.44140625" defaultRowHeight="15" customHeight="1"/>
  <cols>
    <col min="1" max="1" width="7.6640625" style="1" customWidth="1"/>
    <col min="2" max="2" width="56.44140625" style="1" customWidth="1"/>
    <col min="3" max="3" width="16.88671875" style="1" hidden="1" customWidth="1"/>
    <col min="4" max="4" width="28.109375" style="821" hidden="1" customWidth="1"/>
    <col min="5" max="5" width="17.44140625" style="1" bestFit="1" customWidth="1"/>
    <col min="6" max="6" width="29" style="1" customWidth="1"/>
    <col min="7" max="7" width="8" style="1" bestFit="1" customWidth="1"/>
    <col min="8" max="8" width="19.33203125" style="452" bestFit="1" customWidth="1"/>
    <col min="9" max="9" width="15.44140625" style="368" bestFit="1" customWidth="1"/>
    <col min="10" max="10" width="18" style="1" bestFit="1" customWidth="1"/>
    <col min="11" max="11" width="6.109375" style="402" bestFit="1" customWidth="1"/>
    <col min="12" max="12" width="5.109375" style="1" bestFit="1" customWidth="1"/>
    <col min="13" max="13" width="41.109375" style="368" bestFit="1" customWidth="1"/>
    <col min="14" max="14" width="29.88671875" style="66" bestFit="1" customWidth="1"/>
    <col min="15" max="15" width="36.6640625" style="1" bestFit="1" customWidth="1"/>
    <col min="16" max="16" width="9.6640625" style="823" customWidth="1"/>
    <col min="17" max="17" width="9" style="823" customWidth="1"/>
    <col min="18" max="18" width="9.6640625" style="823" customWidth="1"/>
    <col min="19" max="19" width="22.6640625" style="1" bestFit="1" customWidth="1"/>
    <col min="20" max="20" width="16.6640625" style="1" bestFit="1" customWidth="1"/>
    <col min="21" max="21" width="12.33203125" style="1" bestFit="1" customWidth="1"/>
    <col min="22" max="22" width="34.44140625" style="452" bestFit="1" customWidth="1"/>
    <col min="23" max="23" width="23.88671875" style="1" bestFit="1" customWidth="1"/>
    <col min="24" max="24" width="18.33203125" style="1" bestFit="1" customWidth="1"/>
    <col min="25" max="25" width="12.33203125" style="1" bestFit="1" customWidth="1"/>
    <col min="26" max="26" width="33.109375" style="452" customWidth="1"/>
    <col min="27" max="27" width="19.77734375" style="1" bestFit="1" customWidth="1"/>
    <col min="28" max="28" width="15.6640625" style="1" bestFit="1" customWidth="1"/>
    <col min="29" max="29" width="11.33203125" style="1" bestFit="1" customWidth="1"/>
    <col min="30" max="30" width="33" style="452" customWidth="1"/>
    <col min="31" max="31" width="19.88671875" style="1" bestFit="1" customWidth="1"/>
    <col min="32" max="32" width="15.6640625" style="1" bestFit="1" customWidth="1"/>
    <col min="33" max="33" width="11.33203125" style="1" bestFit="1" customWidth="1"/>
    <col min="34" max="34" width="31.109375" style="452" bestFit="1" customWidth="1"/>
    <col min="35" max="35" width="19.44140625" style="1" customWidth="1"/>
    <col min="36" max="16384" width="14.44140625" style="1"/>
  </cols>
  <sheetData>
    <row r="1" spans="1:35" ht="38.1" customHeight="1" thickBot="1">
      <c r="A1" s="1611" t="s">
        <v>473</v>
      </c>
      <c r="B1" s="1612"/>
      <c r="C1" s="1612"/>
      <c r="D1" s="1612"/>
      <c r="E1" s="1612"/>
      <c r="F1" s="1612"/>
      <c r="G1" s="1612"/>
      <c r="H1" s="1612"/>
      <c r="I1" s="1612"/>
      <c r="J1" s="1612"/>
      <c r="K1" s="1612"/>
      <c r="L1" s="1612"/>
      <c r="M1" s="1612"/>
      <c r="N1" s="1612"/>
      <c r="O1" s="1612"/>
      <c r="P1" s="1612"/>
      <c r="Q1" s="1612"/>
      <c r="R1" s="1612"/>
      <c r="S1" s="1612"/>
      <c r="T1" s="1612"/>
      <c r="U1" s="1612"/>
      <c r="V1" s="1612"/>
      <c r="W1" s="1612"/>
      <c r="X1" s="1612"/>
      <c r="Y1" s="1612"/>
      <c r="Z1" s="1612"/>
      <c r="AA1" s="1612"/>
      <c r="AB1" s="1612"/>
      <c r="AC1" s="1612"/>
      <c r="AD1" s="1612"/>
      <c r="AE1" s="1612"/>
      <c r="AF1" s="1612"/>
      <c r="AG1" s="1612"/>
      <c r="AH1" s="1612"/>
      <c r="AI1" s="1613"/>
    </row>
    <row r="2" spans="1:35" ht="30.9" customHeight="1">
      <c r="A2" s="1614" t="s">
        <v>0</v>
      </c>
      <c r="B2" s="1575" t="s">
        <v>1</v>
      </c>
      <c r="C2" s="1575" t="s">
        <v>2</v>
      </c>
      <c r="D2" s="1619" t="s">
        <v>3</v>
      </c>
      <c r="E2" s="1575" t="s">
        <v>4</v>
      </c>
      <c r="F2" s="1622" t="s">
        <v>5</v>
      </c>
      <c r="G2" s="1623" t="s">
        <v>6</v>
      </c>
      <c r="H2" s="1575" t="s">
        <v>7</v>
      </c>
      <c r="I2" s="1575" t="s">
        <v>8</v>
      </c>
      <c r="J2" s="1630" t="s">
        <v>9</v>
      </c>
      <c r="K2" s="1619" t="s">
        <v>10</v>
      </c>
      <c r="L2" s="1575" t="s">
        <v>11</v>
      </c>
      <c r="M2" s="1575" t="s">
        <v>12</v>
      </c>
      <c r="N2" s="1575" t="s">
        <v>13</v>
      </c>
      <c r="O2" s="1575" t="s">
        <v>14</v>
      </c>
      <c r="P2" s="1587" t="s">
        <v>15</v>
      </c>
      <c r="Q2" s="1588"/>
      <c r="R2" s="1589"/>
      <c r="S2" s="1590" t="s">
        <v>16</v>
      </c>
      <c r="T2" s="1593" t="s">
        <v>17</v>
      </c>
      <c r="U2" s="1594"/>
      <c r="V2" s="1594"/>
      <c r="W2" s="1594"/>
      <c r="X2" s="1594"/>
      <c r="Y2" s="1594"/>
      <c r="Z2" s="1594"/>
      <c r="AA2" s="1595"/>
      <c r="AB2" s="1596" t="s">
        <v>18</v>
      </c>
      <c r="AC2" s="1597"/>
      <c r="AD2" s="1597"/>
      <c r="AE2" s="1597"/>
      <c r="AF2" s="1597"/>
      <c r="AG2" s="1597"/>
      <c r="AH2" s="1597"/>
      <c r="AI2" s="1598"/>
    </row>
    <row r="3" spans="1:35" ht="36.6" customHeight="1">
      <c r="A3" s="1615"/>
      <c r="B3" s="1576"/>
      <c r="C3" s="1617"/>
      <c r="D3" s="1620"/>
      <c r="E3" s="1576"/>
      <c r="F3" s="1576"/>
      <c r="G3" s="1576"/>
      <c r="H3" s="1624"/>
      <c r="I3" s="1626"/>
      <c r="J3" s="1576"/>
      <c r="K3" s="1576"/>
      <c r="L3" s="1576"/>
      <c r="M3" s="1626"/>
      <c r="N3" s="1631"/>
      <c r="O3" s="1576"/>
      <c r="P3" s="1599" t="s">
        <v>19</v>
      </c>
      <c r="Q3" s="1601" t="s">
        <v>20</v>
      </c>
      <c r="R3" s="1601" t="s">
        <v>21</v>
      </c>
      <c r="S3" s="1591"/>
      <c r="T3" s="1603" t="s">
        <v>22</v>
      </c>
      <c r="U3" s="1604"/>
      <c r="V3" s="1604"/>
      <c r="W3" s="1605"/>
      <c r="X3" s="1606" t="s">
        <v>23</v>
      </c>
      <c r="Y3" s="1604"/>
      <c r="Z3" s="1604"/>
      <c r="AA3" s="1607"/>
      <c r="AB3" s="1608" t="s">
        <v>22</v>
      </c>
      <c r="AC3" s="1609"/>
      <c r="AD3" s="1609"/>
      <c r="AE3" s="1610"/>
      <c r="AF3" s="1628" t="s">
        <v>23</v>
      </c>
      <c r="AG3" s="1609"/>
      <c r="AH3" s="1609"/>
      <c r="AI3" s="1629"/>
    </row>
    <row r="4" spans="1:35" ht="27" customHeight="1" thickBot="1">
      <c r="A4" s="1616"/>
      <c r="B4" s="1577"/>
      <c r="C4" s="1618"/>
      <c r="D4" s="1621"/>
      <c r="E4" s="1577"/>
      <c r="F4" s="1577"/>
      <c r="G4" s="1577"/>
      <c r="H4" s="1625"/>
      <c r="I4" s="1627"/>
      <c r="J4" s="1577"/>
      <c r="K4" s="1577"/>
      <c r="L4" s="1577"/>
      <c r="M4" s="1627"/>
      <c r="N4" s="1632"/>
      <c r="O4" s="1577"/>
      <c r="P4" s="1600"/>
      <c r="Q4" s="1602"/>
      <c r="R4" s="1602"/>
      <c r="S4" s="1592"/>
      <c r="T4" s="2" t="s">
        <v>24</v>
      </c>
      <c r="U4" s="3" t="s">
        <v>25</v>
      </c>
      <c r="V4" s="3" t="s">
        <v>26</v>
      </c>
      <c r="W4" s="3" t="s">
        <v>27</v>
      </c>
      <c r="X4" s="3" t="s">
        <v>24</v>
      </c>
      <c r="Y4" s="3" t="s">
        <v>25</v>
      </c>
      <c r="Z4" s="3" t="s">
        <v>26</v>
      </c>
      <c r="AA4" s="4" t="s">
        <v>27</v>
      </c>
      <c r="AB4" s="5" t="s">
        <v>24</v>
      </c>
      <c r="AC4" s="6" t="s">
        <v>25</v>
      </c>
      <c r="AD4" s="6" t="s">
        <v>26</v>
      </c>
      <c r="AE4" s="6" t="s">
        <v>27</v>
      </c>
      <c r="AF4" s="6" t="s">
        <v>24</v>
      </c>
      <c r="AG4" s="6" t="s">
        <v>25</v>
      </c>
      <c r="AH4" s="6" t="s">
        <v>26</v>
      </c>
      <c r="AI4" s="7" t="s">
        <v>27</v>
      </c>
    </row>
    <row r="5" spans="1:35" ht="29.1" customHeight="1" thickTop="1">
      <c r="A5" s="8"/>
      <c r="B5" s="9" t="s">
        <v>28</v>
      </c>
      <c r="C5" s="10" t="s">
        <v>29</v>
      </c>
      <c r="D5" s="11" t="s">
        <v>30</v>
      </c>
      <c r="E5" s="12"/>
      <c r="F5" s="12"/>
      <c r="G5" s="13"/>
      <c r="H5" s="13"/>
      <c r="I5" s="13"/>
      <c r="J5" s="12"/>
      <c r="K5" s="14"/>
      <c r="L5" s="15"/>
      <c r="M5" s="16" t="s">
        <v>31</v>
      </c>
      <c r="N5" s="16"/>
      <c r="O5" s="17"/>
      <c r="P5" s="18"/>
      <c r="Q5" s="19"/>
      <c r="R5" s="18"/>
      <c r="S5" s="20"/>
      <c r="T5" s="21"/>
      <c r="U5" s="22"/>
      <c r="V5" s="23"/>
      <c r="W5" s="22"/>
      <c r="X5" s="24"/>
      <c r="Y5" s="24"/>
      <c r="Z5" s="25"/>
      <c r="AA5" s="26"/>
      <c r="AB5" s="27"/>
      <c r="AC5" s="28"/>
      <c r="AD5" s="29"/>
      <c r="AE5" s="28"/>
      <c r="AF5" s="28"/>
      <c r="AG5" s="28"/>
      <c r="AH5" s="29"/>
      <c r="AI5" s="30"/>
    </row>
    <row r="6" spans="1:35" ht="27.6" customHeight="1">
      <c r="A6" s="31"/>
      <c r="B6" s="32" t="s">
        <v>32</v>
      </c>
      <c r="C6" s="33"/>
      <c r="D6" s="34"/>
      <c r="E6" s="35"/>
      <c r="F6" s="35"/>
      <c r="G6" s="36"/>
      <c r="H6" s="36"/>
      <c r="I6" s="36"/>
      <c r="J6" s="35"/>
      <c r="K6" s="37"/>
      <c r="L6" s="38"/>
      <c r="M6" s="39"/>
      <c r="N6" s="39"/>
      <c r="O6" s="40"/>
      <c r="P6" s="41"/>
      <c r="Q6" s="42"/>
      <c r="R6" s="41"/>
      <c r="S6" s="43"/>
      <c r="T6" s="21"/>
      <c r="U6" s="22"/>
      <c r="V6" s="23"/>
      <c r="W6" s="22"/>
      <c r="X6" s="24"/>
      <c r="Y6" s="24"/>
      <c r="Z6" s="25"/>
      <c r="AA6" s="44"/>
      <c r="AB6" s="27"/>
      <c r="AC6" s="28"/>
      <c r="AD6" s="29"/>
      <c r="AE6" s="28"/>
      <c r="AF6" s="28"/>
      <c r="AG6" s="28"/>
      <c r="AH6" s="29"/>
      <c r="AI6" s="30"/>
    </row>
    <row r="7" spans="1:35" s="66" customFormat="1" ht="66.75" customHeight="1">
      <c r="A7" s="45" t="s">
        <v>33</v>
      </c>
      <c r="B7" s="46" t="s">
        <v>34</v>
      </c>
      <c r="C7" s="47" t="s">
        <v>35</v>
      </c>
      <c r="D7" s="48"/>
      <c r="E7" s="49" t="s">
        <v>36</v>
      </c>
      <c r="F7" s="49"/>
      <c r="G7" s="50" t="s">
        <v>37</v>
      </c>
      <c r="H7" s="51" t="s">
        <v>38</v>
      </c>
      <c r="I7" s="52" t="s">
        <v>39</v>
      </c>
      <c r="J7" s="53"/>
      <c r="K7" s="256">
        <v>12</v>
      </c>
      <c r="L7" s="256">
        <v>12</v>
      </c>
      <c r="M7" s="56"/>
      <c r="N7" s="56"/>
      <c r="O7" s="56"/>
      <c r="P7" s="57">
        <f>SUM(P8:P20)</f>
        <v>22</v>
      </c>
      <c r="Q7" s="57">
        <f>SUM(Q8:Q21)</f>
        <v>97</v>
      </c>
      <c r="R7" s="57">
        <f>SUM(R8:R21)</f>
        <v>46</v>
      </c>
      <c r="S7" s="58"/>
      <c r="T7" s="1215" t="s">
        <v>449</v>
      </c>
      <c r="U7" s="59" t="s">
        <v>40</v>
      </c>
      <c r="V7" s="59" t="s">
        <v>457</v>
      </c>
      <c r="W7" s="59" t="s">
        <v>458</v>
      </c>
      <c r="X7" s="1216" t="s">
        <v>449</v>
      </c>
      <c r="Y7" s="60" t="s">
        <v>40</v>
      </c>
      <c r="Z7" s="59" t="s">
        <v>459</v>
      </c>
      <c r="AA7" s="61" t="s">
        <v>458</v>
      </c>
      <c r="AB7" s="62" t="s">
        <v>449</v>
      </c>
      <c r="AC7" s="63" t="s">
        <v>40</v>
      </c>
      <c r="AD7" s="64" t="s">
        <v>460</v>
      </c>
      <c r="AE7" s="64" t="s">
        <v>458</v>
      </c>
      <c r="AF7" s="1217" t="s">
        <v>449</v>
      </c>
      <c r="AG7" s="63" t="s">
        <v>40</v>
      </c>
      <c r="AH7" s="64" t="s">
        <v>460</v>
      </c>
      <c r="AI7" s="65" t="s">
        <v>461</v>
      </c>
    </row>
    <row r="8" spans="1:35" s="67" customFormat="1" ht="36" customHeight="1">
      <c r="A8" s="177" t="s">
        <v>41</v>
      </c>
      <c r="B8" s="849" t="s">
        <v>42</v>
      </c>
      <c r="C8" s="850"/>
      <c r="D8" s="846"/>
      <c r="E8" s="846"/>
      <c r="F8" s="846"/>
      <c r="G8" s="851" t="s">
        <v>37</v>
      </c>
      <c r="H8" s="852" t="s">
        <v>43</v>
      </c>
      <c r="I8" s="853" t="s">
        <v>39</v>
      </c>
      <c r="J8" s="854"/>
      <c r="K8" s="855"/>
      <c r="L8" s="855"/>
      <c r="M8" s="856" t="s">
        <v>44</v>
      </c>
      <c r="N8" s="857" t="s">
        <v>45</v>
      </c>
      <c r="O8" s="857" t="s">
        <v>46</v>
      </c>
      <c r="P8" s="858">
        <v>4</v>
      </c>
      <c r="Q8" s="858">
        <v>5</v>
      </c>
      <c r="R8" s="858"/>
      <c r="S8" s="859"/>
      <c r="T8" s="860"/>
      <c r="U8" s="861" t="s">
        <v>47</v>
      </c>
      <c r="V8" s="862"/>
      <c r="W8" s="861"/>
      <c r="X8" s="863"/>
      <c r="Y8" s="864" t="s">
        <v>47</v>
      </c>
      <c r="Z8" s="865"/>
      <c r="AA8" s="866"/>
      <c r="AB8" s="867"/>
      <c r="AC8" s="172" t="s">
        <v>47</v>
      </c>
      <c r="AD8" s="183"/>
      <c r="AE8" s="172"/>
      <c r="AF8" s="868"/>
      <c r="AG8" s="172" t="s">
        <v>47</v>
      </c>
      <c r="AH8" s="183"/>
      <c r="AI8" s="869"/>
    </row>
    <row r="9" spans="1:35" ht="41.1" customHeight="1">
      <c r="A9" s="68" t="s">
        <v>48</v>
      </c>
      <c r="B9" s="69" t="s">
        <v>49</v>
      </c>
      <c r="C9" s="70" t="s">
        <v>50</v>
      </c>
      <c r="D9" s="71" t="s">
        <v>51</v>
      </c>
      <c r="E9" s="72"/>
      <c r="F9" s="72"/>
      <c r="G9" s="73"/>
      <c r="H9" s="1212" t="s">
        <v>43</v>
      </c>
      <c r="I9" s="74" t="s">
        <v>39</v>
      </c>
      <c r="J9" s="75"/>
      <c r="K9" s="76"/>
      <c r="L9" s="77"/>
      <c r="M9" s="78" t="s">
        <v>52</v>
      </c>
      <c r="N9" s="78" t="s">
        <v>53</v>
      </c>
      <c r="O9" s="78" t="s">
        <v>52</v>
      </c>
      <c r="P9" s="79">
        <v>2</v>
      </c>
      <c r="Q9" s="79">
        <v>22</v>
      </c>
      <c r="R9" s="79">
        <v>3</v>
      </c>
      <c r="S9" s="80"/>
      <c r="T9" s="81"/>
      <c r="U9" s="82" t="s">
        <v>47</v>
      </c>
      <c r="V9" s="83"/>
      <c r="W9" s="82"/>
      <c r="X9" s="84"/>
      <c r="Y9" s="85" t="s">
        <v>47</v>
      </c>
      <c r="Z9" s="86"/>
      <c r="AA9" s="87"/>
      <c r="AB9" s="88"/>
      <c r="AC9" s="89" t="s">
        <v>47</v>
      </c>
      <c r="AD9" s="90"/>
      <c r="AE9" s="89"/>
      <c r="AF9" s="89"/>
      <c r="AG9" s="89" t="s">
        <v>47</v>
      </c>
      <c r="AH9" s="90"/>
      <c r="AI9" s="91"/>
    </row>
    <row r="10" spans="1:35" ht="41.1" customHeight="1">
      <c r="A10" s="68" t="s">
        <v>54</v>
      </c>
      <c r="B10" s="69" t="s">
        <v>55</v>
      </c>
      <c r="C10" s="70" t="s">
        <v>56</v>
      </c>
      <c r="D10" s="71" t="s">
        <v>57</v>
      </c>
      <c r="E10" s="72"/>
      <c r="F10" s="72"/>
      <c r="G10" s="92"/>
      <c r="H10" s="1372" t="s">
        <v>43</v>
      </c>
      <c r="I10" s="93" t="s">
        <v>39</v>
      </c>
      <c r="J10" s="75"/>
      <c r="K10" s="94"/>
      <c r="L10" s="95"/>
      <c r="M10" s="96" t="s">
        <v>58</v>
      </c>
      <c r="N10" s="96" t="s">
        <v>59</v>
      </c>
      <c r="O10" s="96" t="s">
        <v>58</v>
      </c>
      <c r="P10" s="97">
        <v>4</v>
      </c>
      <c r="Q10" s="97">
        <v>17</v>
      </c>
      <c r="R10" s="97">
        <v>4</v>
      </c>
      <c r="S10" s="98"/>
      <c r="T10" s="99"/>
      <c r="U10" s="100" t="s">
        <v>47</v>
      </c>
      <c r="V10" s="101"/>
      <c r="W10" s="100"/>
      <c r="X10" s="309"/>
      <c r="Y10" s="101" t="s">
        <v>47</v>
      </c>
      <c r="Z10" s="1218"/>
      <c r="AA10" s="87"/>
      <c r="AB10" s="102"/>
      <c r="AC10" s="103" t="s">
        <v>47</v>
      </c>
      <c r="AD10" s="103"/>
      <c r="AE10" s="104"/>
      <c r="AF10" s="105"/>
      <c r="AG10" s="89" t="s">
        <v>47</v>
      </c>
      <c r="AH10" s="103"/>
      <c r="AI10" s="106"/>
    </row>
    <row r="11" spans="1:35" s="67" customFormat="1" ht="41.1" customHeight="1">
      <c r="A11" s="68" t="s">
        <v>60</v>
      </c>
      <c r="B11" s="107" t="s">
        <v>61</v>
      </c>
      <c r="C11" s="70" t="s">
        <v>62</v>
      </c>
      <c r="D11" s="108" t="s">
        <v>63</v>
      </c>
      <c r="E11" s="108"/>
      <c r="F11" s="108"/>
      <c r="G11" s="109"/>
      <c r="H11" s="1213" t="s">
        <v>43</v>
      </c>
      <c r="I11" s="110" t="s">
        <v>39</v>
      </c>
      <c r="J11" s="111"/>
      <c r="K11" s="1224" t="s">
        <v>463</v>
      </c>
      <c r="L11" s="112"/>
      <c r="M11" s="113" t="s">
        <v>64</v>
      </c>
      <c r="N11" s="113" t="s">
        <v>65</v>
      </c>
      <c r="O11" s="113" t="s">
        <v>66</v>
      </c>
      <c r="P11" s="114">
        <v>4</v>
      </c>
      <c r="Q11" s="114">
        <v>12</v>
      </c>
      <c r="R11" s="114">
        <v>0</v>
      </c>
      <c r="S11" s="115"/>
      <c r="T11" s="116">
        <v>1</v>
      </c>
      <c r="U11" s="1219" t="s">
        <v>462</v>
      </c>
      <c r="V11" s="130" t="s">
        <v>455</v>
      </c>
      <c r="W11" s="1220"/>
      <c r="X11" s="1221">
        <v>1</v>
      </c>
      <c r="Y11" s="127" t="s">
        <v>40</v>
      </c>
      <c r="Z11" s="1219" t="s">
        <v>67</v>
      </c>
      <c r="AA11" s="87" t="s">
        <v>68</v>
      </c>
      <c r="AB11" s="119">
        <v>1</v>
      </c>
      <c r="AC11" s="120" t="s">
        <v>40</v>
      </c>
      <c r="AD11" s="121" t="s">
        <v>67</v>
      </c>
      <c r="AE11" s="120" t="s">
        <v>68</v>
      </c>
      <c r="AF11" s="122">
        <v>1</v>
      </c>
      <c r="AG11" s="120" t="s">
        <v>40</v>
      </c>
      <c r="AH11" s="121" t="s">
        <v>67</v>
      </c>
      <c r="AI11" s="123" t="s">
        <v>68</v>
      </c>
    </row>
    <row r="12" spans="1:35" ht="41.1" customHeight="1">
      <c r="A12" s="68" t="s">
        <v>69</v>
      </c>
      <c r="B12" s="107" t="s">
        <v>70</v>
      </c>
      <c r="C12" s="70" t="s">
        <v>71</v>
      </c>
      <c r="D12" s="108" t="s">
        <v>72</v>
      </c>
      <c r="E12" s="108"/>
      <c r="F12" s="108"/>
      <c r="G12" s="109"/>
      <c r="H12" s="1223" t="s">
        <v>43</v>
      </c>
      <c r="I12" s="110" t="s">
        <v>39</v>
      </c>
      <c r="J12" s="111"/>
      <c r="K12" s="112" t="s">
        <v>463</v>
      </c>
      <c r="L12" s="112"/>
      <c r="M12" s="113" t="s">
        <v>73</v>
      </c>
      <c r="N12" s="113" t="s">
        <v>74</v>
      </c>
      <c r="O12" s="113" t="s">
        <v>73</v>
      </c>
      <c r="P12" s="114">
        <v>2</v>
      </c>
      <c r="Q12" s="114">
        <v>12</v>
      </c>
      <c r="R12" s="114">
        <v>8</v>
      </c>
      <c r="S12" s="115"/>
      <c r="T12" s="116">
        <v>1</v>
      </c>
      <c r="U12" s="117" t="s">
        <v>40</v>
      </c>
      <c r="V12" s="130" t="s">
        <v>67</v>
      </c>
      <c r="W12" s="127" t="s">
        <v>68</v>
      </c>
      <c r="X12" s="1221">
        <v>1</v>
      </c>
      <c r="Y12" s="127" t="s">
        <v>40</v>
      </c>
      <c r="Z12" s="1219" t="s">
        <v>67</v>
      </c>
      <c r="AA12" s="87" t="s">
        <v>68</v>
      </c>
      <c r="AB12" s="119">
        <v>1</v>
      </c>
      <c r="AC12" s="126" t="s">
        <v>40</v>
      </c>
      <c r="AD12" s="121" t="s">
        <v>67</v>
      </c>
      <c r="AE12" s="120" t="s">
        <v>68</v>
      </c>
      <c r="AF12" s="122">
        <v>1</v>
      </c>
      <c r="AG12" s="126" t="s">
        <v>40</v>
      </c>
      <c r="AH12" s="121" t="s">
        <v>67</v>
      </c>
      <c r="AI12" s="123" t="s">
        <v>68</v>
      </c>
    </row>
    <row r="13" spans="1:35" ht="41.1" customHeight="1">
      <c r="A13" s="68" t="s">
        <v>75</v>
      </c>
      <c r="B13" s="107" t="s">
        <v>76</v>
      </c>
      <c r="C13" s="70" t="s">
        <v>77</v>
      </c>
      <c r="D13" s="108" t="s">
        <v>78</v>
      </c>
      <c r="E13" s="108"/>
      <c r="F13" s="108"/>
      <c r="G13" s="109"/>
      <c r="H13" s="1223" t="s">
        <v>43</v>
      </c>
      <c r="I13" s="110" t="s">
        <v>39</v>
      </c>
      <c r="J13" s="111"/>
      <c r="K13" s="112" t="s">
        <v>463</v>
      </c>
      <c r="L13" s="112"/>
      <c r="M13" s="113" t="s">
        <v>79</v>
      </c>
      <c r="N13" s="113" t="s">
        <v>80</v>
      </c>
      <c r="O13" s="113" t="s">
        <v>79</v>
      </c>
      <c r="P13" s="114">
        <v>4</v>
      </c>
      <c r="Q13" s="114">
        <v>8</v>
      </c>
      <c r="R13" s="114">
        <v>8</v>
      </c>
      <c r="S13" s="115"/>
      <c r="T13" s="116">
        <v>1</v>
      </c>
      <c r="U13" s="127" t="s">
        <v>40</v>
      </c>
      <c r="V13" s="1222" t="s">
        <v>81</v>
      </c>
      <c r="W13" s="127" t="s">
        <v>82</v>
      </c>
      <c r="X13" s="1221">
        <v>1</v>
      </c>
      <c r="Y13" s="127" t="s">
        <v>40</v>
      </c>
      <c r="Z13" s="1222" t="s">
        <v>81</v>
      </c>
      <c r="AA13" s="87" t="s">
        <v>82</v>
      </c>
      <c r="AB13" s="119">
        <v>1</v>
      </c>
      <c r="AC13" s="126" t="s">
        <v>40</v>
      </c>
      <c r="AD13" s="121" t="s">
        <v>83</v>
      </c>
      <c r="AE13" s="120" t="s">
        <v>82</v>
      </c>
      <c r="AF13" s="122">
        <v>1</v>
      </c>
      <c r="AG13" s="120" t="s">
        <v>40</v>
      </c>
      <c r="AH13" s="121" t="s">
        <v>83</v>
      </c>
      <c r="AI13" s="123" t="s">
        <v>82</v>
      </c>
    </row>
    <row r="14" spans="1:35" ht="41.1" customHeight="1">
      <c r="A14" s="1571" t="s">
        <v>84</v>
      </c>
      <c r="B14" s="128" t="s">
        <v>85</v>
      </c>
      <c r="C14" s="70" t="s">
        <v>86</v>
      </c>
      <c r="D14" s="108" t="s">
        <v>87</v>
      </c>
      <c r="E14" s="108"/>
      <c r="F14" s="108"/>
      <c r="G14" s="109"/>
      <c r="H14" s="1578" t="s">
        <v>43</v>
      </c>
      <c r="I14" s="110" t="s">
        <v>39</v>
      </c>
      <c r="J14" s="111"/>
      <c r="K14" s="112"/>
      <c r="L14" s="112"/>
      <c r="M14" s="113" t="s">
        <v>52</v>
      </c>
      <c r="N14" s="113" t="s">
        <v>53</v>
      </c>
      <c r="O14" s="113" t="s">
        <v>52</v>
      </c>
      <c r="P14" s="114"/>
      <c r="Q14" s="114"/>
      <c r="R14" s="114">
        <v>12</v>
      </c>
      <c r="S14" s="1269"/>
      <c r="T14" s="127"/>
      <c r="U14" s="127" t="s">
        <v>88</v>
      </c>
      <c r="V14" s="130"/>
      <c r="W14" s="127"/>
      <c r="X14" s="127"/>
      <c r="Y14" s="127" t="s">
        <v>88</v>
      </c>
      <c r="Z14" s="1219"/>
      <c r="AA14" s="87"/>
      <c r="AB14" s="132"/>
      <c r="AC14" s="126" t="s">
        <v>88</v>
      </c>
      <c r="AD14" s="133"/>
      <c r="AE14" s="134"/>
      <c r="AF14" s="134"/>
      <c r="AG14" s="89" t="s">
        <v>47</v>
      </c>
      <c r="AH14" s="133"/>
      <c r="AI14" s="135"/>
    </row>
    <row r="15" spans="1:35" ht="41.1" customHeight="1">
      <c r="A15" s="1562"/>
      <c r="B15" s="128" t="s">
        <v>89</v>
      </c>
      <c r="C15" s="70" t="s">
        <v>90</v>
      </c>
      <c r="D15" s="108"/>
      <c r="E15" s="108"/>
      <c r="F15" s="108"/>
      <c r="G15" s="109"/>
      <c r="H15" s="1579"/>
      <c r="I15" s="110" t="s">
        <v>91</v>
      </c>
      <c r="J15" s="111"/>
      <c r="K15" s="112"/>
      <c r="L15" s="112"/>
      <c r="M15" s="113"/>
      <c r="N15" s="113"/>
      <c r="O15" s="113"/>
      <c r="P15" s="114"/>
      <c r="Q15" s="114"/>
      <c r="R15" s="114"/>
      <c r="S15" s="115"/>
      <c r="T15" s="129"/>
      <c r="U15" s="127"/>
      <c r="V15" s="130"/>
      <c r="W15" s="127"/>
      <c r="X15" s="127"/>
      <c r="Y15" s="127"/>
      <c r="Z15" s="1219"/>
      <c r="AA15" s="87"/>
      <c r="AB15" s="132"/>
      <c r="AC15" s="126"/>
      <c r="AD15" s="133"/>
      <c r="AE15" s="134"/>
      <c r="AF15" s="134"/>
      <c r="AG15" s="89"/>
      <c r="AH15" s="133"/>
      <c r="AI15" s="135"/>
    </row>
    <row r="16" spans="1:35" ht="41.1" customHeight="1">
      <c r="A16" s="1562"/>
      <c r="B16" s="128" t="s">
        <v>92</v>
      </c>
      <c r="C16" s="70" t="s">
        <v>93</v>
      </c>
      <c r="D16" s="108"/>
      <c r="E16" s="108"/>
      <c r="F16" s="108"/>
      <c r="G16" s="109"/>
      <c r="H16" s="1579"/>
      <c r="I16" s="110" t="s">
        <v>91</v>
      </c>
      <c r="J16" s="111"/>
      <c r="K16" s="112"/>
      <c r="L16" s="112"/>
      <c r="M16" s="113"/>
      <c r="N16" s="113"/>
      <c r="O16" s="113"/>
      <c r="P16" s="114"/>
      <c r="Q16" s="114"/>
      <c r="R16" s="114"/>
      <c r="S16" s="115"/>
      <c r="T16" s="129"/>
      <c r="U16" s="127"/>
      <c r="V16" s="130"/>
      <c r="W16" s="127"/>
      <c r="X16" s="85"/>
      <c r="Y16" s="85"/>
      <c r="Z16" s="131"/>
      <c r="AA16" s="87"/>
      <c r="AB16" s="132"/>
      <c r="AC16" s="126"/>
      <c r="AD16" s="133"/>
      <c r="AE16" s="134"/>
      <c r="AF16" s="134"/>
      <c r="AG16" s="89"/>
      <c r="AH16" s="133"/>
      <c r="AI16" s="135"/>
    </row>
    <row r="17" spans="1:35" ht="41.1" customHeight="1">
      <c r="A17" s="1562"/>
      <c r="B17" s="128" t="s">
        <v>94</v>
      </c>
      <c r="C17" s="70" t="s">
        <v>95</v>
      </c>
      <c r="D17" s="108"/>
      <c r="E17" s="108"/>
      <c r="F17" s="108"/>
      <c r="G17" s="109"/>
      <c r="H17" s="1579"/>
      <c r="I17" s="110" t="s">
        <v>91</v>
      </c>
      <c r="J17" s="111"/>
      <c r="K17" s="112"/>
      <c r="L17" s="112"/>
      <c r="M17" s="113"/>
      <c r="N17" s="113"/>
      <c r="O17" s="113"/>
      <c r="P17" s="114"/>
      <c r="Q17" s="114"/>
      <c r="R17" s="114"/>
      <c r="S17" s="115"/>
      <c r="T17" s="129"/>
      <c r="U17" s="127"/>
      <c r="V17" s="130"/>
      <c r="W17" s="127"/>
      <c r="X17" s="85"/>
      <c r="Y17" s="85"/>
      <c r="Z17" s="131"/>
      <c r="AA17" s="87"/>
      <c r="AB17" s="132"/>
      <c r="AC17" s="126"/>
      <c r="AD17" s="133"/>
      <c r="AE17" s="134"/>
      <c r="AF17" s="134"/>
      <c r="AG17" s="89"/>
      <c r="AH17" s="133"/>
      <c r="AI17" s="135"/>
    </row>
    <row r="18" spans="1:35" ht="41.1" customHeight="1">
      <c r="A18" s="1563"/>
      <c r="B18" s="128" t="s">
        <v>96</v>
      </c>
      <c r="C18" s="70" t="s">
        <v>97</v>
      </c>
      <c r="D18" s="108"/>
      <c r="E18" s="108"/>
      <c r="F18" s="108"/>
      <c r="G18" s="109"/>
      <c r="H18" s="1580"/>
      <c r="I18" s="110" t="s">
        <v>91</v>
      </c>
      <c r="J18" s="111"/>
      <c r="K18" s="112"/>
      <c r="L18" s="112"/>
      <c r="M18" s="113"/>
      <c r="N18" s="113"/>
      <c r="O18" s="113"/>
      <c r="P18" s="114"/>
      <c r="Q18" s="114"/>
      <c r="R18" s="114"/>
      <c r="S18" s="115"/>
      <c r="T18" s="129"/>
      <c r="U18" s="127"/>
      <c r="V18" s="130"/>
      <c r="W18" s="127"/>
      <c r="X18" s="85"/>
      <c r="Y18" s="85"/>
      <c r="Z18" s="131"/>
      <c r="AA18" s="87"/>
      <c r="AB18" s="132"/>
      <c r="AC18" s="126"/>
      <c r="AD18" s="133"/>
      <c r="AE18" s="134"/>
      <c r="AF18" s="134"/>
      <c r="AG18" s="89"/>
      <c r="AH18" s="133"/>
      <c r="AI18" s="135"/>
    </row>
    <row r="19" spans="1:35" ht="41.1" customHeight="1">
      <c r="A19" s="68" t="s">
        <v>98</v>
      </c>
      <c r="B19" s="69" t="s">
        <v>99</v>
      </c>
      <c r="C19" s="70" t="s">
        <v>100</v>
      </c>
      <c r="D19" s="71" t="s">
        <v>87</v>
      </c>
      <c r="E19" s="108"/>
      <c r="F19" s="108"/>
      <c r="G19" s="136" t="s">
        <v>37</v>
      </c>
      <c r="H19" s="137" t="s">
        <v>43</v>
      </c>
      <c r="I19" s="110" t="s">
        <v>39</v>
      </c>
      <c r="J19" s="124"/>
      <c r="K19" s="125"/>
      <c r="L19" s="112"/>
      <c r="M19" s="113" t="s">
        <v>101</v>
      </c>
      <c r="N19" s="113" t="s">
        <v>102</v>
      </c>
      <c r="O19" s="113" t="s">
        <v>101</v>
      </c>
      <c r="P19" s="114">
        <v>2</v>
      </c>
      <c r="Q19" s="114">
        <v>6</v>
      </c>
      <c r="R19" s="114">
        <v>6</v>
      </c>
      <c r="S19" s="115"/>
      <c r="T19" s="129"/>
      <c r="U19" s="127" t="s">
        <v>88</v>
      </c>
      <c r="V19" s="130"/>
      <c r="W19" s="127"/>
      <c r="X19" s="85"/>
      <c r="Y19" s="85" t="s">
        <v>88</v>
      </c>
      <c r="Z19" s="131"/>
      <c r="AA19" s="87"/>
      <c r="AB19" s="132"/>
      <c r="AC19" s="126" t="s">
        <v>88</v>
      </c>
      <c r="AD19" s="133"/>
      <c r="AE19" s="134"/>
      <c r="AF19" s="134"/>
      <c r="AG19" s="89" t="s">
        <v>47</v>
      </c>
      <c r="AH19" s="133"/>
      <c r="AI19" s="138"/>
    </row>
    <row r="20" spans="1:35" s="67" customFormat="1" ht="41.1" customHeight="1">
      <c r="A20" s="177" t="s">
        <v>103</v>
      </c>
      <c r="B20" s="128" t="s">
        <v>104</v>
      </c>
      <c r="C20" s="1225"/>
      <c r="D20" s="1226"/>
      <c r="E20" s="1226"/>
      <c r="F20" s="1226"/>
      <c r="G20" s="1227" t="s">
        <v>37</v>
      </c>
      <c r="H20" s="1228" t="s">
        <v>43</v>
      </c>
      <c r="I20" s="1229" t="s">
        <v>39</v>
      </c>
      <c r="J20" s="1230"/>
      <c r="K20" s="1231"/>
      <c r="L20" s="1231"/>
      <c r="M20" s="1232" t="s">
        <v>101</v>
      </c>
      <c r="N20" s="1232" t="s">
        <v>102</v>
      </c>
      <c r="O20" s="1232" t="s">
        <v>101</v>
      </c>
      <c r="P20" s="729"/>
      <c r="Q20" s="729">
        <v>9</v>
      </c>
      <c r="R20" s="729"/>
      <c r="S20" s="1233"/>
      <c r="T20" s="860"/>
      <c r="U20" s="861" t="s">
        <v>47</v>
      </c>
      <c r="V20" s="862"/>
      <c r="W20" s="861"/>
      <c r="X20" s="863"/>
      <c r="Y20" s="864" t="s">
        <v>47</v>
      </c>
      <c r="Z20" s="865"/>
      <c r="AA20" s="866"/>
      <c r="AB20" s="867"/>
      <c r="AC20" s="172" t="s">
        <v>47</v>
      </c>
      <c r="AD20" s="183"/>
      <c r="AE20" s="172"/>
      <c r="AF20" s="868"/>
      <c r="AG20" s="172" t="s">
        <v>47</v>
      </c>
      <c r="AH20" s="183"/>
      <c r="AI20" s="869"/>
    </row>
    <row r="21" spans="1:35" s="67" customFormat="1" ht="41.1" customHeight="1">
      <c r="A21" s="68" t="s">
        <v>447</v>
      </c>
      <c r="B21" s="128" t="s">
        <v>150</v>
      </c>
      <c r="C21" s="1225"/>
      <c r="D21" s="1226"/>
      <c r="E21" s="1226"/>
      <c r="F21" s="1226"/>
      <c r="G21" s="1227"/>
      <c r="H21" s="1228" t="s">
        <v>43</v>
      </c>
      <c r="I21" s="1229" t="s">
        <v>39</v>
      </c>
      <c r="J21" s="1230"/>
      <c r="K21" s="1234" t="s">
        <v>448</v>
      </c>
      <c r="L21" s="1234"/>
      <c r="M21" s="1235"/>
      <c r="N21" s="1235"/>
      <c r="O21" s="1235"/>
      <c r="P21" s="1236">
        <v>0</v>
      </c>
      <c r="Q21" s="1236">
        <v>6</v>
      </c>
      <c r="R21" s="1236">
        <v>5</v>
      </c>
      <c r="S21" s="1237"/>
      <c r="T21" s="198">
        <v>1</v>
      </c>
      <c r="U21" s="60" t="s">
        <v>40</v>
      </c>
      <c r="V21" s="59" t="s">
        <v>151</v>
      </c>
      <c r="W21" s="60" t="s">
        <v>152</v>
      </c>
      <c r="X21" s="199">
        <v>1</v>
      </c>
      <c r="Y21" s="60" t="s">
        <v>40</v>
      </c>
      <c r="Z21" s="59" t="s">
        <v>153</v>
      </c>
      <c r="AA21" s="200" t="s">
        <v>152</v>
      </c>
      <c r="AB21" s="1263">
        <v>1</v>
      </c>
      <c r="AC21" s="63" t="s">
        <v>40</v>
      </c>
      <c r="AD21" s="64" t="s">
        <v>151</v>
      </c>
      <c r="AE21" s="63" t="s">
        <v>152</v>
      </c>
      <c r="AF21" s="203">
        <v>1</v>
      </c>
      <c r="AG21" s="63" t="s">
        <v>40</v>
      </c>
      <c r="AH21" s="64" t="s">
        <v>153</v>
      </c>
      <c r="AI21" s="257" t="s">
        <v>152</v>
      </c>
    </row>
    <row r="22" spans="1:35" s="67" customFormat="1" ht="41.1" customHeight="1">
      <c r="A22" s="177"/>
      <c r="B22" s="128" t="s">
        <v>94</v>
      </c>
      <c r="C22" s="1225"/>
      <c r="D22" s="1226"/>
      <c r="E22" s="1226"/>
      <c r="F22" s="1226"/>
      <c r="G22" s="1227"/>
      <c r="H22" s="1228"/>
      <c r="I22" s="1229" t="s">
        <v>91</v>
      </c>
      <c r="J22" s="1230"/>
      <c r="K22" s="1234"/>
      <c r="L22" s="1234"/>
      <c r="M22" s="1235" t="s">
        <v>155</v>
      </c>
      <c r="N22" s="1235" t="s">
        <v>156</v>
      </c>
      <c r="O22" s="1235" t="s">
        <v>155</v>
      </c>
      <c r="P22" s="1236"/>
      <c r="Q22" s="1236"/>
      <c r="R22" s="1236"/>
      <c r="S22" s="1237"/>
      <c r="T22" s="1033"/>
      <c r="U22" s="1052"/>
      <c r="V22" s="1053"/>
      <c r="W22" s="1052"/>
      <c r="X22" s="1038"/>
      <c r="Y22" s="930"/>
      <c r="Z22" s="1185"/>
      <c r="AA22" s="866"/>
      <c r="AB22" s="1186"/>
      <c r="AC22" s="194"/>
      <c r="AD22" s="1060"/>
      <c r="AE22" s="194"/>
      <c r="AF22" s="1061"/>
      <c r="AG22" s="1187"/>
      <c r="AH22" s="1060"/>
      <c r="AI22" s="1188"/>
    </row>
    <row r="23" spans="1:35" s="67" customFormat="1" ht="41.1" customHeight="1">
      <c r="A23" s="177"/>
      <c r="B23" s="128" t="s">
        <v>96</v>
      </c>
      <c r="C23" s="1225"/>
      <c r="D23" s="1226"/>
      <c r="E23" s="1226"/>
      <c r="F23" s="1226"/>
      <c r="G23" s="1227"/>
      <c r="H23" s="1228"/>
      <c r="I23" s="1229" t="s">
        <v>91</v>
      </c>
      <c r="J23" s="1230"/>
      <c r="K23" s="1234"/>
      <c r="L23" s="1234"/>
      <c r="M23" s="1235" t="s">
        <v>155</v>
      </c>
      <c r="N23" s="1235" t="s">
        <v>156</v>
      </c>
      <c r="O23" s="1235" t="s">
        <v>155</v>
      </c>
      <c r="P23" s="1236"/>
      <c r="Q23" s="1236"/>
      <c r="R23" s="1236"/>
      <c r="S23" s="1237"/>
      <c r="T23" s="1033"/>
      <c r="U23" s="1052"/>
      <c r="V23" s="1053"/>
      <c r="W23" s="1052"/>
      <c r="X23" s="1189"/>
      <c r="Y23" s="864"/>
      <c r="Z23" s="1190"/>
      <c r="AA23" s="866"/>
      <c r="AB23" s="1186"/>
      <c r="AC23" s="194"/>
      <c r="AD23" s="1060"/>
      <c r="AE23" s="194"/>
      <c r="AF23" s="1191"/>
      <c r="AG23" s="126"/>
      <c r="AH23" s="1192"/>
      <c r="AI23" s="997"/>
    </row>
    <row r="24" spans="1:35" ht="41.1" customHeight="1">
      <c r="A24" s="45" t="s">
        <v>105</v>
      </c>
      <c r="B24" s="139" t="s">
        <v>106</v>
      </c>
      <c r="C24" s="47" t="s">
        <v>107</v>
      </c>
      <c r="D24" s="48"/>
      <c r="E24" s="49" t="s">
        <v>36</v>
      </c>
      <c r="F24" s="140"/>
      <c r="G24" s="50" t="s">
        <v>37</v>
      </c>
      <c r="H24" s="141" t="s">
        <v>38</v>
      </c>
      <c r="I24" s="52" t="s">
        <v>39</v>
      </c>
      <c r="J24" s="142"/>
      <c r="K24" s="143">
        <v>4</v>
      </c>
      <c r="L24" s="144">
        <v>4</v>
      </c>
      <c r="M24" s="145"/>
      <c r="N24" s="145"/>
      <c r="O24" s="146"/>
      <c r="P24" s="147">
        <f>SUM(P25:P27)</f>
        <v>6</v>
      </c>
      <c r="Q24" s="147">
        <f>SUM(Q25:Q27)</f>
        <v>11</v>
      </c>
      <c r="R24" s="147">
        <f>SUM(R25:R27)</f>
        <v>8</v>
      </c>
      <c r="S24" s="148"/>
      <c r="T24" s="149">
        <v>1</v>
      </c>
      <c r="U24" s="150" t="s">
        <v>40</v>
      </c>
      <c r="V24" s="871" t="s">
        <v>435</v>
      </c>
      <c r="W24" s="150" t="s">
        <v>82</v>
      </c>
      <c r="X24" s="151">
        <v>1</v>
      </c>
      <c r="Y24" s="150" t="s">
        <v>40</v>
      </c>
      <c r="Z24" s="871" t="s">
        <v>436</v>
      </c>
      <c r="AA24" s="152" t="s">
        <v>82</v>
      </c>
      <c r="AB24" s="153">
        <v>1</v>
      </c>
      <c r="AC24" s="154" t="s">
        <v>40</v>
      </c>
      <c r="AD24" s="879" t="s">
        <v>437</v>
      </c>
      <c r="AE24" s="874" t="s">
        <v>82</v>
      </c>
      <c r="AF24" s="875">
        <v>1</v>
      </c>
      <c r="AG24" s="876" t="s">
        <v>40</v>
      </c>
      <c r="AH24" s="879" t="s">
        <v>438</v>
      </c>
      <c r="AI24" s="155" t="s">
        <v>82</v>
      </c>
    </row>
    <row r="25" spans="1:35" ht="41.1" customHeight="1">
      <c r="A25" s="68" t="s">
        <v>41</v>
      </c>
      <c r="B25" s="107" t="s">
        <v>108</v>
      </c>
      <c r="C25" s="156" t="s">
        <v>109</v>
      </c>
      <c r="D25" s="157" t="s">
        <v>110</v>
      </c>
      <c r="E25" s="158"/>
      <c r="F25" s="158"/>
      <c r="G25" s="1373"/>
      <c r="H25" s="159" t="s">
        <v>43</v>
      </c>
      <c r="I25" s="93" t="s">
        <v>39</v>
      </c>
      <c r="J25" s="160"/>
      <c r="K25" s="161"/>
      <c r="L25" s="77"/>
      <c r="M25" s="78" t="s">
        <v>111</v>
      </c>
      <c r="N25" s="162" t="s">
        <v>102</v>
      </c>
      <c r="O25" s="163" t="s">
        <v>111</v>
      </c>
      <c r="P25" s="79">
        <v>4</v>
      </c>
      <c r="Q25" s="79">
        <v>6</v>
      </c>
      <c r="R25" s="79"/>
      <c r="S25" s="164"/>
      <c r="T25" s="165"/>
      <c r="U25" s="82" t="s">
        <v>88</v>
      </c>
      <c r="V25" s="166"/>
      <c r="W25" s="167"/>
      <c r="X25" s="168"/>
      <c r="Y25" s="84" t="s">
        <v>88</v>
      </c>
      <c r="Z25" s="873"/>
      <c r="AA25" s="170"/>
      <c r="AB25" s="171"/>
      <c r="AC25" s="172" t="s">
        <v>88</v>
      </c>
      <c r="AD25" s="173"/>
      <c r="AE25" s="174"/>
      <c r="AF25" s="877"/>
      <c r="AG25" s="126" t="s">
        <v>88</v>
      </c>
      <c r="AH25" s="175"/>
      <c r="AI25" s="176"/>
    </row>
    <row r="26" spans="1:35" ht="41.1" customHeight="1">
      <c r="A26" s="177" t="s">
        <v>48</v>
      </c>
      <c r="B26" s="178" t="s">
        <v>112</v>
      </c>
      <c r="C26" s="70" t="s">
        <v>113</v>
      </c>
      <c r="D26" s="71" t="s">
        <v>114</v>
      </c>
      <c r="E26" s="158"/>
      <c r="F26" s="158"/>
      <c r="G26" s="92"/>
      <c r="H26" s="159" t="s">
        <v>43</v>
      </c>
      <c r="I26" s="93" t="s">
        <v>39</v>
      </c>
      <c r="J26" s="160"/>
      <c r="K26" s="76"/>
      <c r="L26" s="77"/>
      <c r="M26" s="78" t="s">
        <v>101</v>
      </c>
      <c r="N26" s="162" t="s">
        <v>102</v>
      </c>
      <c r="O26" s="78" t="s">
        <v>101</v>
      </c>
      <c r="P26" s="79">
        <v>2</v>
      </c>
      <c r="Q26" s="79">
        <v>5</v>
      </c>
      <c r="R26" s="79">
        <v>2</v>
      </c>
      <c r="S26" s="179"/>
      <c r="T26" s="165">
        <v>1</v>
      </c>
      <c r="U26" s="84" t="s">
        <v>40</v>
      </c>
      <c r="V26" s="1279" t="s">
        <v>477</v>
      </c>
      <c r="W26" s="1277" t="s">
        <v>211</v>
      </c>
      <c r="X26" s="180">
        <v>1</v>
      </c>
      <c r="Y26" s="181" t="s">
        <v>40</v>
      </c>
      <c r="Z26" s="1279" t="s">
        <v>477</v>
      </c>
      <c r="AA26" s="1280" t="s">
        <v>211</v>
      </c>
      <c r="AB26" s="171">
        <v>1</v>
      </c>
      <c r="AC26" s="183" t="s">
        <v>40</v>
      </c>
      <c r="AD26" s="1279" t="s">
        <v>477</v>
      </c>
      <c r="AE26" s="1277" t="s">
        <v>211</v>
      </c>
      <c r="AF26" s="878">
        <v>1</v>
      </c>
      <c r="AG26" s="184" t="s">
        <v>40</v>
      </c>
      <c r="AH26" s="1279" t="s">
        <v>477</v>
      </c>
      <c r="AI26" s="1318" t="s">
        <v>211</v>
      </c>
    </row>
    <row r="27" spans="1:35" ht="41.1" customHeight="1">
      <c r="A27" s="68" t="s">
        <v>54</v>
      </c>
      <c r="B27" s="69" t="s">
        <v>115</v>
      </c>
      <c r="C27" s="70" t="s">
        <v>116</v>
      </c>
      <c r="D27" s="71" t="s">
        <v>117</v>
      </c>
      <c r="E27" s="186"/>
      <c r="F27" s="186"/>
      <c r="G27" s="136" t="s">
        <v>37</v>
      </c>
      <c r="H27" s="109" t="s">
        <v>43</v>
      </c>
      <c r="I27" s="110" t="s">
        <v>39</v>
      </c>
      <c r="J27" s="187"/>
      <c r="K27" s="76"/>
      <c r="L27" s="188"/>
      <c r="M27" s="189" t="s">
        <v>118</v>
      </c>
      <c r="N27" s="162" t="s">
        <v>102</v>
      </c>
      <c r="O27" s="189" t="s">
        <v>118</v>
      </c>
      <c r="P27" s="79"/>
      <c r="Q27" s="79"/>
      <c r="R27" s="79">
        <v>6</v>
      </c>
      <c r="S27" s="164"/>
      <c r="T27" s="165"/>
      <c r="U27" s="82" t="s">
        <v>88</v>
      </c>
      <c r="V27" s="166"/>
      <c r="W27" s="167"/>
      <c r="X27" s="168"/>
      <c r="Y27" s="84" t="s">
        <v>47</v>
      </c>
      <c r="Z27" s="169"/>
      <c r="AA27" s="190"/>
      <c r="AB27" s="191"/>
      <c r="AC27" s="172" t="s">
        <v>47</v>
      </c>
      <c r="AD27" s="173"/>
      <c r="AE27" s="192"/>
      <c r="AF27" s="193"/>
      <c r="AG27" s="194" t="s">
        <v>47</v>
      </c>
      <c r="AH27" s="195"/>
      <c r="AI27" s="196"/>
    </row>
    <row r="28" spans="1:35" ht="41.1" customHeight="1">
      <c r="A28" s="45" t="s">
        <v>119</v>
      </c>
      <c r="B28" s="139" t="s">
        <v>120</v>
      </c>
      <c r="C28" s="47" t="s">
        <v>121</v>
      </c>
      <c r="D28" s="48"/>
      <c r="E28" s="48" t="s">
        <v>36</v>
      </c>
      <c r="F28" s="140"/>
      <c r="G28" s="50" t="s">
        <v>37</v>
      </c>
      <c r="H28" s="141" t="s">
        <v>38</v>
      </c>
      <c r="I28" s="52" t="s">
        <v>39</v>
      </c>
      <c r="J28" s="142"/>
      <c r="K28" s="54">
        <v>4</v>
      </c>
      <c r="L28" s="55">
        <v>4</v>
      </c>
      <c r="M28" s="56"/>
      <c r="N28" s="56"/>
      <c r="O28" s="197"/>
      <c r="P28" s="57">
        <f>SUM(P29+P30+P31)</f>
        <v>2</v>
      </c>
      <c r="Q28" s="57">
        <f>SUM(Q29+Q30+Q31)</f>
        <v>22</v>
      </c>
      <c r="R28" s="57">
        <f>SUM(R29+R30+R31)</f>
        <v>0</v>
      </c>
      <c r="S28" s="58"/>
      <c r="T28" s="198">
        <v>1</v>
      </c>
      <c r="U28" s="60" t="s">
        <v>40</v>
      </c>
      <c r="V28" s="59" t="s">
        <v>122</v>
      </c>
      <c r="W28" s="60" t="s">
        <v>123</v>
      </c>
      <c r="X28" s="199">
        <v>1</v>
      </c>
      <c r="Y28" s="60" t="s">
        <v>40</v>
      </c>
      <c r="Z28" s="59" t="s">
        <v>122</v>
      </c>
      <c r="AA28" s="200" t="s">
        <v>123</v>
      </c>
      <c r="AB28" s="201">
        <v>1</v>
      </c>
      <c r="AC28" s="202" t="s">
        <v>40</v>
      </c>
      <c r="AD28" s="64" t="s">
        <v>122</v>
      </c>
      <c r="AE28" s="63" t="s">
        <v>123</v>
      </c>
      <c r="AF28" s="203">
        <v>1</v>
      </c>
      <c r="AG28" s="63" t="s">
        <v>40</v>
      </c>
      <c r="AH28" s="64" t="s">
        <v>122</v>
      </c>
      <c r="AI28" s="204" t="s">
        <v>123</v>
      </c>
    </row>
    <row r="29" spans="1:35" ht="41.1" customHeight="1">
      <c r="A29" s="68" t="s">
        <v>41</v>
      </c>
      <c r="B29" s="69" t="s">
        <v>124</v>
      </c>
      <c r="C29" s="156" t="s">
        <v>125</v>
      </c>
      <c r="D29" s="1581" t="s">
        <v>126</v>
      </c>
      <c r="E29" s="158"/>
      <c r="F29" s="158"/>
      <c r="G29" s="92"/>
      <c r="H29" s="159" t="s">
        <v>43</v>
      </c>
      <c r="I29" s="93" t="s">
        <v>39</v>
      </c>
      <c r="J29" s="160"/>
      <c r="K29" s="161"/>
      <c r="L29" s="77"/>
      <c r="M29" s="78" t="s">
        <v>127</v>
      </c>
      <c r="N29" s="162" t="s">
        <v>102</v>
      </c>
      <c r="O29" s="78" t="s">
        <v>127</v>
      </c>
      <c r="P29" s="205"/>
      <c r="Q29" s="79">
        <v>9</v>
      </c>
      <c r="R29" s="205"/>
      <c r="S29" s="164"/>
      <c r="T29" s="206"/>
      <c r="U29" s="82" t="s">
        <v>40</v>
      </c>
      <c r="V29" s="83" t="s">
        <v>128</v>
      </c>
      <c r="W29" s="82"/>
      <c r="X29" s="207"/>
      <c r="Y29" s="82" t="s">
        <v>40</v>
      </c>
      <c r="Z29" s="83" t="s">
        <v>128</v>
      </c>
      <c r="AA29" s="208"/>
      <c r="AB29" s="209"/>
      <c r="AC29" s="89" t="s">
        <v>40</v>
      </c>
      <c r="AD29" s="90" t="s">
        <v>129</v>
      </c>
      <c r="AE29" s="89"/>
      <c r="AF29" s="210"/>
      <c r="AG29" s="89" t="s">
        <v>40</v>
      </c>
      <c r="AH29" s="211" t="s">
        <v>129</v>
      </c>
      <c r="AI29" s="123"/>
    </row>
    <row r="30" spans="1:35" ht="41.1" customHeight="1">
      <c r="A30" s="177" t="s">
        <v>48</v>
      </c>
      <c r="B30" s="212" t="s">
        <v>130</v>
      </c>
      <c r="C30" s="156" t="s">
        <v>131</v>
      </c>
      <c r="D30" s="1582"/>
      <c r="E30" s="158"/>
      <c r="F30" s="158"/>
      <c r="G30" s="92"/>
      <c r="H30" s="159" t="s">
        <v>43</v>
      </c>
      <c r="I30" s="93" t="s">
        <v>39</v>
      </c>
      <c r="J30" s="160"/>
      <c r="K30" s="161"/>
      <c r="L30" s="77"/>
      <c r="M30" s="78" t="s">
        <v>79</v>
      </c>
      <c r="N30" s="162" t="s">
        <v>80</v>
      </c>
      <c r="O30" s="78" t="s">
        <v>79</v>
      </c>
      <c r="P30" s="205"/>
      <c r="Q30" s="893">
        <v>8</v>
      </c>
      <c r="R30" s="205"/>
      <c r="S30" s="164"/>
      <c r="T30" s="206"/>
      <c r="U30" s="82" t="s">
        <v>47</v>
      </c>
      <c r="V30" s="83"/>
      <c r="W30" s="1374"/>
      <c r="X30" s="168"/>
      <c r="Y30" s="82" t="s">
        <v>47</v>
      </c>
      <c r="Z30" s="83"/>
      <c r="AA30" s="213"/>
      <c r="AB30" s="214"/>
      <c r="AC30" s="89" t="s">
        <v>47</v>
      </c>
      <c r="AD30" s="90"/>
      <c r="AE30" s="1375"/>
      <c r="AF30" s="215"/>
      <c r="AG30" s="89" t="s">
        <v>47</v>
      </c>
      <c r="AH30" s="211"/>
      <c r="AI30" s="123"/>
    </row>
    <row r="31" spans="1:35" ht="41.1" customHeight="1">
      <c r="A31" s="68" t="s">
        <v>54</v>
      </c>
      <c r="B31" s="107" t="s">
        <v>132</v>
      </c>
      <c r="C31" s="156" t="s">
        <v>133</v>
      </c>
      <c r="D31" s="71" t="s">
        <v>134</v>
      </c>
      <c r="E31" s="158"/>
      <c r="F31" s="158"/>
      <c r="G31" s="92"/>
      <c r="H31" s="159" t="s">
        <v>43</v>
      </c>
      <c r="I31" s="93" t="s">
        <v>39</v>
      </c>
      <c r="J31" s="160"/>
      <c r="K31" s="161"/>
      <c r="L31" s="77"/>
      <c r="M31" s="78" t="s">
        <v>135</v>
      </c>
      <c r="N31" s="162" t="s">
        <v>102</v>
      </c>
      <c r="O31" s="78" t="s">
        <v>135</v>
      </c>
      <c r="P31" s="205">
        <v>2</v>
      </c>
      <c r="Q31" s="79">
        <v>5</v>
      </c>
      <c r="R31" s="205"/>
      <c r="S31" s="164"/>
      <c r="T31" s="206"/>
      <c r="U31" s="82" t="s">
        <v>40</v>
      </c>
      <c r="V31" s="83" t="s">
        <v>128</v>
      </c>
      <c r="W31" s="82"/>
      <c r="X31" s="207"/>
      <c r="Y31" s="82" t="s">
        <v>40</v>
      </c>
      <c r="Z31" s="83" t="s">
        <v>128</v>
      </c>
      <c r="AA31" s="208"/>
      <c r="AB31" s="214"/>
      <c r="AC31" s="89" t="s">
        <v>40</v>
      </c>
      <c r="AD31" s="90" t="s">
        <v>129</v>
      </c>
      <c r="AE31" s="89"/>
      <c r="AF31" s="216"/>
      <c r="AG31" s="89" t="s">
        <v>40</v>
      </c>
      <c r="AH31" s="211" t="s">
        <v>129</v>
      </c>
      <c r="AI31" s="123"/>
    </row>
    <row r="32" spans="1:35" ht="41.1" customHeight="1">
      <c r="A32" s="217" t="s">
        <v>136</v>
      </c>
      <c r="B32" s="881" t="s">
        <v>137</v>
      </c>
      <c r="C32" s="47" t="s">
        <v>138</v>
      </c>
      <c r="D32" s="218"/>
      <c r="E32" s="48" t="s">
        <v>139</v>
      </c>
      <c r="F32" s="219"/>
      <c r="G32" s="220"/>
      <c r="H32" s="141" t="s">
        <v>38</v>
      </c>
      <c r="I32" s="141" t="s">
        <v>39</v>
      </c>
      <c r="J32" s="221"/>
      <c r="K32" s="54">
        <v>0</v>
      </c>
      <c r="L32" s="54">
        <v>0</v>
      </c>
      <c r="M32" s="882"/>
      <c r="N32" s="882"/>
      <c r="O32" s="882"/>
      <c r="P32" s="883">
        <f>SUM(P33+P34)</f>
        <v>0</v>
      </c>
      <c r="Q32" s="883">
        <f>SUM(Q33+Q34)</f>
        <v>2</v>
      </c>
      <c r="R32" s="883">
        <f>SUM(R33+R34)</f>
        <v>9</v>
      </c>
      <c r="S32" s="884"/>
      <c r="T32" s="894"/>
      <c r="U32" s="895" t="s">
        <v>47</v>
      </c>
      <c r="V32" s="872"/>
      <c r="W32" s="895"/>
      <c r="X32" s="896"/>
      <c r="Y32" s="895" t="s">
        <v>47</v>
      </c>
      <c r="Z32" s="872"/>
      <c r="AA32" s="897"/>
      <c r="AB32" s="898"/>
      <c r="AC32" s="63" t="s">
        <v>47</v>
      </c>
      <c r="AD32" s="899"/>
      <c r="AE32" s="899"/>
      <c r="AF32" s="900"/>
      <c r="AG32" s="63" t="s">
        <v>47</v>
      </c>
      <c r="AH32" s="899"/>
      <c r="AI32" s="901"/>
    </row>
    <row r="33" spans="1:39" ht="41.1" customHeight="1">
      <c r="A33" s="68" t="s">
        <v>41</v>
      </c>
      <c r="B33" s="107" t="s">
        <v>141</v>
      </c>
      <c r="C33" s="223" t="s">
        <v>142</v>
      </c>
      <c r="D33" s="224" t="s">
        <v>143</v>
      </c>
      <c r="E33" s="225"/>
      <c r="F33" s="226"/>
      <c r="G33" s="227"/>
      <c r="H33" s="228" t="s">
        <v>43</v>
      </c>
      <c r="I33" s="229" t="s">
        <v>39</v>
      </c>
      <c r="J33" s="230"/>
      <c r="K33" s="1583">
        <v>0</v>
      </c>
      <c r="L33" s="1585">
        <v>0</v>
      </c>
      <c r="M33" s="231"/>
      <c r="N33" s="162" t="s">
        <v>144</v>
      </c>
      <c r="O33" s="232"/>
      <c r="P33" s="233"/>
      <c r="Q33" s="234">
        <v>2</v>
      </c>
      <c r="R33" s="234">
        <v>4</v>
      </c>
      <c r="S33" s="235"/>
      <c r="T33" s="236"/>
      <c r="U33" s="84"/>
      <c r="V33" s="237"/>
      <c r="W33" s="238"/>
      <c r="X33" s="239"/>
      <c r="Y33" s="84"/>
      <c r="Z33" s="237"/>
      <c r="AA33" s="240"/>
      <c r="AB33" s="241"/>
      <c r="AC33" s="172"/>
      <c r="AD33" s="242"/>
      <c r="AE33" s="243"/>
      <c r="AF33" s="243"/>
      <c r="AG33" s="902"/>
      <c r="AH33" s="242"/>
      <c r="AI33" s="244"/>
    </row>
    <row r="34" spans="1:39" ht="41.1" customHeight="1">
      <c r="A34" s="68" t="s">
        <v>48</v>
      </c>
      <c r="B34" s="107" t="s">
        <v>145</v>
      </c>
      <c r="C34" s="223" t="s">
        <v>146</v>
      </c>
      <c r="D34" s="224" t="s">
        <v>87</v>
      </c>
      <c r="E34" s="225"/>
      <c r="F34" s="226"/>
      <c r="G34" s="227"/>
      <c r="H34" s="228" t="s">
        <v>43</v>
      </c>
      <c r="I34" s="229" t="s">
        <v>39</v>
      </c>
      <c r="J34" s="230"/>
      <c r="K34" s="1584"/>
      <c r="L34" s="1586"/>
      <c r="M34" s="231"/>
      <c r="N34" s="162" t="s">
        <v>144</v>
      </c>
      <c r="O34" s="232"/>
      <c r="P34" s="233"/>
      <c r="Q34" s="245"/>
      <c r="R34" s="234">
        <v>5</v>
      </c>
      <c r="S34" s="235"/>
      <c r="T34" s="246"/>
      <c r="U34" s="84"/>
      <c r="V34" s="247"/>
      <c r="W34" s="248"/>
      <c r="X34" s="249"/>
      <c r="Y34" s="84"/>
      <c r="Z34" s="247"/>
      <c r="AA34" s="250"/>
      <c r="AB34" s="251"/>
      <c r="AC34" s="172"/>
      <c r="AD34" s="252"/>
      <c r="AE34" s="253"/>
      <c r="AF34" s="254"/>
      <c r="AG34" s="172"/>
      <c r="AH34" s="252"/>
      <c r="AI34" s="255"/>
    </row>
    <row r="35" spans="1:39" ht="41.1" customHeight="1">
      <c r="A35" s="885" t="s">
        <v>148</v>
      </c>
      <c r="B35" s="886" t="s">
        <v>147</v>
      </c>
      <c r="C35" s="298"/>
      <c r="D35" s="48"/>
      <c r="E35" s="48"/>
      <c r="F35" s="48"/>
      <c r="G35" s="887"/>
      <c r="H35" s="887" t="s">
        <v>38</v>
      </c>
      <c r="I35" s="888" t="s">
        <v>39</v>
      </c>
      <c r="J35" s="889"/>
      <c r="K35" s="54">
        <v>10</v>
      </c>
      <c r="L35" s="54">
        <v>10</v>
      </c>
      <c r="M35" s="890"/>
      <c r="N35" s="890"/>
      <c r="O35" s="890"/>
      <c r="P35" s="883">
        <v>0</v>
      </c>
      <c r="Q35" s="891">
        <v>0</v>
      </c>
      <c r="R35" s="883">
        <v>0</v>
      </c>
      <c r="S35" s="892" t="s">
        <v>16</v>
      </c>
      <c r="T35" s="904">
        <v>1</v>
      </c>
      <c r="U35" s="1277" t="s">
        <v>271</v>
      </c>
      <c r="V35" s="1278" t="s">
        <v>478</v>
      </c>
      <c r="W35" s="1277" t="s">
        <v>475</v>
      </c>
      <c r="X35" s="905">
        <v>1</v>
      </c>
      <c r="Y35" s="84" t="s">
        <v>40</v>
      </c>
      <c r="Z35" s="1278" t="s">
        <v>478</v>
      </c>
      <c r="AA35" s="1277" t="s">
        <v>475</v>
      </c>
      <c r="AB35" s="907">
        <v>1</v>
      </c>
      <c r="AC35" s="172" t="s">
        <v>40</v>
      </c>
      <c r="AD35" s="1300" t="s">
        <v>479</v>
      </c>
      <c r="AE35" s="1301" t="s">
        <v>475</v>
      </c>
      <c r="AF35" s="908">
        <v>1</v>
      </c>
      <c r="AG35" s="172" t="s">
        <v>40</v>
      </c>
      <c r="AH35" s="1300" t="s">
        <v>479</v>
      </c>
      <c r="AI35" s="1318" t="s">
        <v>475</v>
      </c>
    </row>
    <row r="36" spans="1:39" ht="41.1" customHeight="1">
      <c r="A36" s="45" t="s">
        <v>149</v>
      </c>
      <c r="B36" s="1238" t="s">
        <v>159</v>
      </c>
      <c r="C36" s="47"/>
      <c r="D36" s="49"/>
      <c r="E36" s="49"/>
      <c r="F36" s="49"/>
      <c r="G36" s="141"/>
      <c r="H36" s="141" t="s">
        <v>38</v>
      </c>
      <c r="I36" s="1239" t="s">
        <v>160</v>
      </c>
      <c r="J36" s="1240"/>
      <c r="K36" s="256">
        <v>0</v>
      </c>
      <c r="L36" s="256">
        <v>0</v>
      </c>
      <c r="M36" s="56"/>
      <c r="N36" s="890"/>
      <c r="O36" s="890"/>
      <c r="P36" s="883"/>
      <c r="Q36" s="891">
        <v>10</v>
      </c>
      <c r="R36" s="883"/>
      <c r="S36" s="892"/>
      <c r="T36" s="916"/>
      <c r="U36" s="847"/>
      <c r="V36" s="848"/>
      <c r="W36" s="847"/>
      <c r="X36" s="917"/>
      <c r="Y36" s="847"/>
      <c r="Z36" s="848"/>
      <c r="AA36" s="918"/>
      <c r="AB36" s="925"/>
      <c r="AC36" s="253"/>
      <c r="AD36" s="252"/>
      <c r="AE36" s="252"/>
      <c r="AF36" s="926"/>
      <c r="AG36" s="253"/>
      <c r="AH36" s="252"/>
      <c r="AI36" s="927"/>
    </row>
    <row r="37" spans="1:39" ht="41.1" customHeight="1">
      <c r="A37" s="1241" t="s">
        <v>158</v>
      </c>
      <c r="B37" s="1242" t="s">
        <v>161</v>
      </c>
      <c r="C37" s="1243" t="s">
        <v>162</v>
      </c>
      <c r="D37" s="1244"/>
      <c r="E37" s="1244"/>
      <c r="F37" s="1244" t="s">
        <v>163</v>
      </c>
      <c r="G37" s="1245"/>
      <c r="H37" s="1245"/>
      <c r="I37" s="1239" t="s">
        <v>160</v>
      </c>
      <c r="J37" s="1246"/>
      <c r="K37" s="1247">
        <v>0</v>
      </c>
      <c r="L37" s="1247">
        <v>0</v>
      </c>
      <c r="M37" s="1248"/>
      <c r="N37" s="913"/>
      <c r="O37" s="913"/>
      <c r="P37" s="914"/>
      <c r="Q37" s="914">
        <v>10</v>
      </c>
      <c r="R37" s="914"/>
      <c r="S37" s="915"/>
      <c r="T37" s="919"/>
      <c r="U37" s="920"/>
      <c r="V37" s="921"/>
      <c r="W37" s="920"/>
      <c r="X37" s="922"/>
      <c r="Y37" s="922"/>
      <c r="Z37" s="923"/>
      <c r="AA37" s="924"/>
      <c r="AB37" s="132"/>
      <c r="AC37" s="134"/>
      <c r="AD37" s="133"/>
      <c r="AE37" s="134"/>
      <c r="AF37" s="134"/>
      <c r="AG37" s="134"/>
      <c r="AH37" s="133"/>
      <c r="AI37" s="135"/>
    </row>
    <row r="38" spans="1:39" ht="41.1" customHeight="1">
      <c r="A38" s="1241" t="s">
        <v>454</v>
      </c>
      <c r="B38" s="1376" t="s">
        <v>451</v>
      </c>
      <c r="C38" s="1377"/>
      <c r="D38" s="1378"/>
      <c r="E38" s="1244"/>
      <c r="F38" s="1244" t="s">
        <v>163</v>
      </c>
      <c r="G38" s="1245"/>
      <c r="H38" s="1245"/>
      <c r="I38" s="1250" t="s">
        <v>160</v>
      </c>
      <c r="J38" s="1246"/>
      <c r="K38" s="1251">
        <v>0</v>
      </c>
      <c r="L38" s="1247">
        <v>0</v>
      </c>
      <c r="M38" s="1248"/>
      <c r="N38" s="1204"/>
      <c r="O38" s="1204"/>
      <c r="P38" s="1205"/>
      <c r="Q38" s="1252">
        <v>4</v>
      </c>
      <c r="R38" s="1205"/>
      <c r="S38" s="1206"/>
      <c r="T38" s="1207"/>
      <c r="U38" s="1207"/>
      <c r="V38" s="1208"/>
      <c r="W38" s="1209"/>
      <c r="X38" s="1207"/>
      <c r="Y38" s="1207"/>
      <c r="Z38" s="1208"/>
      <c r="AA38" s="1207"/>
      <c r="AB38" s="1210"/>
      <c r="AC38" s="1210"/>
      <c r="AD38" s="1211"/>
      <c r="AE38" s="1210"/>
      <c r="AF38" s="1210"/>
      <c r="AG38" s="1210"/>
      <c r="AH38" s="1211"/>
      <c r="AI38" s="1319"/>
    </row>
    <row r="39" spans="1:39" ht="43.35" customHeight="1">
      <c r="A39" s="271"/>
      <c r="B39" s="1564" t="s">
        <v>164</v>
      </c>
      <c r="C39" s="1565"/>
      <c r="D39" s="1565"/>
      <c r="E39" s="1565"/>
      <c r="F39" s="272"/>
      <c r="G39" s="273"/>
      <c r="H39" s="274"/>
      <c r="I39" s="275"/>
      <c r="J39" s="276"/>
      <c r="K39" s="1214">
        <f>12+K24+K28+K35</f>
        <v>30</v>
      </c>
      <c r="L39" s="1214">
        <f>12+L24+L28+L35</f>
        <v>30</v>
      </c>
      <c r="M39" s="277"/>
      <c r="N39" s="277"/>
      <c r="O39" s="278"/>
      <c r="P39" s="929">
        <f>SUM(P7+P24+P28+P32+P35)</f>
        <v>30</v>
      </c>
      <c r="Q39" s="279">
        <f>SUM(Q7+Q24+Q28+Q32+Q35)</f>
        <v>132</v>
      </c>
      <c r="R39" s="280">
        <f>SUM(R7+R24+R28+R32+R35)</f>
        <v>63</v>
      </c>
      <c r="S39" s="281"/>
      <c r="T39" s="282"/>
      <c r="U39" s="283"/>
      <c r="V39" s="284"/>
      <c r="W39" s="285"/>
      <c r="X39" s="286"/>
      <c r="Y39" s="286"/>
      <c r="Z39" s="287"/>
      <c r="AA39" s="288"/>
      <c r="AB39" s="289"/>
      <c r="AC39" s="290"/>
      <c r="AD39" s="1304"/>
      <c r="AE39" s="1306"/>
      <c r="AF39" s="1307"/>
      <c r="AG39" s="1305"/>
      <c r="AH39" s="287"/>
      <c r="AI39" s="288"/>
      <c r="AJ39" s="291"/>
      <c r="AK39" s="291"/>
      <c r="AL39" s="292"/>
      <c r="AM39" s="291"/>
    </row>
    <row r="40" spans="1:39" ht="25.35" customHeight="1" thickBot="1">
      <c r="A40" s="1320"/>
      <c r="B40" s="1321"/>
      <c r="C40" s="1322"/>
      <c r="D40" s="1323"/>
      <c r="E40" s="1322"/>
      <c r="F40" s="1322"/>
      <c r="G40" s="1324"/>
      <c r="H40" s="1325"/>
      <c r="I40" s="1324"/>
      <c r="J40" s="1322"/>
      <c r="K40" s="1322"/>
      <c r="L40" s="1566"/>
      <c r="M40" s="1566"/>
      <c r="N40" s="1566"/>
      <c r="O40" s="1567"/>
      <c r="P40" s="1568">
        <f>SUM(P39+Q39+R39)</f>
        <v>225</v>
      </c>
      <c r="Q40" s="1569"/>
      <c r="R40" s="1570"/>
      <c r="S40" s="1326"/>
      <c r="T40" s="1327"/>
      <c r="U40" s="1328"/>
      <c r="V40" s="1322"/>
      <c r="W40" s="1329"/>
      <c r="X40" s="1330"/>
      <c r="Y40" s="1330"/>
      <c r="Z40" s="1331"/>
      <c r="AA40" s="1332"/>
      <c r="AB40" s="1333"/>
      <c r="AC40" s="1334"/>
      <c r="AD40" s="1335"/>
      <c r="AE40" s="1336"/>
      <c r="AF40" s="1337"/>
      <c r="AG40" s="1338"/>
      <c r="AH40" s="1331"/>
      <c r="AI40" s="1332"/>
      <c r="AJ40" s="291"/>
      <c r="AK40" s="291"/>
      <c r="AL40" s="292"/>
      <c r="AM40" s="291"/>
    </row>
    <row r="41" spans="1:39" ht="23.1" customHeight="1" thickBot="1">
      <c r="A41" s="293"/>
      <c r="B41" s="1379"/>
      <c r="C41" s="1380"/>
      <c r="D41" s="1381"/>
      <c r="E41" s="1382"/>
      <c r="F41" s="1382"/>
      <c r="G41" s="1383"/>
      <c r="H41" s="1384"/>
      <c r="I41" s="1385"/>
      <c r="J41" s="1386"/>
      <c r="K41" s="1387"/>
      <c r="L41" s="1388"/>
      <c r="M41" s="1389"/>
      <c r="N41" s="1389"/>
      <c r="O41" s="1389"/>
      <c r="P41" s="1390"/>
      <c r="Q41" s="1390"/>
      <c r="R41" s="1390"/>
      <c r="S41" s="1339"/>
      <c r="T41" s="294"/>
      <c r="U41" s="291"/>
      <c r="V41" s="292"/>
      <c r="W41" s="291"/>
      <c r="X41" s="1391"/>
      <c r="Y41" s="1391"/>
      <c r="Z41" s="1392"/>
      <c r="AA41" s="295"/>
      <c r="AB41" s="294"/>
      <c r="AC41" s="291"/>
      <c r="AD41" s="292"/>
      <c r="AE41" s="291"/>
      <c r="AF41" s="291"/>
      <c r="AG41" s="291"/>
      <c r="AH41" s="292"/>
      <c r="AI41" s="296"/>
    </row>
    <row r="42" spans="1:39" ht="38.85" customHeight="1">
      <c r="A42" s="1340"/>
      <c r="B42" s="1341" t="s">
        <v>165</v>
      </c>
      <c r="C42" s="1342" t="s">
        <v>166</v>
      </c>
      <c r="D42" s="1342" t="s">
        <v>167</v>
      </c>
      <c r="E42" s="1343"/>
      <c r="F42" s="1343"/>
      <c r="G42" s="1344"/>
      <c r="H42" s="1344"/>
      <c r="I42" s="1344"/>
      <c r="J42" s="1343"/>
      <c r="K42" s="1345"/>
      <c r="L42" s="1343"/>
      <c r="M42" s="1346"/>
      <c r="N42" s="1346"/>
      <c r="O42" s="1343"/>
      <c r="P42" s="1347"/>
      <c r="Q42" s="1347"/>
      <c r="R42" s="1347"/>
      <c r="S42" s="1348"/>
      <c r="T42" s="1349"/>
      <c r="U42" s="1350"/>
      <c r="V42" s="1351"/>
      <c r="W42" s="1350"/>
      <c r="X42" s="1352"/>
      <c r="Y42" s="1352"/>
      <c r="Z42" s="1353"/>
      <c r="AA42" s="1354"/>
      <c r="AB42" s="1355"/>
      <c r="AC42" s="1356"/>
      <c r="AD42" s="1357"/>
      <c r="AE42" s="1356"/>
      <c r="AF42" s="1356"/>
      <c r="AG42" s="1356"/>
      <c r="AH42" s="1357"/>
      <c r="AI42" s="1358"/>
    </row>
    <row r="43" spans="1:39" ht="36.6" customHeight="1">
      <c r="A43" s="31"/>
      <c r="B43" s="32" t="s">
        <v>168</v>
      </c>
      <c r="C43" s="33"/>
      <c r="D43" s="34"/>
      <c r="E43" s="35"/>
      <c r="F43" s="35"/>
      <c r="G43" s="36"/>
      <c r="H43" s="36"/>
      <c r="I43" s="36"/>
      <c r="J43" s="35"/>
      <c r="K43" s="37"/>
      <c r="L43" s="38"/>
      <c r="M43" s="39"/>
      <c r="N43" s="39"/>
      <c r="O43" s="40"/>
      <c r="P43" s="41"/>
      <c r="Q43" s="42"/>
      <c r="R43" s="41"/>
      <c r="S43" s="43"/>
      <c r="T43" s="21"/>
      <c r="U43" s="22"/>
      <c r="V43" s="23"/>
      <c r="W43" s="22"/>
      <c r="X43" s="24"/>
      <c r="Y43" s="24"/>
      <c r="Z43" s="25"/>
      <c r="AA43" s="44"/>
      <c r="AB43" s="27"/>
      <c r="AC43" s="28"/>
      <c r="AD43" s="29"/>
      <c r="AE43" s="28"/>
      <c r="AF43" s="28"/>
      <c r="AG43" s="28"/>
      <c r="AH43" s="29"/>
      <c r="AI43" s="30"/>
    </row>
    <row r="44" spans="1:39" ht="54" customHeight="1">
      <c r="A44" s="297" t="s">
        <v>169</v>
      </c>
      <c r="B44" s="139" t="s">
        <v>34</v>
      </c>
      <c r="C44" s="298" t="s">
        <v>170</v>
      </c>
      <c r="D44" s="48"/>
      <c r="E44" s="49" t="s">
        <v>36</v>
      </c>
      <c r="F44" s="49"/>
      <c r="G44" s="50" t="s">
        <v>37</v>
      </c>
      <c r="H44" s="141" t="s">
        <v>38</v>
      </c>
      <c r="I44" s="52" t="s">
        <v>39</v>
      </c>
      <c r="J44" s="142"/>
      <c r="K44" s="54">
        <v>11</v>
      </c>
      <c r="L44" s="55">
        <v>11</v>
      </c>
      <c r="M44" s="56"/>
      <c r="N44" s="56"/>
      <c r="O44" s="56"/>
      <c r="P44" s="222">
        <f>SUM(P45:P57)</f>
        <v>12</v>
      </c>
      <c r="Q44" s="222">
        <f>SUM(Q45:Q57)</f>
        <v>95</v>
      </c>
      <c r="R44" s="222">
        <f>SUM(R45:R57)</f>
        <v>41</v>
      </c>
      <c r="S44" s="58"/>
      <c r="T44" s="299" t="s">
        <v>171</v>
      </c>
      <c r="U44" s="300" t="s">
        <v>40</v>
      </c>
      <c r="V44" s="300" t="s">
        <v>172</v>
      </c>
      <c r="W44" s="300" t="s">
        <v>173</v>
      </c>
      <c r="X44" s="301" t="s">
        <v>171</v>
      </c>
      <c r="Y44" s="300" t="s">
        <v>40</v>
      </c>
      <c r="Z44" s="300" t="s">
        <v>172</v>
      </c>
      <c r="AA44" s="61" t="s">
        <v>174</v>
      </c>
      <c r="AB44" s="302" t="s">
        <v>171</v>
      </c>
      <c r="AC44" s="303" t="s">
        <v>40</v>
      </c>
      <c r="AD44" s="303" t="s">
        <v>172</v>
      </c>
      <c r="AE44" s="303" t="s">
        <v>173</v>
      </c>
      <c r="AF44" s="304" t="s">
        <v>171</v>
      </c>
      <c r="AG44" s="303" t="s">
        <v>40</v>
      </c>
      <c r="AH44" s="303" t="s">
        <v>172</v>
      </c>
      <c r="AI44" s="305" t="s">
        <v>173</v>
      </c>
    </row>
    <row r="45" spans="1:39" ht="39.6" customHeight="1">
      <c r="A45" s="177" t="s">
        <v>41</v>
      </c>
      <c r="B45" s="212" t="s">
        <v>175</v>
      </c>
      <c r="C45" s="306" t="s">
        <v>176</v>
      </c>
      <c r="D45" s="71" t="s">
        <v>177</v>
      </c>
      <c r="E45" s="158"/>
      <c r="F45" s="158"/>
      <c r="G45" s="307" t="s">
        <v>37</v>
      </c>
      <c r="H45" s="159" t="s">
        <v>43</v>
      </c>
      <c r="I45" s="93" t="s">
        <v>39</v>
      </c>
      <c r="J45" s="160"/>
      <c r="K45" s="161"/>
      <c r="L45" s="77"/>
      <c r="M45" s="78" t="s">
        <v>178</v>
      </c>
      <c r="N45" s="78" t="s">
        <v>45</v>
      </c>
      <c r="O45" s="1393" t="s">
        <v>46</v>
      </c>
      <c r="P45" s="858"/>
      <c r="Q45" s="79">
        <v>10</v>
      </c>
      <c r="R45" s="79"/>
      <c r="S45" s="308"/>
      <c r="T45" s="99"/>
      <c r="U45" s="309" t="s">
        <v>47</v>
      </c>
      <c r="V45" s="1394"/>
      <c r="W45" s="310"/>
      <c r="X45" s="311"/>
      <c r="Y45" s="84" t="s">
        <v>47</v>
      </c>
      <c r="Z45" s="1395"/>
      <c r="AA45" s="312"/>
      <c r="AB45" s="313"/>
      <c r="AC45" s="89" t="s">
        <v>47</v>
      </c>
      <c r="AD45" s="314"/>
      <c r="AE45" s="315"/>
      <c r="AF45" s="316"/>
      <c r="AG45" s="317"/>
      <c r="AH45" s="318"/>
      <c r="AI45" s="319"/>
    </row>
    <row r="46" spans="1:39" ht="39.6" customHeight="1">
      <c r="A46" s="68" t="s">
        <v>48</v>
      </c>
      <c r="B46" s="69" t="s">
        <v>49</v>
      </c>
      <c r="C46" s="306" t="s">
        <v>179</v>
      </c>
      <c r="D46" s="71" t="s">
        <v>180</v>
      </c>
      <c r="E46" s="158"/>
      <c r="F46" s="158"/>
      <c r="G46" s="92"/>
      <c r="H46" s="159" t="s">
        <v>43</v>
      </c>
      <c r="I46" s="93" t="s">
        <v>39</v>
      </c>
      <c r="J46" s="160"/>
      <c r="K46" s="320">
        <v>5</v>
      </c>
      <c r="L46" s="77"/>
      <c r="M46" s="78" t="s">
        <v>52</v>
      </c>
      <c r="N46" s="78" t="s">
        <v>53</v>
      </c>
      <c r="O46" s="78" t="s">
        <v>52</v>
      </c>
      <c r="P46" s="79">
        <v>2</v>
      </c>
      <c r="Q46" s="79">
        <v>20</v>
      </c>
      <c r="R46" s="79">
        <v>6</v>
      </c>
      <c r="S46" s="321"/>
      <c r="T46" s="116">
        <v>1</v>
      </c>
      <c r="U46" s="127" t="s">
        <v>40</v>
      </c>
      <c r="V46" s="130" t="s">
        <v>67</v>
      </c>
      <c r="W46" s="118" t="s">
        <v>181</v>
      </c>
      <c r="X46" s="322">
        <v>1</v>
      </c>
      <c r="Y46" s="84" t="s">
        <v>40</v>
      </c>
      <c r="Z46" s="181" t="s">
        <v>67</v>
      </c>
      <c r="AA46" s="323" t="s">
        <v>181</v>
      </c>
      <c r="AB46" s="324">
        <v>1</v>
      </c>
      <c r="AC46" s="89" t="s">
        <v>40</v>
      </c>
      <c r="AD46" s="90" t="s">
        <v>67</v>
      </c>
      <c r="AE46" s="89" t="s">
        <v>181</v>
      </c>
      <c r="AF46" s="325">
        <v>1</v>
      </c>
      <c r="AG46" s="89" t="s">
        <v>40</v>
      </c>
      <c r="AH46" s="90" t="s">
        <v>67</v>
      </c>
      <c r="AI46" s="138" t="s">
        <v>181</v>
      </c>
    </row>
    <row r="47" spans="1:39" ht="39.6" customHeight="1">
      <c r="A47" s="68" t="s">
        <v>54</v>
      </c>
      <c r="B47" s="69" t="s">
        <v>55</v>
      </c>
      <c r="C47" s="306" t="s">
        <v>182</v>
      </c>
      <c r="D47" s="71" t="s">
        <v>183</v>
      </c>
      <c r="E47" s="158"/>
      <c r="F47" s="158"/>
      <c r="G47" s="92"/>
      <c r="H47" s="159" t="s">
        <v>43</v>
      </c>
      <c r="I47" s="93" t="s">
        <v>39</v>
      </c>
      <c r="J47" s="160"/>
      <c r="K47" s="320">
        <v>5</v>
      </c>
      <c r="L47" s="77"/>
      <c r="M47" s="78" t="s">
        <v>58</v>
      </c>
      <c r="N47" s="78" t="s">
        <v>59</v>
      </c>
      <c r="O47" s="78" t="s">
        <v>58</v>
      </c>
      <c r="P47" s="79">
        <v>4</v>
      </c>
      <c r="Q47" s="79">
        <v>18</v>
      </c>
      <c r="R47" s="79">
        <v>6</v>
      </c>
      <c r="S47" s="308"/>
      <c r="T47" s="116">
        <v>1</v>
      </c>
      <c r="U47" s="127" t="s">
        <v>40</v>
      </c>
      <c r="V47" s="130" t="s">
        <v>184</v>
      </c>
      <c r="W47" s="130" t="s">
        <v>181</v>
      </c>
      <c r="X47" s="322">
        <v>1</v>
      </c>
      <c r="Y47" s="84" t="s">
        <v>40</v>
      </c>
      <c r="Z47" s="130" t="s">
        <v>184</v>
      </c>
      <c r="AA47" s="323" t="s">
        <v>181</v>
      </c>
      <c r="AB47" s="324">
        <v>1</v>
      </c>
      <c r="AC47" s="89" t="s">
        <v>40</v>
      </c>
      <c r="AD47" s="121" t="s">
        <v>184</v>
      </c>
      <c r="AE47" s="89" t="s">
        <v>181</v>
      </c>
      <c r="AF47" s="325">
        <v>1</v>
      </c>
      <c r="AG47" s="89" t="s">
        <v>40</v>
      </c>
      <c r="AH47" s="121" t="s">
        <v>184</v>
      </c>
      <c r="AI47" s="91" t="s">
        <v>181</v>
      </c>
    </row>
    <row r="48" spans="1:39" ht="39.6" customHeight="1">
      <c r="A48" s="326" t="s">
        <v>60</v>
      </c>
      <c r="B48" s="212" t="s">
        <v>61</v>
      </c>
      <c r="C48" s="306" t="s">
        <v>185</v>
      </c>
      <c r="D48" s="71" t="s">
        <v>186</v>
      </c>
      <c r="E48" s="158"/>
      <c r="F48" s="158"/>
      <c r="G48" s="92"/>
      <c r="H48" s="159" t="s">
        <v>43</v>
      </c>
      <c r="I48" s="93" t="s">
        <v>39</v>
      </c>
      <c r="J48" s="160"/>
      <c r="K48" s="327"/>
      <c r="L48" s="77"/>
      <c r="M48" s="78" t="s">
        <v>64</v>
      </c>
      <c r="N48" s="78" t="s">
        <v>187</v>
      </c>
      <c r="O48" s="78" t="s">
        <v>66</v>
      </c>
      <c r="P48" s="79"/>
      <c r="Q48" s="79">
        <v>12</v>
      </c>
      <c r="R48" s="79"/>
      <c r="S48" s="308"/>
      <c r="T48" s="328"/>
      <c r="U48" s="127" t="s">
        <v>47</v>
      </c>
      <c r="V48" s="329"/>
      <c r="W48" s="330"/>
      <c r="X48" s="331"/>
      <c r="Y48" s="127" t="s">
        <v>47</v>
      </c>
      <c r="Z48" s="332"/>
      <c r="AA48" s="333"/>
      <c r="AB48" s="334"/>
      <c r="AC48" s="335"/>
      <c r="AD48" s="336"/>
      <c r="AE48" s="335"/>
      <c r="AF48" s="337"/>
      <c r="AG48" s="335"/>
      <c r="AH48" s="336"/>
      <c r="AI48" s="338"/>
    </row>
    <row r="49" spans="1:35" ht="39.6" customHeight="1">
      <c r="A49" s="68" t="s">
        <v>69</v>
      </c>
      <c r="B49" s="69" t="s">
        <v>70</v>
      </c>
      <c r="C49" s="306" t="s">
        <v>188</v>
      </c>
      <c r="D49" s="71" t="s">
        <v>189</v>
      </c>
      <c r="E49" s="158"/>
      <c r="F49" s="158"/>
      <c r="G49" s="92"/>
      <c r="H49" s="159" t="s">
        <v>43</v>
      </c>
      <c r="I49" s="93" t="s">
        <v>39</v>
      </c>
      <c r="J49" s="160"/>
      <c r="K49" s="161"/>
      <c r="L49" s="77"/>
      <c r="M49" s="78" t="s">
        <v>73</v>
      </c>
      <c r="N49" s="78" t="s">
        <v>74</v>
      </c>
      <c r="O49" s="78" t="s">
        <v>190</v>
      </c>
      <c r="P49" s="79">
        <v>2</v>
      </c>
      <c r="Q49" s="79">
        <v>12</v>
      </c>
      <c r="R49" s="79">
        <v>8</v>
      </c>
      <c r="S49" s="308"/>
      <c r="T49" s="339"/>
      <c r="U49" s="127" t="s">
        <v>47</v>
      </c>
      <c r="V49" s="340"/>
      <c r="W49" s="341"/>
      <c r="X49" s="342"/>
      <c r="Y49" s="127" t="s">
        <v>47</v>
      </c>
      <c r="Z49" s="340"/>
      <c r="AA49" s="343"/>
      <c r="AB49" s="344"/>
      <c r="AC49" s="345"/>
      <c r="AD49" s="346"/>
      <c r="AE49" s="347"/>
      <c r="AF49" s="348"/>
      <c r="AG49" s="345"/>
      <c r="AH49" s="346"/>
      <c r="AI49" s="349"/>
    </row>
    <row r="50" spans="1:35" ht="39.6" customHeight="1">
      <c r="A50" s="68" t="s">
        <v>75</v>
      </c>
      <c r="B50" s="69" t="s">
        <v>76</v>
      </c>
      <c r="C50" s="306" t="s">
        <v>191</v>
      </c>
      <c r="D50" s="71" t="s">
        <v>192</v>
      </c>
      <c r="E50" s="158"/>
      <c r="F50" s="158"/>
      <c r="G50" s="307" t="s">
        <v>37</v>
      </c>
      <c r="H50" s="159" t="s">
        <v>43</v>
      </c>
      <c r="I50" s="93" t="s">
        <v>39</v>
      </c>
      <c r="J50" s="160"/>
      <c r="K50" s="161"/>
      <c r="L50" s="77"/>
      <c r="M50" s="78" t="s">
        <v>79</v>
      </c>
      <c r="N50" s="78" t="s">
        <v>80</v>
      </c>
      <c r="O50" s="78" t="s">
        <v>79</v>
      </c>
      <c r="P50" s="79">
        <v>4</v>
      </c>
      <c r="Q50" s="79">
        <v>6</v>
      </c>
      <c r="R50" s="79">
        <v>4</v>
      </c>
      <c r="S50" s="308"/>
      <c r="T50" s="339"/>
      <c r="U50" s="127" t="s">
        <v>47</v>
      </c>
      <c r="V50" s="350"/>
      <c r="W50" s="341"/>
      <c r="X50" s="342"/>
      <c r="Y50" s="127" t="s">
        <v>47</v>
      </c>
      <c r="Z50" s="350"/>
      <c r="AA50" s="343"/>
      <c r="AB50" s="351"/>
      <c r="AC50" s="352"/>
      <c r="AD50" s="353"/>
      <c r="AE50" s="354"/>
      <c r="AF50" s="355"/>
      <c r="AG50" s="352"/>
      <c r="AH50" s="353"/>
      <c r="AI50" s="356"/>
    </row>
    <row r="51" spans="1:35" ht="33.9" customHeight="1">
      <c r="A51" s="1571" t="s">
        <v>84</v>
      </c>
      <c r="B51" s="128" t="s">
        <v>85</v>
      </c>
      <c r="C51" s="306" t="s">
        <v>193</v>
      </c>
      <c r="D51" s="157" t="s">
        <v>194</v>
      </c>
      <c r="E51" s="158"/>
      <c r="F51" s="158"/>
      <c r="G51" s="307" t="s">
        <v>37</v>
      </c>
      <c r="H51" s="1572" t="s">
        <v>43</v>
      </c>
      <c r="I51" s="93" t="s">
        <v>39</v>
      </c>
      <c r="J51" s="160"/>
      <c r="K51" s="161"/>
      <c r="L51" s="77"/>
      <c r="M51" s="78" t="s">
        <v>52</v>
      </c>
      <c r="N51" s="78" t="s">
        <v>53</v>
      </c>
      <c r="O51" s="78" t="s">
        <v>52</v>
      </c>
      <c r="P51" s="79"/>
      <c r="Q51" s="79"/>
      <c r="R51" s="79">
        <v>13</v>
      </c>
      <c r="S51" s="308"/>
      <c r="T51" s="357"/>
      <c r="U51" s="127" t="s">
        <v>47</v>
      </c>
      <c r="V51" s="130"/>
      <c r="W51" s="127"/>
      <c r="X51" s="358"/>
      <c r="Y51" s="84" t="s">
        <v>47</v>
      </c>
      <c r="Z51" s="181"/>
      <c r="AA51" s="323"/>
      <c r="AB51" s="359"/>
      <c r="AC51" s="89" t="s">
        <v>47</v>
      </c>
      <c r="AD51" s="103"/>
      <c r="AE51" s="89"/>
      <c r="AF51" s="89"/>
      <c r="AG51" s="89"/>
      <c r="AH51" s="103"/>
      <c r="AI51" s="91"/>
    </row>
    <row r="52" spans="1:35" ht="20.399999999999999" customHeight="1">
      <c r="A52" s="1562"/>
      <c r="B52" s="128" t="s">
        <v>89</v>
      </c>
      <c r="C52" s="306" t="s">
        <v>195</v>
      </c>
      <c r="D52" s="157"/>
      <c r="E52" s="158"/>
      <c r="F52" s="158"/>
      <c r="G52" s="307"/>
      <c r="H52" s="1573"/>
      <c r="I52" s="928" t="s">
        <v>91</v>
      </c>
      <c r="J52" s="160"/>
      <c r="K52" s="161"/>
      <c r="L52" s="77"/>
      <c r="M52" s="78"/>
      <c r="N52" s="78"/>
      <c r="O52" s="78"/>
      <c r="P52" s="79"/>
      <c r="Q52" s="79"/>
      <c r="R52" s="79"/>
      <c r="S52" s="308"/>
      <c r="T52" s="357"/>
      <c r="U52" s="127"/>
      <c r="V52" s="130"/>
      <c r="W52" s="127"/>
      <c r="X52" s="358"/>
      <c r="Y52" s="84"/>
      <c r="Z52" s="181"/>
      <c r="AA52" s="323"/>
      <c r="AB52" s="359"/>
      <c r="AC52" s="360"/>
      <c r="AD52" s="121"/>
      <c r="AE52" s="361"/>
      <c r="AF52" s="89"/>
      <c r="AG52" s="360"/>
      <c r="AH52" s="121"/>
      <c r="AI52" s="362"/>
    </row>
    <row r="53" spans="1:35" ht="20.399999999999999" customHeight="1">
      <c r="A53" s="1562"/>
      <c r="B53" s="128" t="s">
        <v>92</v>
      </c>
      <c r="C53" s="306" t="s">
        <v>196</v>
      </c>
      <c r="D53" s="157"/>
      <c r="E53" s="158"/>
      <c r="F53" s="158"/>
      <c r="G53" s="307"/>
      <c r="H53" s="1573"/>
      <c r="I53" s="928" t="s">
        <v>91</v>
      </c>
      <c r="J53" s="160"/>
      <c r="K53" s="161"/>
      <c r="L53" s="77"/>
      <c r="M53" s="78"/>
      <c r="N53" s="78"/>
      <c r="O53" s="78"/>
      <c r="P53" s="79"/>
      <c r="Q53" s="79"/>
      <c r="R53" s="79"/>
      <c r="S53" s="308"/>
      <c r="T53" s="357"/>
      <c r="U53" s="127"/>
      <c r="V53" s="130"/>
      <c r="W53" s="127"/>
      <c r="X53" s="358"/>
      <c r="Y53" s="84"/>
      <c r="Z53" s="181"/>
      <c r="AA53" s="323"/>
      <c r="AB53" s="359"/>
      <c r="AC53" s="360"/>
      <c r="AD53" s="121"/>
      <c r="AE53" s="361"/>
      <c r="AF53" s="89"/>
      <c r="AG53" s="360"/>
      <c r="AH53" s="121"/>
      <c r="AI53" s="362"/>
    </row>
    <row r="54" spans="1:35" ht="20.399999999999999" customHeight="1">
      <c r="A54" s="1562"/>
      <c r="B54" s="128" t="s">
        <v>94</v>
      </c>
      <c r="C54" s="306" t="s">
        <v>197</v>
      </c>
      <c r="D54" s="157"/>
      <c r="E54" s="158"/>
      <c r="F54" s="158"/>
      <c r="G54" s="307"/>
      <c r="H54" s="1573"/>
      <c r="I54" s="93" t="s">
        <v>91</v>
      </c>
      <c r="J54" s="160"/>
      <c r="K54" s="161"/>
      <c r="L54" s="77"/>
      <c r="M54" s="78"/>
      <c r="N54" s="78"/>
      <c r="O54" s="78"/>
      <c r="P54" s="79"/>
      <c r="Q54" s="79"/>
      <c r="R54" s="79"/>
      <c r="S54" s="308"/>
      <c r="T54" s="357"/>
      <c r="U54" s="127"/>
      <c r="V54" s="130"/>
      <c r="W54" s="127"/>
      <c r="X54" s="358"/>
      <c r="Y54" s="84"/>
      <c r="Z54" s="181"/>
      <c r="AA54" s="323"/>
      <c r="AB54" s="359"/>
      <c r="AC54" s="360"/>
      <c r="AD54" s="121"/>
      <c r="AE54" s="361"/>
      <c r="AF54" s="89"/>
      <c r="AG54" s="360"/>
      <c r="AH54" s="121"/>
      <c r="AI54" s="362"/>
    </row>
    <row r="55" spans="1:35" ht="20.399999999999999" customHeight="1">
      <c r="A55" s="1563"/>
      <c r="B55" s="128" t="s">
        <v>96</v>
      </c>
      <c r="C55" s="306" t="s">
        <v>198</v>
      </c>
      <c r="D55" s="157"/>
      <c r="E55" s="158"/>
      <c r="F55" s="158"/>
      <c r="G55" s="307"/>
      <c r="H55" s="1574"/>
      <c r="I55" s="93" t="s">
        <v>91</v>
      </c>
      <c r="J55" s="160"/>
      <c r="K55" s="161"/>
      <c r="L55" s="77"/>
      <c r="M55" s="78"/>
      <c r="N55" s="78"/>
      <c r="O55" s="78"/>
      <c r="P55" s="79"/>
      <c r="Q55" s="79"/>
      <c r="R55" s="79"/>
      <c r="S55" s="308"/>
      <c r="T55" s="357"/>
      <c r="U55" s="127"/>
      <c r="V55" s="130"/>
      <c r="W55" s="127"/>
      <c r="X55" s="358"/>
      <c r="Y55" s="84"/>
      <c r="Z55" s="181"/>
      <c r="AA55" s="323"/>
      <c r="AB55" s="359"/>
      <c r="AC55" s="360"/>
      <c r="AD55" s="121"/>
      <c r="AE55" s="361"/>
      <c r="AF55" s="89"/>
      <c r="AG55" s="360"/>
      <c r="AH55" s="121"/>
      <c r="AI55" s="362"/>
    </row>
    <row r="56" spans="1:35" ht="32.85" customHeight="1">
      <c r="A56" s="68" t="s">
        <v>98</v>
      </c>
      <c r="B56" s="69" t="s">
        <v>99</v>
      </c>
      <c r="C56" s="306" t="s">
        <v>199</v>
      </c>
      <c r="D56" s="71" t="s">
        <v>200</v>
      </c>
      <c r="E56" s="158"/>
      <c r="F56" s="158"/>
      <c r="G56" s="307" t="s">
        <v>37</v>
      </c>
      <c r="H56" s="159" t="s">
        <v>43</v>
      </c>
      <c r="I56" s="93" t="s">
        <v>39</v>
      </c>
      <c r="J56" s="160"/>
      <c r="K56" s="320">
        <v>1</v>
      </c>
      <c r="L56" s="77"/>
      <c r="M56" s="78" t="s">
        <v>101</v>
      </c>
      <c r="N56" s="78" t="s">
        <v>102</v>
      </c>
      <c r="O56" s="78" t="s">
        <v>101</v>
      </c>
      <c r="P56" s="79"/>
      <c r="Q56" s="79">
        <v>9</v>
      </c>
      <c r="R56" s="79">
        <v>4</v>
      </c>
      <c r="S56" s="308"/>
      <c r="T56" s="935">
        <v>1</v>
      </c>
      <c r="U56" s="864" t="s">
        <v>40</v>
      </c>
      <c r="V56" s="937" t="s">
        <v>201</v>
      </c>
      <c r="W56" s="864" t="s">
        <v>82</v>
      </c>
      <c r="X56" s="938">
        <v>1</v>
      </c>
      <c r="Y56" s="861" t="s">
        <v>40</v>
      </c>
      <c r="Z56" s="937" t="s">
        <v>201</v>
      </c>
      <c r="AA56" s="906" t="s">
        <v>82</v>
      </c>
      <c r="AB56" s="171">
        <v>1</v>
      </c>
      <c r="AC56" s="172" t="s">
        <v>40</v>
      </c>
      <c r="AD56" s="1361" t="s">
        <v>201</v>
      </c>
      <c r="AE56" s="172" t="s">
        <v>82</v>
      </c>
      <c r="AF56" s="868">
        <v>1</v>
      </c>
      <c r="AG56" s="172" t="s">
        <v>40</v>
      </c>
      <c r="AH56" s="1361" t="s">
        <v>201</v>
      </c>
      <c r="AI56" s="91" t="s">
        <v>82</v>
      </c>
    </row>
    <row r="57" spans="1:35" ht="27" customHeight="1">
      <c r="A57" s="68" t="s">
        <v>103</v>
      </c>
      <c r="B57" s="107" t="s">
        <v>202</v>
      </c>
      <c r="C57" s="306" t="s">
        <v>203</v>
      </c>
      <c r="D57" s="157" t="s">
        <v>87</v>
      </c>
      <c r="E57" s="158"/>
      <c r="F57" s="158"/>
      <c r="G57" s="307" t="s">
        <v>37</v>
      </c>
      <c r="H57" s="159" t="s">
        <v>43</v>
      </c>
      <c r="I57" s="93" t="s">
        <v>39</v>
      </c>
      <c r="J57" s="160"/>
      <c r="K57" s="161"/>
      <c r="L57" s="77"/>
      <c r="M57" s="78" t="s">
        <v>58</v>
      </c>
      <c r="N57" s="78" t="s">
        <v>59</v>
      </c>
      <c r="O57" s="78" t="s">
        <v>58</v>
      </c>
      <c r="P57" s="79"/>
      <c r="Q57" s="79">
        <v>8</v>
      </c>
      <c r="R57" s="79"/>
      <c r="S57" s="308"/>
      <c r="T57" s="939"/>
      <c r="U57" s="940" t="s">
        <v>47</v>
      </c>
      <c r="V57" s="941"/>
      <c r="W57" s="940"/>
      <c r="X57" s="942"/>
      <c r="Y57" s="930" t="s">
        <v>47</v>
      </c>
      <c r="Z57" s="931"/>
      <c r="AA57" s="932"/>
      <c r="AB57" s="364"/>
      <c r="AC57" s="104" t="s">
        <v>47</v>
      </c>
      <c r="AD57" s="103"/>
      <c r="AE57" s="104"/>
      <c r="AF57" s="104"/>
      <c r="AG57" s="104" t="s">
        <v>47</v>
      </c>
      <c r="AH57" s="103"/>
      <c r="AI57" s="106"/>
    </row>
    <row r="58" spans="1:35" s="368" customFormat="1" ht="43.2">
      <c r="A58" s="365" t="s">
        <v>204</v>
      </c>
      <c r="B58" s="139" t="s">
        <v>106</v>
      </c>
      <c r="C58" s="298" t="s">
        <v>205</v>
      </c>
      <c r="D58" s="48"/>
      <c r="E58" s="49" t="s">
        <v>36</v>
      </c>
      <c r="F58" s="49"/>
      <c r="G58" s="50" t="s">
        <v>37</v>
      </c>
      <c r="H58" s="141" t="s">
        <v>38</v>
      </c>
      <c r="I58" s="141" t="s">
        <v>39</v>
      </c>
      <c r="J58" s="47"/>
      <c r="K58" s="54">
        <v>4</v>
      </c>
      <c r="L58" s="256">
        <v>4</v>
      </c>
      <c r="M58" s="56"/>
      <c r="N58" s="56"/>
      <c r="O58" s="56"/>
      <c r="P58" s="222">
        <f>SUM(P59:P62)</f>
        <v>2</v>
      </c>
      <c r="Q58" s="222">
        <f>SUM(Q59:Q63)</f>
        <v>29</v>
      </c>
      <c r="R58" s="222">
        <f>SUM(R59:R63)</f>
        <v>25</v>
      </c>
      <c r="S58" s="58"/>
      <c r="T58" s="943" t="s">
        <v>206</v>
      </c>
      <c r="U58" s="895" t="s">
        <v>40</v>
      </c>
      <c r="V58" s="872" t="s">
        <v>207</v>
      </c>
      <c r="W58" s="872" t="s">
        <v>208</v>
      </c>
      <c r="X58" s="944" t="s">
        <v>206</v>
      </c>
      <c r="Y58" s="895" t="s">
        <v>40</v>
      </c>
      <c r="Z58" s="872" t="s">
        <v>207</v>
      </c>
      <c r="AA58" s="945" t="s">
        <v>208</v>
      </c>
      <c r="AB58" s="366" t="s">
        <v>206</v>
      </c>
      <c r="AC58" s="202" t="s">
        <v>40</v>
      </c>
      <c r="AD58" s="64" t="s">
        <v>207</v>
      </c>
      <c r="AE58" s="64" t="s">
        <v>208</v>
      </c>
      <c r="AF58" s="367" t="s">
        <v>206</v>
      </c>
      <c r="AG58" s="63" t="s">
        <v>40</v>
      </c>
      <c r="AH58" s="64" t="s">
        <v>207</v>
      </c>
      <c r="AI58" s="65" t="s">
        <v>208</v>
      </c>
    </row>
    <row r="59" spans="1:35" ht="35.1" customHeight="1">
      <c r="A59" s="68" t="s">
        <v>41</v>
      </c>
      <c r="B59" s="107" t="s">
        <v>108</v>
      </c>
      <c r="C59" s="369" t="s">
        <v>209</v>
      </c>
      <c r="D59" s="71" t="s">
        <v>87</v>
      </c>
      <c r="E59" s="158"/>
      <c r="F59" s="158"/>
      <c r="G59" s="92"/>
      <c r="H59" s="159" t="s">
        <v>43</v>
      </c>
      <c r="I59" s="93" t="s">
        <v>39</v>
      </c>
      <c r="J59" s="160"/>
      <c r="K59" s="161" t="s">
        <v>210</v>
      </c>
      <c r="L59" s="77"/>
      <c r="M59" s="78" t="s">
        <v>111</v>
      </c>
      <c r="N59" s="78" t="s">
        <v>102</v>
      </c>
      <c r="O59" s="78" t="s">
        <v>111</v>
      </c>
      <c r="P59" s="79"/>
      <c r="Q59" s="79">
        <v>8</v>
      </c>
      <c r="R59" s="79">
        <v>4</v>
      </c>
      <c r="S59" s="370"/>
      <c r="T59" s="933">
        <v>1</v>
      </c>
      <c r="U59" s="946" t="s">
        <v>40</v>
      </c>
      <c r="V59" s="946" t="s">
        <v>67</v>
      </c>
      <c r="W59" s="947" t="s">
        <v>211</v>
      </c>
      <c r="X59" s="934">
        <v>1</v>
      </c>
      <c r="Y59" s="946" t="s">
        <v>40</v>
      </c>
      <c r="Z59" s="946" t="s">
        <v>67</v>
      </c>
      <c r="AA59" s="948" t="s">
        <v>211</v>
      </c>
      <c r="AB59" s="374">
        <v>1</v>
      </c>
      <c r="AC59" s="375" t="s">
        <v>40</v>
      </c>
      <c r="AD59" s="376" t="s">
        <v>67</v>
      </c>
      <c r="AE59" s="377" t="s">
        <v>211</v>
      </c>
      <c r="AF59" s="378">
        <v>1</v>
      </c>
      <c r="AG59" s="376" t="s">
        <v>40</v>
      </c>
      <c r="AH59" s="376" t="s">
        <v>67</v>
      </c>
      <c r="AI59" s="379" t="s">
        <v>211</v>
      </c>
    </row>
    <row r="60" spans="1:35" ht="31.35" customHeight="1">
      <c r="A60" s="68" t="s">
        <v>48</v>
      </c>
      <c r="B60" s="69" t="s">
        <v>212</v>
      </c>
      <c r="C60" s="369" t="s">
        <v>213</v>
      </c>
      <c r="D60" s="71" t="s">
        <v>214</v>
      </c>
      <c r="E60" s="158"/>
      <c r="F60" s="158"/>
      <c r="G60" s="92"/>
      <c r="H60" s="159" t="s">
        <v>43</v>
      </c>
      <c r="I60" s="93" t="s">
        <v>39</v>
      </c>
      <c r="J60" s="160"/>
      <c r="K60" s="161"/>
      <c r="L60" s="77"/>
      <c r="M60" s="78" t="s">
        <v>101</v>
      </c>
      <c r="N60" s="78" t="s">
        <v>102</v>
      </c>
      <c r="O60" s="78" t="s">
        <v>101</v>
      </c>
      <c r="P60" s="79">
        <v>2</v>
      </c>
      <c r="Q60" s="79">
        <v>12</v>
      </c>
      <c r="R60" s="79"/>
      <c r="S60" s="370"/>
      <c r="T60" s="949"/>
      <c r="U60" s="864" t="s">
        <v>47</v>
      </c>
      <c r="V60" s="937"/>
      <c r="W60" s="864"/>
      <c r="X60" s="950"/>
      <c r="Y60" s="864" t="s">
        <v>47</v>
      </c>
      <c r="Z60" s="937"/>
      <c r="AA60" s="866"/>
      <c r="AB60" s="380"/>
      <c r="AC60" s="381" t="s">
        <v>47</v>
      </c>
      <c r="AD60" s="121"/>
      <c r="AE60" s="120"/>
      <c r="AF60" s="382"/>
      <c r="AG60" s="120" t="s">
        <v>47</v>
      </c>
      <c r="AH60" s="121"/>
      <c r="AI60" s="123"/>
    </row>
    <row r="61" spans="1:35" ht="45.6" customHeight="1">
      <c r="A61" s="68" t="s">
        <v>54</v>
      </c>
      <c r="B61" s="69" t="s">
        <v>215</v>
      </c>
      <c r="C61" s="369" t="s">
        <v>216</v>
      </c>
      <c r="D61" s="71" t="s">
        <v>217</v>
      </c>
      <c r="E61" s="383"/>
      <c r="F61" s="383"/>
      <c r="G61" s="259"/>
      <c r="H61" s="228" t="s">
        <v>43</v>
      </c>
      <c r="I61" s="229" t="s">
        <v>39</v>
      </c>
      <c r="J61" s="384"/>
      <c r="K61" s="161" t="s">
        <v>210</v>
      </c>
      <c r="L61" s="261"/>
      <c r="M61" s="385" t="s">
        <v>118</v>
      </c>
      <c r="N61" s="78" t="s">
        <v>102</v>
      </c>
      <c r="O61" s="385" t="s">
        <v>118</v>
      </c>
      <c r="P61" s="79"/>
      <c r="Q61" s="79"/>
      <c r="R61" s="79">
        <v>6</v>
      </c>
      <c r="S61" s="370"/>
      <c r="T61" s="935">
        <v>1</v>
      </c>
      <c r="U61" s="864" t="s">
        <v>40</v>
      </c>
      <c r="V61" s="937" t="s">
        <v>67</v>
      </c>
      <c r="W61" s="864" t="s">
        <v>82</v>
      </c>
      <c r="X61" s="936">
        <v>1</v>
      </c>
      <c r="Y61" s="864" t="s">
        <v>40</v>
      </c>
      <c r="Z61" s="937" t="s">
        <v>67</v>
      </c>
      <c r="AA61" s="866" t="s">
        <v>82</v>
      </c>
      <c r="AB61" s="386">
        <v>1</v>
      </c>
      <c r="AC61" s="381" t="s">
        <v>40</v>
      </c>
      <c r="AD61" s="121" t="s">
        <v>67</v>
      </c>
      <c r="AE61" s="120" t="s">
        <v>82</v>
      </c>
      <c r="AF61" s="387">
        <v>1</v>
      </c>
      <c r="AG61" s="120" t="s">
        <v>40</v>
      </c>
      <c r="AH61" s="121" t="s">
        <v>67</v>
      </c>
      <c r="AI61" s="123" t="s">
        <v>82</v>
      </c>
    </row>
    <row r="62" spans="1:35" ht="33.9" customHeight="1">
      <c r="A62" s="68" t="s">
        <v>60</v>
      </c>
      <c r="B62" s="388" t="s">
        <v>218</v>
      </c>
      <c r="C62" s="369" t="s">
        <v>219</v>
      </c>
      <c r="D62" s="71" t="s">
        <v>87</v>
      </c>
      <c r="E62" s="186"/>
      <c r="F62" s="186"/>
      <c r="G62" s="109"/>
      <c r="H62" s="109" t="s">
        <v>43</v>
      </c>
      <c r="I62" s="110" t="s">
        <v>39</v>
      </c>
      <c r="J62" s="187"/>
      <c r="K62" s="76"/>
      <c r="L62" s="188"/>
      <c r="M62" s="189" t="s">
        <v>101</v>
      </c>
      <c r="N62" s="78" t="s">
        <v>102</v>
      </c>
      <c r="O62" s="189" t="s">
        <v>101</v>
      </c>
      <c r="P62" s="389"/>
      <c r="Q62" s="389"/>
      <c r="R62" s="389">
        <v>6</v>
      </c>
      <c r="S62" s="164"/>
      <c r="T62" s="949"/>
      <c r="U62" s="864" t="s">
        <v>47</v>
      </c>
      <c r="V62" s="937" t="s">
        <v>88</v>
      </c>
      <c r="W62" s="864"/>
      <c r="X62" s="950"/>
      <c r="Y62" s="864" t="s">
        <v>47</v>
      </c>
      <c r="Z62" s="937" t="s">
        <v>88</v>
      </c>
      <c r="AA62" s="866"/>
      <c r="AB62" s="995"/>
      <c r="AC62" s="401" t="s">
        <v>47</v>
      </c>
      <c r="AD62" s="184" t="s">
        <v>88</v>
      </c>
      <c r="AE62" s="126"/>
      <c r="AF62" s="996"/>
      <c r="AG62" s="126" t="s">
        <v>47</v>
      </c>
      <c r="AH62" s="184" t="s">
        <v>88</v>
      </c>
      <c r="AI62" s="997"/>
    </row>
    <row r="63" spans="1:35" ht="33.9" customHeight="1">
      <c r="A63" s="177" t="s">
        <v>69</v>
      </c>
      <c r="B63" s="970" t="s">
        <v>220</v>
      </c>
      <c r="C63" s="850"/>
      <c r="D63" s="846"/>
      <c r="E63" s="971"/>
      <c r="F63" s="971"/>
      <c r="G63" s="870"/>
      <c r="H63" s="870" t="s">
        <v>43</v>
      </c>
      <c r="I63" s="853" t="s">
        <v>39</v>
      </c>
      <c r="J63" s="972"/>
      <c r="K63" s="589">
        <v>0</v>
      </c>
      <c r="L63" s="589">
        <v>0</v>
      </c>
      <c r="M63" s="857"/>
      <c r="N63" s="590"/>
      <c r="O63" s="857"/>
      <c r="P63" s="973">
        <v>0</v>
      </c>
      <c r="Q63" s="973">
        <v>9</v>
      </c>
      <c r="R63" s="973">
        <v>9</v>
      </c>
      <c r="S63" s="593"/>
      <c r="T63" s="949"/>
      <c r="U63" s="864" t="s">
        <v>47</v>
      </c>
      <c r="V63" s="937"/>
      <c r="W63" s="864"/>
      <c r="X63" s="950"/>
      <c r="Y63" s="864" t="s">
        <v>47</v>
      </c>
      <c r="Z63" s="937"/>
      <c r="AA63" s="866"/>
      <c r="AB63" s="998"/>
      <c r="AC63" s="999" t="s">
        <v>47</v>
      </c>
      <c r="AD63" s="1000"/>
      <c r="AE63" s="1001"/>
      <c r="AF63" s="996"/>
      <c r="AG63" s="126" t="s">
        <v>47</v>
      </c>
      <c r="AH63" s="1002"/>
      <c r="AI63" s="997"/>
    </row>
    <row r="64" spans="1:35" ht="46.35" customHeight="1">
      <c r="A64" s="365" t="s">
        <v>221</v>
      </c>
      <c r="B64" s="256" t="s">
        <v>120</v>
      </c>
      <c r="C64" s="298" t="s">
        <v>222</v>
      </c>
      <c r="D64" s="48"/>
      <c r="E64" s="49" t="s">
        <v>36</v>
      </c>
      <c r="F64" s="49"/>
      <c r="G64" s="50" t="s">
        <v>37</v>
      </c>
      <c r="H64" s="141" t="s">
        <v>38</v>
      </c>
      <c r="I64" s="141" t="s">
        <v>39</v>
      </c>
      <c r="J64" s="47"/>
      <c r="K64" s="256">
        <v>3</v>
      </c>
      <c r="L64" s="256">
        <v>3</v>
      </c>
      <c r="M64" s="56"/>
      <c r="N64" s="56"/>
      <c r="O64" s="56"/>
      <c r="P64" s="222">
        <f>SUM(P65:P68)</f>
        <v>6</v>
      </c>
      <c r="Q64" s="222">
        <f>SUM(Q65:Q68)</f>
        <v>23</v>
      </c>
      <c r="R64" s="222">
        <f>SUM(R65:R68)</f>
        <v>3</v>
      </c>
      <c r="S64" s="58"/>
      <c r="T64" s="951" t="s">
        <v>223</v>
      </c>
      <c r="U64" s="952" t="s">
        <v>40</v>
      </c>
      <c r="V64" s="871" t="s">
        <v>81</v>
      </c>
      <c r="W64" s="952" t="s">
        <v>82</v>
      </c>
      <c r="X64" s="953" t="s">
        <v>223</v>
      </c>
      <c r="Y64" s="952" t="s">
        <v>40</v>
      </c>
      <c r="Z64" s="871" t="s">
        <v>81</v>
      </c>
      <c r="AA64" s="954" t="s">
        <v>82</v>
      </c>
      <c r="AB64" s="1003" t="s">
        <v>223</v>
      </c>
      <c r="AC64" s="1004" t="s">
        <v>40</v>
      </c>
      <c r="AD64" s="1005" t="s">
        <v>224</v>
      </c>
      <c r="AE64" s="1006" t="s">
        <v>225</v>
      </c>
      <c r="AF64" s="1007" t="s">
        <v>223</v>
      </c>
      <c r="AG64" s="1008" t="s">
        <v>40</v>
      </c>
      <c r="AH64" s="1005" t="s">
        <v>226</v>
      </c>
      <c r="AI64" s="1009" t="s">
        <v>227</v>
      </c>
    </row>
    <row r="65" spans="1:38" ht="33" customHeight="1">
      <c r="A65" s="68" t="s">
        <v>41</v>
      </c>
      <c r="B65" s="212" t="s">
        <v>228</v>
      </c>
      <c r="C65" s="369" t="s">
        <v>229</v>
      </c>
      <c r="D65" s="71" t="s">
        <v>230</v>
      </c>
      <c r="E65" s="158"/>
      <c r="F65" s="158"/>
      <c r="G65" s="92"/>
      <c r="H65" s="159" t="s">
        <v>43</v>
      </c>
      <c r="I65" s="93" t="s">
        <v>39</v>
      </c>
      <c r="J65" s="160"/>
      <c r="K65" s="77" t="s">
        <v>450</v>
      </c>
      <c r="L65" s="77"/>
      <c r="M65" s="78" t="s">
        <v>101</v>
      </c>
      <c r="N65" s="78" t="s">
        <v>102</v>
      </c>
      <c r="O65" s="78" t="s">
        <v>101</v>
      </c>
      <c r="P65" s="79">
        <v>4</v>
      </c>
      <c r="Q65" s="79">
        <v>5</v>
      </c>
      <c r="R65" s="79">
        <v>3</v>
      </c>
      <c r="S65" s="164"/>
      <c r="T65" s="955">
        <v>1</v>
      </c>
      <c r="U65" s="861" t="s">
        <v>40</v>
      </c>
      <c r="V65" s="862" t="s">
        <v>81</v>
      </c>
      <c r="W65" s="861" t="s">
        <v>82</v>
      </c>
      <c r="X65" s="956">
        <v>1</v>
      </c>
      <c r="Y65" s="861" t="s">
        <v>40</v>
      </c>
      <c r="Z65" s="862" t="s">
        <v>81</v>
      </c>
      <c r="AA65" s="906" t="s">
        <v>82</v>
      </c>
      <c r="AB65" s="391">
        <v>1</v>
      </c>
      <c r="AC65" s="172" t="s">
        <v>40</v>
      </c>
      <c r="AD65" s="183" t="s">
        <v>224</v>
      </c>
      <c r="AE65" s="392" t="s">
        <v>227</v>
      </c>
      <c r="AF65" s="393">
        <v>1</v>
      </c>
      <c r="AG65" s="126" t="s">
        <v>40</v>
      </c>
      <c r="AH65" s="184" t="s">
        <v>226</v>
      </c>
      <c r="AI65" s="394" t="s">
        <v>227</v>
      </c>
    </row>
    <row r="66" spans="1:38" ht="33" customHeight="1">
      <c r="A66" s="68" t="s">
        <v>48</v>
      </c>
      <c r="B66" s="107" t="s">
        <v>130</v>
      </c>
      <c r="C66" s="369" t="s">
        <v>231</v>
      </c>
      <c r="D66" s="71" t="s">
        <v>87</v>
      </c>
      <c r="E66" s="158"/>
      <c r="F66" s="158"/>
      <c r="G66" s="92"/>
      <c r="H66" s="159" t="s">
        <v>43</v>
      </c>
      <c r="I66" s="93" t="s">
        <v>39</v>
      </c>
      <c r="J66" s="160"/>
      <c r="K66" s="77" t="s">
        <v>450</v>
      </c>
      <c r="L66" s="77"/>
      <c r="M66" s="78" t="s">
        <v>79</v>
      </c>
      <c r="N66" s="78" t="s">
        <v>80</v>
      </c>
      <c r="O66" s="78" t="s">
        <v>79</v>
      </c>
      <c r="P66" s="79"/>
      <c r="Q66" s="893">
        <v>8</v>
      </c>
      <c r="R66" s="79"/>
      <c r="S66" s="164"/>
      <c r="T66" s="955">
        <v>1</v>
      </c>
      <c r="U66" s="861" t="s">
        <v>40</v>
      </c>
      <c r="V66" s="862" t="s">
        <v>81</v>
      </c>
      <c r="W66" s="861" t="s">
        <v>82</v>
      </c>
      <c r="X66" s="956">
        <v>1</v>
      </c>
      <c r="Y66" s="861" t="s">
        <v>40</v>
      </c>
      <c r="Z66" s="862" t="s">
        <v>81</v>
      </c>
      <c r="AA66" s="906" t="s">
        <v>82</v>
      </c>
      <c r="AB66" s="391">
        <v>1</v>
      </c>
      <c r="AC66" s="172" t="s">
        <v>40</v>
      </c>
      <c r="AD66" s="183" t="s">
        <v>224</v>
      </c>
      <c r="AE66" s="392" t="s">
        <v>227</v>
      </c>
      <c r="AF66" s="393">
        <v>1</v>
      </c>
      <c r="AG66" s="126" t="s">
        <v>40</v>
      </c>
      <c r="AH66" s="184" t="s">
        <v>226</v>
      </c>
      <c r="AI66" s="394" t="s">
        <v>225</v>
      </c>
    </row>
    <row r="67" spans="1:38" ht="33" customHeight="1">
      <c r="A67" s="68" t="s">
        <v>54</v>
      </c>
      <c r="B67" s="107" t="s">
        <v>232</v>
      </c>
      <c r="C67" s="369" t="s">
        <v>233</v>
      </c>
      <c r="D67" s="71" t="s">
        <v>234</v>
      </c>
      <c r="E67" s="158"/>
      <c r="F67" s="158"/>
      <c r="G67" s="92"/>
      <c r="H67" s="159" t="s">
        <v>43</v>
      </c>
      <c r="I67" s="93" t="s">
        <v>39</v>
      </c>
      <c r="J67" s="160"/>
      <c r="K67" s="77" t="s">
        <v>450</v>
      </c>
      <c r="L67" s="77"/>
      <c r="M67" s="78" t="s">
        <v>101</v>
      </c>
      <c r="N67" s="78" t="s">
        <v>102</v>
      </c>
      <c r="O67" s="78" t="s">
        <v>101</v>
      </c>
      <c r="P67" s="79"/>
      <c r="Q67" s="79">
        <v>6</v>
      </c>
      <c r="R67" s="79"/>
      <c r="S67" s="164"/>
      <c r="T67" s="955">
        <v>1</v>
      </c>
      <c r="U67" s="861" t="s">
        <v>40</v>
      </c>
      <c r="V67" s="862" t="s">
        <v>81</v>
      </c>
      <c r="W67" s="861" t="s">
        <v>82</v>
      </c>
      <c r="X67" s="956">
        <v>1</v>
      </c>
      <c r="Y67" s="861" t="s">
        <v>40</v>
      </c>
      <c r="Z67" s="862" t="s">
        <v>235</v>
      </c>
      <c r="AA67" s="906" t="s">
        <v>82</v>
      </c>
      <c r="AB67" s="391">
        <v>1</v>
      </c>
      <c r="AC67" s="172" t="s">
        <v>40</v>
      </c>
      <c r="AD67" s="1165" t="s">
        <v>224</v>
      </c>
      <c r="AE67" s="1292" t="s">
        <v>227</v>
      </c>
      <c r="AF67" s="1293">
        <v>1</v>
      </c>
      <c r="AG67" s="1150" t="s">
        <v>40</v>
      </c>
      <c r="AH67" s="184" t="s">
        <v>226</v>
      </c>
      <c r="AI67" s="394" t="s">
        <v>227</v>
      </c>
    </row>
    <row r="68" spans="1:38" ht="33" customHeight="1">
      <c r="A68" s="68" t="s">
        <v>60</v>
      </c>
      <c r="B68" s="107" t="s">
        <v>236</v>
      </c>
      <c r="C68" s="369" t="s">
        <v>237</v>
      </c>
      <c r="D68" s="71" t="s">
        <v>238</v>
      </c>
      <c r="E68" s="158"/>
      <c r="F68" s="158"/>
      <c r="G68" s="92"/>
      <c r="H68" s="159" t="s">
        <v>43</v>
      </c>
      <c r="I68" s="93" t="s">
        <v>39</v>
      </c>
      <c r="J68" s="160"/>
      <c r="K68" s="77" t="s">
        <v>450</v>
      </c>
      <c r="L68" s="77"/>
      <c r="M68" s="78" t="s">
        <v>101</v>
      </c>
      <c r="N68" s="78" t="s">
        <v>102</v>
      </c>
      <c r="O68" s="78" t="s">
        <v>101</v>
      </c>
      <c r="P68" s="79">
        <v>2</v>
      </c>
      <c r="Q68" s="79">
        <v>4</v>
      </c>
      <c r="R68" s="79"/>
      <c r="S68" s="370"/>
      <c r="T68" s="955">
        <v>1</v>
      </c>
      <c r="U68" s="861" t="s">
        <v>40</v>
      </c>
      <c r="V68" s="862" t="s">
        <v>81</v>
      </c>
      <c r="W68" s="930" t="s">
        <v>82</v>
      </c>
      <c r="X68" s="957">
        <v>1</v>
      </c>
      <c r="Y68" s="861" t="s">
        <v>40</v>
      </c>
      <c r="Z68" s="862" t="s">
        <v>239</v>
      </c>
      <c r="AA68" s="906" t="s">
        <v>82</v>
      </c>
      <c r="AB68" s="395">
        <v>1</v>
      </c>
      <c r="AC68" s="1281" t="s">
        <v>40</v>
      </c>
      <c r="AD68" s="184" t="s">
        <v>224</v>
      </c>
      <c r="AE68" s="175" t="s">
        <v>227</v>
      </c>
      <c r="AF68" s="393">
        <v>1</v>
      </c>
      <c r="AG68" s="126" t="s">
        <v>40</v>
      </c>
      <c r="AH68" s="1285" t="s">
        <v>224</v>
      </c>
      <c r="AI68" s="394" t="s">
        <v>227</v>
      </c>
    </row>
    <row r="69" spans="1:38" ht="47.1" customHeight="1">
      <c r="A69" s="974" t="s">
        <v>240</v>
      </c>
      <c r="B69" s="975" t="s">
        <v>137</v>
      </c>
      <c r="C69" s="298" t="s">
        <v>241</v>
      </c>
      <c r="D69" s="218"/>
      <c r="E69" s="396"/>
      <c r="F69" s="219"/>
      <c r="G69" s="220"/>
      <c r="H69" s="141" t="s">
        <v>38</v>
      </c>
      <c r="I69" s="141" t="s">
        <v>39</v>
      </c>
      <c r="J69" s="976"/>
      <c r="K69" s="1253">
        <v>6</v>
      </c>
      <c r="L69" s="256">
        <v>6</v>
      </c>
      <c r="M69" s="56"/>
      <c r="N69" s="890"/>
      <c r="O69" s="890"/>
      <c r="P69" s="883">
        <f>SUM(P70:P71)</f>
        <v>2</v>
      </c>
      <c r="Q69" s="883">
        <f>SUM(Q70:Q71)</f>
        <v>2</v>
      </c>
      <c r="R69" s="883">
        <f>SUM(R70:R71)</f>
        <v>7</v>
      </c>
      <c r="S69" s="892" t="s">
        <v>242</v>
      </c>
      <c r="T69" s="959">
        <v>1</v>
      </c>
      <c r="U69" s="960" t="s">
        <v>40</v>
      </c>
      <c r="V69" s="961" t="s">
        <v>67</v>
      </c>
      <c r="W69" s="962" t="s">
        <v>82</v>
      </c>
      <c r="X69" s="963">
        <v>1</v>
      </c>
      <c r="Y69" s="960" t="s">
        <v>40</v>
      </c>
      <c r="Z69" s="964" t="s">
        <v>243</v>
      </c>
      <c r="AA69" s="965" t="s">
        <v>82</v>
      </c>
      <c r="AB69" s="1010">
        <v>1</v>
      </c>
      <c r="AC69" s="1282" t="s">
        <v>40</v>
      </c>
      <c r="AD69" s="1013" t="s">
        <v>243</v>
      </c>
      <c r="AE69" s="1298" t="s">
        <v>82</v>
      </c>
      <c r="AF69" s="1007">
        <v>1</v>
      </c>
      <c r="AG69" s="1008" t="s">
        <v>40</v>
      </c>
      <c r="AH69" s="1286" t="s">
        <v>243</v>
      </c>
      <c r="AI69" s="1011" t="s">
        <v>82</v>
      </c>
    </row>
    <row r="70" spans="1:38" ht="51" customHeight="1">
      <c r="A70" s="68" t="s">
        <v>41</v>
      </c>
      <c r="B70" s="107" t="s">
        <v>244</v>
      </c>
      <c r="C70" s="369" t="s">
        <v>245</v>
      </c>
      <c r="D70" s="71" t="s">
        <v>246</v>
      </c>
      <c r="E70" s="226"/>
      <c r="F70" s="226"/>
      <c r="G70" s="227"/>
      <c r="H70" s="228" t="s">
        <v>43</v>
      </c>
      <c r="I70" s="229" t="s">
        <v>39</v>
      </c>
      <c r="J70" s="397"/>
      <c r="K70" s="1254"/>
      <c r="L70" s="398"/>
      <c r="M70" s="262"/>
      <c r="N70" s="78" t="s">
        <v>247</v>
      </c>
      <c r="O70" s="399"/>
      <c r="P70" s="79">
        <v>2</v>
      </c>
      <c r="Q70" s="79">
        <v>2</v>
      </c>
      <c r="R70" s="79">
        <v>2</v>
      </c>
      <c r="S70" s="164"/>
      <c r="T70" s="966">
        <v>1</v>
      </c>
      <c r="U70" s="967" t="s">
        <v>40</v>
      </c>
      <c r="V70" s="962" t="s">
        <v>248</v>
      </c>
      <c r="W70" s="962" t="s">
        <v>82</v>
      </c>
      <c r="X70" s="968">
        <v>1</v>
      </c>
      <c r="Y70" s="967" t="s">
        <v>40</v>
      </c>
      <c r="Z70" s="962" t="s">
        <v>248</v>
      </c>
      <c r="AA70" s="969" t="s">
        <v>82</v>
      </c>
      <c r="AB70" s="1012">
        <v>1</v>
      </c>
      <c r="AC70" s="1283" t="s">
        <v>40</v>
      </c>
      <c r="AD70" s="1013" t="s">
        <v>249</v>
      </c>
      <c r="AE70" s="1013" t="s">
        <v>82</v>
      </c>
      <c r="AF70" s="1017">
        <v>1</v>
      </c>
      <c r="AG70" s="1008" t="s">
        <v>40</v>
      </c>
      <c r="AH70" s="1287" t="s">
        <v>249</v>
      </c>
      <c r="AI70" s="1009" t="s">
        <v>82</v>
      </c>
    </row>
    <row r="71" spans="1:38" ht="36" customHeight="1">
      <c r="A71" s="68" t="s">
        <v>48</v>
      </c>
      <c r="B71" s="128" t="s">
        <v>250</v>
      </c>
      <c r="C71" s="369" t="s">
        <v>251</v>
      </c>
      <c r="D71" s="71" t="s">
        <v>87</v>
      </c>
      <c r="E71" s="1200"/>
      <c r="F71" s="226"/>
      <c r="G71" s="227"/>
      <c r="H71" s="228" t="s">
        <v>43</v>
      </c>
      <c r="I71" s="229" t="s">
        <v>39</v>
      </c>
      <c r="J71" s="397"/>
      <c r="K71" s="1254"/>
      <c r="L71" s="1255"/>
      <c r="M71" s="385"/>
      <c r="N71" s="78" t="s">
        <v>247</v>
      </c>
      <c r="O71" s="399"/>
      <c r="P71" s="79"/>
      <c r="Q71" s="79"/>
      <c r="R71" s="79">
        <v>5</v>
      </c>
      <c r="S71" s="164"/>
      <c r="T71" s="958"/>
      <c r="U71" s="864"/>
      <c r="V71" s="937"/>
      <c r="W71" s="864"/>
      <c r="X71" s="864"/>
      <c r="Y71" s="864"/>
      <c r="Z71" s="937"/>
      <c r="AA71" s="866"/>
      <c r="AB71" s="400"/>
      <c r="AC71" s="1276"/>
      <c r="AD71" s="175"/>
      <c r="AE71" s="1299"/>
      <c r="AF71" s="126"/>
      <c r="AG71" s="126"/>
      <c r="AH71" s="1288"/>
      <c r="AI71" s="176"/>
    </row>
    <row r="72" spans="1:38" ht="41.1" customHeight="1">
      <c r="A72" s="885" t="s">
        <v>252</v>
      </c>
      <c r="B72" s="886" t="s">
        <v>147</v>
      </c>
      <c r="C72" s="298"/>
      <c r="D72" s="1198"/>
      <c r="E72" s="1201"/>
      <c r="F72" s="1199"/>
      <c r="G72" s="983"/>
      <c r="H72" s="887" t="s">
        <v>38</v>
      </c>
      <c r="I72" s="888" t="s">
        <v>39</v>
      </c>
      <c r="J72" s="889"/>
      <c r="K72" s="1253">
        <v>4</v>
      </c>
      <c r="L72" s="1253">
        <v>4</v>
      </c>
      <c r="M72" s="56" t="s">
        <v>101</v>
      </c>
      <c r="N72" s="890" t="s">
        <v>102</v>
      </c>
      <c r="O72" s="890" t="s">
        <v>101</v>
      </c>
      <c r="P72" s="978">
        <v>0</v>
      </c>
      <c r="Q72" s="979">
        <v>0</v>
      </c>
      <c r="R72" s="978">
        <v>0</v>
      </c>
      <c r="S72" s="892" t="s">
        <v>16</v>
      </c>
      <c r="T72" s="904">
        <v>1</v>
      </c>
      <c r="U72" s="1277" t="s">
        <v>271</v>
      </c>
      <c r="V72" s="1278" t="s">
        <v>478</v>
      </c>
      <c r="W72" s="1277" t="s">
        <v>475</v>
      </c>
      <c r="X72" s="905">
        <v>1</v>
      </c>
      <c r="Y72" s="864" t="s">
        <v>40</v>
      </c>
      <c r="Z72" s="1278" t="s">
        <v>478</v>
      </c>
      <c r="AA72" s="1277" t="s">
        <v>475</v>
      </c>
      <c r="AB72" s="907">
        <v>1</v>
      </c>
      <c r="AC72" s="1281" t="s">
        <v>40</v>
      </c>
      <c r="AD72" s="1300" t="s">
        <v>479</v>
      </c>
      <c r="AE72" s="1301" t="s">
        <v>475</v>
      </c>
      <c r="AF72" s="1089">
        <v>1</v>
      </c>
      <c r="AG72" s="126" t="s">
        <v>40</v>
      </c>
      <c r="AH72" s="1300" t="s">
        <v>479</v>
      </c>
      <c r="AI72" s="1318" t="s">
        <v>475</v>
      </c>
    </row>
    <row r="73" spans="1:38" ht="39" customHeight="1">
      <c r="A73" s="980" t="s">
        <v>253</v>
      </c>
      <c r="B73" s="403" t="s">
        <v>150</v>
      </c>
      <c r="C73" s="404" t="s">
        <v>254</v>
      </c>
      <c r="D73" s="405" t="s">
        <v>255</v>
      </c>
      <c r="E73" s="1197"/>
      <c r="F73" s="1197"/>
      <c r="G73" s="1196"/>
      <c r="H73" s="1193" t="s">
        <v>38</v>
      </c>
      <c r="I73" s="52" t="s">
        <v>39</v>
      </c>
      <c r="J73" s="406"/>
      <c r="K73" s="1249">
        <v>2</v>
      </c>
      <c r="L73" s="1249">
        <v>2</v>
      </c>
      <c r="M73" s="407"/>
      <c r="N73" s="407"/>
      <c r="O73" s="408"/>
      <c r="P73" s="409"/>
      <c r="Q73" s="409">
        <v>5</v>
      </c>
      <c r="R73" s="409">
        <v>5</v>
      </c>
      <c r="S73" s="410" t="s">
        <v>16</v>
      </c>
      <c r="T73" s="198">
        <v>1</v>
      </c>
      <c r="U73" s="60" t="s">
        <v>40</v>
      </c>
      <c r="V73" s="411" t="s">
        <v>153</v>
      </c>
      <c r="W73" s="60" t="s">
        <v>152</v>
      </c>
      <c r="X73" s="199">
        <v>1</v>
      </c>
      <c r="Y73" s="60" t="s">
        <v>40</v>
      </c>
      <c r="Z73" s="411" t="s">
        <v>153</v>
      </c>
      <c r="AA73" s="200" t="s">
        <v>152</v>
      </c>
      <c r="AB73" s="1014">
        <v>1</v>
      </c>
      <c r="AC73" s="1016" t="s">
        <v>40</v>
      </c>
      <c r="AD73" s="1013" t="s">
        <v>153</v>
      </c>
      <c r="AE73" s="1008" t="s">
        <v>152</v>
      </c>
      <c r="AF73" s="1017">
        <v>1</v>
      </c>
      <c r="AG73" s="1008" t="s">
        <v>40</v>
      </c>
      <c r="AH73" s="1289" t="s">
        <v>153</v>
      </c>
      <c r="AI73" s="1018" t="s">
        <v>152</v>
      </c>
    </row>
    <row r="74" spans="1:38" ht="27.9" customHeight="1">
      <c r="A74" s="1555"/>
      <c r="B74" s="412" t="s">
        <v>94</v>
      </c>
      <c r="C74" s="223" t="s">
        <v>256</v>
      </c>
      <c r="D74" s="413"/>
      <c r="E74" s="1194"/>
      <c r="F74" s="1194"/>
      <c r="G74" s="1195"/>
      <c r="H74" s="415"/>
      <c r="I74" s="903" t="s">
        <v>154</v>
      </c>
      <c r="J74" s="416"/>
      <c r="K74" s="1256"/>
      <c r="L74" s="417"/>
      <c r="M74" s="262" t="s">
        <v>155</v>
      </c>
      <c r="N74" s="262" t="s">
        <v>156</v>
      </c>
      <c r="O74" s="262" t="s">
        <v>155</v>
      </c>
      <c r="P74" s="418"/>
      <c r="Q74" s="418"/>
      <c r="R74" s="418"/>
      <c r="S74" s="419"/>
      <c r="T74" s="236"/>
      <c r="U74" s="420"/>
      <c r="V74" s="421"/>
      <c r="W74" s="422"/>
      <c r="X74" s="238"/>
      <c r="Y74" s="420"/>
      <c r="Z74" s="421"/>
      <c r="AA74" s="423"/>
      <c r="AB74" s="241"/>
      <c r="AC74" s="424"/>
      <c r="AD74" s="425"/>
      <c r="AE74" s="1302"/>
      <c r="AF74" s="1302"/>
      <c r="AG74" s="1302"/>
      <c r="AH74" s="1290"/>
      <c r="AI74" s="426"/>
    </row>
    <row r="75" spans="1:38" ht="32.85" customHeight="1">
      <c r="A75" s="1556"/>
      <c r="B75" s="412" t="s">
        <v>96</v>
      </c>
      <c r="C75" s="223" t="s">
        <v>257</v>
      </c>
      <c r="D75" s="413"/>
      <c r="E75" s="414"/>
      <c r="F75" s="414"/>
      <c r="G75" s="415"/>
      <c r="H75" s="415"/>
      <c r="I75" s="903" t="s">
        <v>154</v>
      </c>
      <c r="J75" s="416"/>
      <c r="K75" s="1257"/>
      <c r="L75" s="427"/>
      <c r="M75" s="262" t="s">
        <v>157</v>
      </c>
      <c r="N75" s="262" t="s">
        <v>156</v>
      </c>
      <c r="O75" s="262" t="s">
        <v>157</v>
      </c>
      <c r="P75" s="428"/>
      <c r="Q75" s="429"/>
      <c r="R75" s="429"/>
      <c r="S75" s="419"/>
      <c r="T75" s="236"/>
      <c r="U75" s="420"/>
      <c r="V75" s="421"/>
      <c r="W75" s="422"/>
      <c r="X75" s="238"/>
      <c r="Y75" s="420"/>
      <c r="Z75" s="421"/>
      <c r="AA75" s="423"/>
      <c r="AB75" s="241"/>
      <c r="AC75" s="424"/>
      <c r="AD75" s="425"/>
      <c r="AE75" s="1302"/>
      <c r="AF75" s="1302"/>
      <c r="AG75" s="1302"/>
      <c r="AH75" s="1290"/>
      <c r="AI75" s="430"/>
    </row>
    <row r="76" spans="1:38" ht="41.1" customHeight="1">
      <c r="A76" s="885" t="s">
        <v>258</v>
      </c>
      <c r="B76" s="886" t="s">
        <v>259</v>
      </c>
      <c r="C76" s="981"/>
      <c r="D76" s="982"/>
      <c r="E76" s="982"/>
      <c r="F76" s="982"/>
      <c r="G76" s="983"/>
      <c r="H76" s="983" t="s">
        <v>38</v>
      </c>
      <c r="I76" s="911" t="s">
        <v>160</v>
      </c>
      <c r="J76" s="889"/>
      <c r="K76" s="256">
        <v>0</v>
      </c>
      <c r="L76" s="256">
        <v>0</v>
      </c>
      <c r="M76" s="56"/>
      <c r="N76" s="890"/>
      <c r="O76" s="890"/>
      <c r="P76" s="883"/>
      <c r="Q76" s="891">
        <v>10</v>
      </c>
      <c r="R76" s="883"/>
      <c r="S76" s="892"/>
      <c r="T76" s="916"/>
      <c r="U76" s="847"/>
      <c r="V76" s="848"/>
      <c r="W76" s="847"/>
      <c r="X76" s="917"/>
      <c r="Y76" s="847"/>
      <c r="Z76" s="848"/>
      <c r="AA76" s="918"/>
      <c r="AB76" s="925"/>
      <c r="AC76" s="1284"/>
      <c r="AD76" s="336"/>
      <c r="AE76" s="336"/>
      <c r="AF76" s="1303"/>
      <c r="AG76" s="335"/>
      <c r="AH76" s="1291"/>
      <c r="AI76" s="927"/>
    </row>
    <row r="77" spans="1:38" ht="41.1" customHeight="1">
      <c r="A77" s="1359" t="s">
        <v>260</v>
      </c>
      <c r="B77" s="984" t="s">
        <v>161</v>
      </c>
      <c r="C77" s="912" t="s">
        <v>261</v>
      </c>
      <c r="D77" s="912"/>
      <c r="E77" s="912"/>
      <c r="F77" s="1244" t="s">
        <v>163</v>
      </c>
      <c r="G77" s="1243"/>
      <c r="H77" s="1245"/>
      <c r="I77" s="1260" t="s">
        <v>160</v>
      </c>
      <c r="J77" s="985"/>
      <c r="K77" s="1247">
        <v>0</v>
      </c>
      <c r="L77" s="1258">
        <v>0</v>
      </c>
      <c r="M77" s="1259"/>
      <c r="N77" s="986"/>
      <c r="O77" s="986"/>
      <c r="P77" s="914"/>
      <c r="Q77" s="987">
        <v>20</v>
      </c>
      <c r="R77" s="987"/>
      <c r="S77" s="988"/>
      <c r="T77" s="989"/>
      <c r="U77" s="990"/>
      <c r="V77" s="991"/>
      <c r="W77" s="990"/>
      <c r="X77" s="992"/>
      <c r="Y77" s="992"/>
      <c r="Z77" s="993"/>
      <c r="AA77" s="994"/>
      <c r="AB77" s="267"/>
      <c r="AC77" s="268"/>
      <c r="AD77" s="1294"/>
      <c r="AE77" s="1295"/>
      <c r="AF77" s="1296"/>
      <c r="AG77" s="1297"/>
      <c r="AH77" s="269"/>
      <c r="AI77" s="270"/>
    </row>
    <row r="78" spans="1:38" ht="37.35" customHeight="1">
      <c r="A78" s="1360" t="s">
        <v>452</v>
      </c>
      <c r="B78" s="1376" t="s">
        <v>451</v>
      </c>
      <c r="C78" s="1396"/>
      <c r="D78" s="1397"/>
      <c r="E78" s="1202"/>
      <c r="F78" s="1244" t="s">
        <v>163</v>
      </c>
      <c r="G78" s="1245"/>
      <c r="H78" s="1245"/>
      <c r="I78" s="1250" t="s">
        <v>160</v>
      </c>
      <c r="J78" s="1203"/>
      <c r="K78" s="1251">
        <v>0</v>
      </c>
      <c r="L78" s="1247">
        <v>0</v>
      </c>
      <c r="M78" s="1248"/>
      <c r="N78" s="1204"/>
      <c r="O78" s="1204"/>
      <c r="P78" s="1205"/>
      <c r="Q78" s="1252">
        <v>4</v>
      </c>
      <c r="R78" s="1205"/>
      <c r="S78" s="1206"/>
      <c r="T78" s="1207"/>
      <c r="U78" s="1207"/>
      <c r="V78" s="1208"/>
      <c r="W78" s="1209"/>
      <c r="X78" s="1207"/>
      <c r="Y78" s="1207"/>
      <c r="Z78" s="1208"/>
      <c r="AA78" s="1207"/>
      <c r="AB78" s="1210"/>
      <c r="AC78" s="1210"/>
      <c r="AD78" s="1211"/>
      <c r="AE78" s="1210"/>
      <c r="AF78" s="1210"/>
      <c r="AG78" s="1210"/>
      <c r="AH78" s="1211"/>
      <c r="AI78" s="1319"/>
      <c r="AJ78" s="451"/>
      <c r="AL78" s="452"/>
    </row>
    <row r="79" spans="1:38" ht="24" customHeight="1">
      <c r="A79" s="1557"/>
      <c r="B79" s="431" t="s">
        <v>262</v>
      </c>
      <c r="C79" s="1398"/>
      <c r="D79" s="1399"/>
      <c r="E79" s="1398"/>
      <c r="F79" s="1398"/>
      <c r="G79" s="1400"/>
      <c r="H79" s="1401"/>
      <c r="I79" s="432"/>
      <c r="J79" s="433"/>
      <c r="K79" s="1559">
        <f>K44+K58+3+K69+K72+2</f>
        <v>30</v>
      </c>
      <c r="L79" s="1559">
        <f>L44+L58+3+L69+L72+2</f>
        <v>30</v>
      </c>
      <c r="M79" s="434"/>
      <c r="N79" s="435"/>
      <c r="O79" s="433"/>
      <c r="P79" s="436">
        <f>+SUM(P44+P58+P64+P69+P72+P73)</f>
        <v>22</v>
      </c>
      <c r="Q79" s="437">
        <f>+SUM(Q44+Q58+Q64+Q69+Q72+Q73)</f>
        <v>154</v>
      </c>
      <c r="R79" s="438">
        <f>+SUM(R44+R58+R64+R69+R72+R73)</f>
        <v>81</v>
      </c>
      <c r="S79" s="439"/>
      <c r="T79" s="440"/>
      <c r="U79" s="441"/>
      <c r="V79" s="442"/>
      <c r="W79" s="443"/>
      <c r="X79" s="441"/>
      <c r="Y79" s="444"/>
      <c r="Z79" s="445"/>
      <c r="AA79" s="446"/>
      <c r="AB79" s="447"/>
      <c r="AC79" s="448"/>
      <c r="AD79" s="449"/>
      <c r="AE79" s="450"/>
      <c r="AF79" s="442"/>
      <c r="AG79" s="444"/>
      <c r="AH79" s="445"/>
      <c r="AI79" s="446"/>
      <c r="AJ79" s="451"/>
      <c r="AL79" s="452"/>
    </row>
    <row r="80" spans="1:38" ht="15.75" customHeight="1">
      <c r="A80" s="1558"/>
      <c r="B80" s="453"/>
      <c r="C80" s="454"/>
      <c r="D80" s="455"/>
      <c r="E80" s="454"/>
      <c r="F80" s="454"/>
      <c r="G80" s="456"/>
      <c r="H80" s="457"/>
      <c r="I80" s="456"/>
      <c r="J80" s="454"/>
      <c r="K80" s="1559"/>
      <c r="L80" s="1559"/>
      <c r="M80" s="458"/>
      <c r="N80" s="459"/>
      <c r="O80" s="454"/>
      <c r="P80" s="1554">
        <f>SUM(P79+Q79+R79)</f>
        <v>257</v>
      </c>
      <c r="Q80" s="1554"/>
      <c r="R80" s="1554"/>
      <c r="S80" s="460"/>
      <c r="T80" s="461"/>
      <c r="U80" s="462"/>
      <c r="V80" s="463"/>
      <c r="W80" s="464"/>
      <c r="X80" s="441"/>
      <c r="Y80" s="441"/>
      <c r="Z80" s="465"/>
      <c r="AA80" s="466"/>
      <c r="AB80" s="447"/>
      <c r="AC80" s="467"/>
      <c r="AD80" s="468"/>
      <c r="AE80" s="450"/>
      <c r="AF80" s="469"/>
      <c r="AG80" s="441"/>
      <c r="AH80" s="465"/>
      <c r="AI80" s="466"/>
      <c r="AL80" s="452"/>
    </row>
    <row r="81" spans="1:35" ht="47.4" customHeight="1">
      <c r="A81" s="470"/>
      <c r="B81" s="1402"/>
      <c r="C81" s="471"/>
      <c r="D81" s="472"/>
      <c r="E81" s="471"/>
      <c r="F81" s="471"/>
      <c r="G81" s="473"/>
      <c r="H81" s="474"/>
      <c r="I81" s="473"/>
      <c r="J81" s="471"/>
      <c r="K81" s="475"/>
      <c r="L81" s="476"/>
      <c r="M81" s="477"/>
      <c r="N81" s="475"/>
      <c r="O81" s="471"/>
      <c r="P81" s="478"/>
      <c r="Q81" s="479"/>
      <c r="R81" s="480"/>
      <c r="S81" s="481"/>
      <c r="T81" s="482"/>
      <c r="U81" s="186"/>
      <c r="V81" s="483"/>
      <c r="W81" s="484"/>
      <c r="X81" s="485"/>
      <c r="Y81" s="485"/>
      <c r="Z81" s="486"/>
      <c r="AA81" s="487"/>
      <c r="AB81" s="488"/>
      <c r="AC81" s="489"/>
      <c r="AD81" s="490"/>
      <c r="AE81" s="491"/>
      <c r="AF81" s="492"/>
      <c r="AG81" s="485"/>
      <c r="AH81" s="486"/>
      <c r="AI81" s="487"/>
    </row>
    <row r="82" spans="1:35" ht="36.6" customHeight="1">
      <c r="A82" s="493"/>
      <c r="B82" s="494" t="s">
        <v>263</v>
      </c>
      <c r="C82" s="495" t="s">
        <v>264</v>
      </c>
      <c r="D82" s="496" t="s">
        <v>265</v>
      </c>
      <c r="E82" s="497"/>
      <c r="F82" s="497"/>
      <c r="G82" s="498" t="s">
        <v>37</v>
      </c>
      <c r="H82" s="499" t="s">
        <v>266</v>
      </c>
      <c r="I82" s="500" t="s">
        <v>39</v>
      </c>
      <c r="J82" s="501"/>
      <c r="K82" s="502"/>
      <c r="L82" s="503"/>
      <c r="M82" s="504"/>
      <c r="N82" s="504"/>
      <c r="O82" s="505"/>
      <c r="P82" s="506"/>
      <c r="Q82" s="506"/>
      <c r="R82" s="506"/>
      <c r="S82" s="507"/>
      <c r="T82" s="165"/>
      <c r="U82" s="82"/>
      <c r="V82" s="83"/>
      <c r="W82" s="82"/>
      <c r="X82" s="508"/>
      <c r="Y82" s="509"/>
      <c r="Z82" s="510"/>
      <c r="AA82" s="511"/>
      <c r="AB82" s="171"/>
      <c r="AC82" s="89"/>
      <c r="AD82" s="90"/>
      <c r="AE82" s="90"/>
      <c r="AF82" s="325"/>
      <c r="AG82" s="89"/>
      <c r="AH82" s="90"/>
      <c r="AI82" s="512"/>
    </row>
    <row r="83" spans="1:35" ht="19.8">
      <c r="A83" s="31"/>
      <c r="B83" s="32" t="s">
        <v>267</v>
      </c>
      <c r="C83" s="33"/>
      <c r="D83" s="34"/>
      <c r="E83" s="35"/>
      <c r="F83" s="35"/>
      <c r="G83" s="36"/>
      <c r="H83" s="36"/>
      <c r="I83" s="36"/>
      <c r="J83" s="35"/>
      <c r="K83" s="37"/>
      <c r="L83" s="38"/>
      <c r="M83" s="39"/>
      <c r="N83" s="39"/>
      <c r="O83" s="40"/>
      <c r="P83" s="41"/>
      <c r="Q83" s="42"/>
      <c r="R83" s="41"/>
      <c r="S83" s="43"/>
      <c r="T83" s="21"/>
      <c r="U83" s="22"/>
      <c r="V83" s="23"/>
      <c r="W83" s="22"/>
      <c r="X83" s="24"/>
      <c r="Y83" s="24"/>
      <c r="Z83" s="25"/>
      <c r="AA83" s="44"/>
      <c r="AB83" s="27"/>
      <c r="AC83" s="28"/>
      <c r="AD83" s="29"/>
      <c r="AE83" s="28"/>
      <c r="AF83" s="28"/>
      <c r="AG83" s="28"/>
      <c r="AH83" s="29"/>
      <c r="AI83" s="30"/>
    </row>
    <row r="84" spans="1:35" ht="50.1" customHeight="1">
      <c r="A84" s="513" t="s">
        <v>268</v>
      </c>
      <c r="B84" s="514" t="s">
        <v>34</v>
      </c>
      <c r="C84" s="47" t="s">
        <v>269</v>
      </c>
      <c r="D84" s="48"/>
      <c r="E84" s="49" t="s">
        <v>36</v>
      </c>
      <c r="F84" s="49"/>
      <c r="G84" s="50" t="s">
        <v>37</v>
      </c>
      <c r="H84" s="141" t="s">
        <v>38</v>
      </c>
      <c r="I84" s="141" t="s">
        <v>39</v>
      </c>
      <c r="J84" s="47"/>
      <c r="K84" s="515">
        <v>10</v>
      </c>
      <c r="L84" s="256">
        <v>10</v>
      </c>
      <c r="M84" s="516"/>
      <c r="N84" s="516"/>
      <c r="O84" s="516"/>
      <c r="P84" s="222">
        <f>SUM(P85:P94)</f>
        <v>6</v>
      </c>
      <c r="Q84" s="222">
        <f>Q85+Q86+Q87+Q88+Q89+Q90+Q91+Q92+Q94</f>
        <v>98</v>
      </c>
      <c r="R84" s="222">
        <f>SUM(R85:R94)</f>
        <v>45</v>
      </c>
      <c r="S84" s="58"/>
      <c r="T84" s="1075" t="s">
        <v>270</v>
      </c>
      <c r="U84" s="1076" t="s">
        <v>271</v>
      </c>
      <c r="V84" s="1076" t="s">
        <v>272</v>
      </c>
      <c r="W84" s="1076" t="s">
        <v>82</v>
      </c>
      <c r="X84" s="1078" t="s">
        <v>273</v>
      </c>
      <c r="Y84" s="1077" t="s">
        <v>40</v>
      </c>
      <c r="Z84" s="1076" t="s">
        <v>274</v>
      </c>
      <c r="AA84" s="1179" t="s">
        <v>275</v>
      </c>
      <c r="AB84" s="1180" t="s">
        <v>276</v>
      </c>
      <c r="AC84" s="1015" t="s">
        <v>40</v>
      </c>
      <c r="AD84" s="880" t="s">
        <v>277</v>
      </c>
      <c r="AE84" s="1181" t="s">
        <v>278</v>
      </c>
      <c r="AF84" s="1182" t="s">
        <v>276</v>
      </c>
      <c r="AG84" s="1183" t="s">
        <v>40</v>
      </c>
      <c r="AH84" s="880" t="s">
        <v>277</v>
      </c>
      <c r="AI84" s="1184" t="s">
        <v>279</v>
      </c>
    </row>
    <row r="85" spans="1:35" ht="36" customHeight="1">
      <c r="A85" s="68" t="s">
        <v>41</v>
      </c>
      <c r="B85" s="69" t="s">
        <v>175</v>
      </c>
      <c r="C85" s="70" t="s">
        <v>280</v>
      </c>
      <c r="D85" s="157" t="s">
        <v>281</v>
      </c>
      <c r="E85" s="158"/>
      <c r="F85" s="158"/>
      <c r="G85" s="92"/>
      <c r="H85" s="159" t="s">
        <v>43</v>
      </c>
      <c r="I85" s="93" t="s">
        <v>39</v>
      </c>
      <c r="J85" s="160"/>
      <c r="K85" s="1021" t="s">
        <v>282</v>
      </c>
      <c r="L85" s="327"/>
      <c r="M85" s="590" t="s">
        <v>178</v>
      </c>
      <c r="N85" s="590" t="s">
        <v>45</v>
      </c>
      <c r="O85" s="590" t="s">
        <v>178</v>
      </c>
      <c r="P85" s="858"/>
      <c r="Q85" s="858">
        <v>5</v>
      </c>
      <c r="R85" s="79">
        <v>6</v>
      </c>
      <c r="S85" s="517"/>
      <c r="T85" s="165">
        <v>1</v>
      </c>
      <c r="U85" s="82" t="s">
        <v>271</v>
      </c>
      <c r="V85" s="1403" t="s">
        <v>81</v>
      </c>
      <c r="W85" s="518" t="s">
        <v>82</v>
      </c>
      <c r="X85" s="519">
        <v>1</v>
      </c>
      <c r="Y85" s="82" t="s">
        <v>40</v>
      </c>
      <c r="Z85" s="1403" t="s">
        <v>235</v>
      </c>
      <c r="AA85" s="520" t="s">
        <v>82</v>
      </c>
      <c r="AB85" s="171">
        <v>1</v>
      </c>
      <c r="AC85" s="89" t="s">
        <v>40</v>
      </c>
      <c r="AD85" s="90" t="s">
        <v>153</v>
      </c>
      <c r="AE85" s="211" t="s">
        <v>283</v>
      </c>
      <c r="AF85" s="521">
        <v>1</v>
      </c>
      <c r="AG85" s="120" t="s">
        <v>40</v>
      </c>
      <c r="AH85" s="121" t="s">
        <v>153</v>
      </c>
      <c r="AI85" s="522" t="s">
        <v>283</v>
      </c>
    </row>
    <row r="86" spans="1:35" ht="48.75" customHeight="1">
      <c r="A86" s="68" t="s">
        <v>48</v>
      </c>
      <c r="B86" s="69" t="s">
        <v>49</v>
      </c>
      <c r="C86" s="156" t="s">
        <v>284</v>
      </c>
      <c r="D86" s="157" t="s">
        <v>285</v>
      </c>
      <c r="E86" s="158"/>
      <c r="F86" s="158"/>
      <c r="G86" s="307" t="s">
        <v>37</v>
      </c>
      <c r="H86" s="159" t="s">
        <v>43</v>
      </c>
      <c r="I86" s="93" t="s">
        <v>39</v>
      </c>
      <c r="J86" s="160"/>
      <c r="K86" s="855"/>
      <c r="L86" s="327"/>
      <c r="M86" s="590" t="s">
        <v>52</v>
      </c>
      <c r="N86" s="590" t="s">
        <v>53</v>
      </c>
      <c r="O86" s="591" t="s">
        <v>52</v>
      </c>
      <c r="P86" s="858">
        <v>2</v>
      </c>
      <c r="Q86" s="858">
        <v>25</v>
      </c>
      <c r="R86" s="79"/>
      <c r="S86" s="517"/>
      <c r="T86" s="165"/>
      <c r="U86" s="82" t="s">
        <v>47</v>
      </c>
      <c r="V86" s="83"/>
      <c r="W86" s="82"/>
      <c r="X86" s="519"/>
      <c r="Y86" s="82" t="s">
        <v>47</v>
      </c>
      <c r="Z86" s="83"/>
      <c r="AA86" s="523"/>
      <c r="AB86" s="524"/>
      <c r="AC86" s="89" t="s">
        <v>47</v>
      </c>
      <c r="AD86" s="90"/>
      <c r="AE86" s="211"/>
      <c r="AF86" s="521"/>
      <c r="AG86" s="89" t="s">
        <v>47</v>
      </c>
      <c r="AH86" s="121"/>
      <c r="AI86" s="522"/>
    </row>
    <row r="87" spans="1:35" ht="36" customHeight="1">
      <c r="A87" s="68" t="s">
        <v>54</v>
      </c>
      <c r="B87" s="69" t="s">
        <v>55</v>
      </c>
      <c r="C87" s="156" t="s">
        <v>286</v>
      </c>
      <c r="D87" s="157" t="s">
        <v>285</v>
      </c>
      <c r="E87" s="158"/>
      <c r="F87" s="158"/>
      <c r="G87" s="307" t="s">
        <v>37</v>
      </c>
      <c r="H87" s="159" t="s">
        <v>43</v>
      </c>
      <c r="I87" s="93" t="s">
        <v>39</v>
      </c>
      <c r="J87" s="160"/>
      <c r="K87" s="855"/>
      <c r="L87" s="327"/>
      <c r="M87" s="590" t="s">
        <v>58</v>
      </c>
      <c r="N87" s="590" t="s">
        <v>59</v>
      </c>
      <c r="O87" s="591" t="s">
        <v>58</v>
      </c>
      <c r="P87" s="858"/>
      <c r="Q87" s="858">
        <v>16</v>
      </c>
      <c r="R87" s="79">
        <v>10</v>
      </c>
      <c r="S87" s="517"/>
      <c r="T87" s="99"/>
      <c r="U87" s="100" t="s">
        <v>47</v>
      </c>
      <c r="V87" s="101"/>
      <c r="W87" s="525"/>
      <c r="X87" s="519"/>
      <c r="Y87" s="82" t="s">
        <v>47</v>
      </c>
      <c r="Z87" s="1404"/>
      <c r="AA87" s="526"/>
      <c r="AB87" s="558"/>
      <c r="AC87" s="104" t="s">
        <v>47</v>
      </c>
      <c r="AD87" s="103"/>
      <c r="AE87" s="1042"/>
      <c r="AF87" s="527"/>
      <c r="AG87" s="104" t="s">
        <v>47</v>
      </c>
      <c r="AH87" s="528"/>
      <c r="AI87" s="529"/>
    </row>
    <row r="88" spans="1:35" ht="36" customHeight="1">
      <c r="A88" s="177" t="s">
        <v>60</v>
      </c>
      <c r="B88" s="849" t="s">
        <v>61</v>
      </c>
      <c r="C88" s="70" t="s">
        <v>287</v>
      </c>
      <c r="D88" s="71"/>
      <c r="E88" s="383"/>
      <c r="F88" s="383"/>
      <c r="G88" s="530" t="s">
        <v>37</v>
      </c>
      <c r="H88" s="228" t="s">
        <v>43</v>
      </c>
      <c r="I88" s="229" t="s">
        <v>39</v>
      </c>
      <c r="J88" s="384"/>
      <c r="K88" s="589" t="s">
        <v>282</v>
      </c>
      <c r="L88" s="531"/>
      <c r="M88" s="532" t="s">
        <v>64</v>
      </c>
      <c r="N88" s="532" t="s">
        <v>187</v>
      </c>
      <c r="O88" s="532" t="s">
        <v>66</v>
      </c>
      <c r="P88" s="858">
        <v>2</v>
      </c>
      <c r="Q88" s="858">
        <v>8</v>
      </c>
      <c r="R88" s="79">
        <v>2</v>
      </c>
      <c r="S88" s="533"/>
      <c r="T88" s="1039">
        <v>1</v>
      </c>
      <c r="U88" s="1040" t="s">
        <v>271</v>
      </c>
      <c r="V88" s="937" t="s">
        <v>288</v>
      </c>
      <c r="W88" s="1041" t="s">
        <v>82</v>
      </c>
      <c r="X88" s="936">
        <v>1</v>
      </c>
      <c r="Y88" s="1034" t="s">
        <v>40</v>
      </c>
      <c r="Z88" s="937" t="s">
        <v>81</v>
      </c>
      <c r="AA88" s="1035" t="s">
        <v>82</v>
      </c>
      <c r="AB88" s="1043">
        <v>1</v>
      </c>
      <c r="AC88" s="1044" t="s">
        <v>40</v>
      </c>
      <c r="AD88" s="184" t="s">
        <v>153</v>
      </c>
      <c r="AE88" s="1045" t="s">
        <v>289</v>
      </c>
      <c r="AF88" s="1046">
        <v>1</v>
      </c>
      <c r="AG88" s="1044" t="s">
        <v>40</v>
      </c>
      <c r="AH88" s="184" t="s">
        <v>153</v>
      </c>
      <c r="AI88" s="1031" t="s">
        <v>289</v>
      </c>
    </row>
    <row r="89" spans="1:35" ht="36" customHeight="1">
      <c r="A89" s="177" t="s">
        <v>69</v>
      </c>
      <c r="B89" s="849" t="s">
        <v>70</v>
      </c>
      <c r="C89" s="70" t="s">
        <v>290</v>
      </c>
      <c r="D89" s="71"/>
      <c r="E89" s="383"/>
      <c r="F89" s="383"/>
      <c r="G89" s="259"/>
      <c r="H89" s="228" t="s">
        <v>43</v>
      </c>
      <c r="I89" s="229" t="s">
        <v>39</v>
      </c>
      <c r="J89" s="384"/>
      <c r="K89" s="589" t="s">
        <v>282</v>
      </c>
      <c r="L89" s="260"/>
      <c r="M89" s="532" t="s">
        <v>190</v>
      </c>
      <c r="N89" s="532" t="s">
        <v>74</v>
      </c>
      <c r="O89" s="532" t="s">
        <v>291</v>
      </c>
      <c r="P89" s="858">
        <v>2</v>
      </c>
      <c r="Q89" s="858">
        <v>5</v>
      </c>
      <c r="R89" s="79">
        <v>4</v>
      </c>
      <c r="S89" s="533"/>
      <c r="T89" s="860">
        <v>1</v>
      </c>
      <c r="U89" s="1036" t="s">
        <v>271</v>
      </c>
      <c r="V89" s="937" t="s">
        <v>81</v>
      </c>
      <c r="W89" s="1037" t="s">
        <v>82</v>
      </c>
      <c r="X89" s="1038">
        <v>1</v>
      </c>
      <c r="Y89" s="1036" t="s">
        <v>40</v>
      </c>
      <c r="Z89" s="937" t="s">
        <v>81</v>
      </c>
      <c r="AA89" s="1035" t="s">
        <v>82</v>
      </c>
      <c r="AB89" s="1047">
        <v>1</v>
      </c>
      <c r="AC89" s="1048" t="s">
        <v>40</v>
      </c>
      <c r="AD89" s="184" t="s">
        <v>81</v>
      </c>
      <c r="AE89" s="1049" t="s">
        <v>82</v>
      </c>
      <c r="AF89" s="868">
        <v>1</v>
      </c>
      <c r="AG89" s="1048" t="s">
        <v>40</v>
      </c>
      <c r="AH89" s="184" t="s">
        <v>81</v>
      </c>
      <c r="AI89" s="1032" t="s">
        <v>82</v>
      </c>
    </row>
    <row r="90" spans="1:35" ht="33.6" customHeight="1">
      <c r="A90" s="68" t="s">
        <v>75</v>
      </c>
      <c r="B90" s="1019" t="s">
        <v>292</v>
      </c>
      <c r="C90" s="534" t="s">
        <v>293</v>
      </c>
      <c r="D90" s="535" t="s">
        <v>294</v>
      </c>
      <c r="E90" s="383"/>
      <c r="F90" s="383"/>
      <c r="G90" s="259"/>
      <c r="H90" s="228" t="s">
        <v>43</v>
      </c>
      <c r="I90" s="229" t="s">
        <v>39</v>
      </c>
      <c r="J90" s="384"/>
      <c r="K90" s="855"/>
      <c r="L90" s="260"/>
      <c r="M90" s="532" t="s">
        <v>101</v>
      </c>
      <c r="N90" s="532" t="s">
        <v>102</v>
      </c>
      <c r="O90" s="532" t="s">
        <v>101</v>
      </c>
      <c r="P90" s="858"/>
      <c r="Q90" s="858">
        <v>14</v>
      </c>
      <c r="R90" s="79">
        <v>12</v>
      </c>
      <c r="S90" s="533"/>
      <c r="T90" s="536"/>
      <c r="U90" s="537" t="s">
        <v>295</v>
      </c>
      <c r="V90" s="538"/>
      <c r="W90" s="82"/>
      <c r="X90" s="539"/>
      <c r="Y90" s="537" t="s">
        <v>295</v>
      </c>
      <c r="Z90" s="538"/>
      <c r="AA90" s="208"/>
      <c r="AB90" s="540"/>
      <c r="AC90" s="541" t="s">
        <v>295</v>
      </c>
      <c r="AD90" s="542"/>
      <c r="AE90" s="89"/>
      <c r="AF90" s="543"/>
      <c r="AG90" s="541" t="s">
        <v>295</v>
      </c>
      <c r="AH90" s="542"/>
      <c r="AI90" s="91"/>
    </row>
    <row r="91" spans="1:35" ht="36" customHeight="1">
      <c r="A91" s="551" t="s">
        <v>84</v>
      </c>
      <c r="B91" s="1020" t="s">
        <v>439</v>
      </c>
      <c r="C91" s="544" t="s">
        <v>296</v>
      </c>
      <c r="D91" s="545" t="s">
        <v>87</v>
      </c>
      <c r="E91" s="546"/>
      <c r="F91" s="383"/>
      <c r="G91" s="259"/>
      <c r="H91" s="228" t="s">
        <v>43</v>
      </c>
      <c r="I91" s="229" t="s">
        <v>39</v>
      </c>
      <c r="J91" s="384"/>
      <c r="K91" s="76"/>
      <c r="L91" s="260"/>
      <c r="M91" s="532" t="s">
        <v>190</v>
      </c>
      <c r="N91" s="532" t="s">
        <v>74</v>
      </c>
      <c r="O91" s="532" t="s">
        <v>291</v>
      </c>
      <c r="P91" s="79"/>
      <c r="Q91" s="79">
        <v>5</v>
      </c>
      <c r="R91" s="79">
        <v>5</v>
      </c>
      <c r="S91" s="533"/>
      <c r="T91" s="547"/>
      <c r="U91" s="82" t="s">
        <v>47</v>
      </c>
      <c r="V91" s="83"/>
      <c r="W91" s="83"/>
      <c r="X91" s="548"/>
      <c r="Y91" s="82" t="s">
        <v>47</v>
      </c>
      <c r="Z91" s="83"/>
      <c r="AA91" s="549"/>
      <c r="AB91" s="524"/>
      <c r="AC91" s="89" t="s">
        <v>47</v>
      </c>
      <c r="AD91" s="90"/>
      <c r="AE91" s="90"/>
      <c r="AF91" s="550"/>
      <c r="AG91" s="89" t="s">
        <v>47</v>
      </c>
      <c r="AH91" s="90"/>
      <c r="AI91" s="512"/>
    </row>
    <row r="92" spans="1:35" ht="36" customHeight="1">
      <c r="A92" s="551" t="s">
        <v>98</v>
      </c>
      <c r="B92" s="552" t="s">
        <v>298</v>
      </c>
      <c r="C92" s="553" t="s">
        <v>299</v>
      </c>
      <c r="D92" s="554" t="s">
        <v>87</v>
      </c>
      <c r="E92" s="383"/>
      <c r="F92" s="383"/>
      <c r="G92" s="530" t="s">
        <v>37</v>
      </c>
      <c r="H92" s="228" t="s">
        <v>43</v>
      </c>
      <c r="I92" s="229" t="s">
        <v>39</v>
      </c>
      <c r="J92" s="384"/>
      <c r="K92" s="555"/>
      <c r="L92" s="531"/>
      <c r="M92" s="532" t="s">
        <v>58</v>
      </c>
      <c r="N92" s="532" t="s">
        <v>59</v>
      </c>
      <c r="O92" s="532" t="s">
        <v>58</v>
      </c>
      <c r="P92" s="79"/>
      <c r="Q92" s="79">
        <v>8</v>
      </c>
      <c r="R92" s="79"/>
      <c r="S92" s="533"/>
      <c r="T92" s="556"/>
      <c r="U92" s="100" t="s">
        <v>47</v>
      </c>
      <c r="V92" s="101"/>
      <c r="W92" s="100"/>
      <c r="X92" s="557"/>
      <c r="Y92" s="100" t="s">
        <v>47</v>
      </c>
      <c r="Z92" s="101"/>
      <c r="AA92" s="523"/>
      <c r="AB92" s="558"/>
      <c r="AC92" s="104" t="s">
        <v>47</v>
      </c>
      <c r="AD92" s="103"/>
      <c r="AE92" s="104"/>
      <c r="AF92" s="559"/>
      <c r="AG92" s="104" t="s">
        <v>47</v>
      </c>
      <c r="AH92" s="103"/>
      <c r="AI92" s="106"/>
    </row>
    <row r="93" spans="1:35" ht="62.1" customHeight="1">
      <c r="A93" s="1560" t="s">
        <v>300</v>
      </c>
      <c r="B93" s="1561"/>
      <c r="C93" s="560"/>
      <c r="D93" s="554"/>
      <c r="E93" s="383"/>
      <c r="F93" s="383"/>
      <c r="G93" s="530"/>
      <c r="H93" s="228"/>
      <c r="I93" s="229"/>
      <c r="J93" s="384"/>
      <c r="K93" s="555"/>
      <c r="L93" s="531"/>
      <c r="M93" s="532"/>
      <c r="N93" s="532"/>
      <c r="O93" s="532"/>
      <c r="P93" s="79"/>
      <c r="Q93" s="79"/>
      <c r="R93" s="79"/>
      <c r="S93" s="533"/>
      <c r="T93" s="561"/>
      <c r="U93" s="562"/>
      <c r="V93" s="563"/>
      <c r="W93" s="562"/>
      <c r="X93" s="564"/>
      <c r="Y93" s="562"/>
      <c r="Z93" s="563"/>
      <c r="AA93" s="565"/>
      <c r="AB93" s="566"/>
      <c r="AC93" s="567"/>
      <c r="AD93" s="568"/>
      <c r="AE93" s="567"/>
      <c r="AF93" s="569"/>
      <c r="AG93" s="567"/>
      <c r="AH93" s="568"/>
      <c r="AI93" s="570"/>
    </row>
    <row r="94" spans="1:35" ht="23.1" customHeight="1">
      <c r="A94" s="1562" t="s">
        <v>103</v>
      </c>
      <c r="B94" s="1023" t="s">
        <v>301</v>
      </c>
      <c r="C94" s="156" t="s">
        <v>302</v>
      </c>
      <c r="D94" s="71" t="s">
        <v>303</v>
      </c>
      <c r="E94" s="158"/>
      <c r="F94" s="158"/>
      <c r="G94" s="92"/>
      <c r="H94" s="159" t="s">
        <v>43</v>
      </c>
      <c r="I94" s="93" t="s">
        <v>91</v>
      </c>
      <c r="J94" s="160"/>
      <c r="K94" s="555"/>
      <c r="L94" s="161"/>
      <c r="M94" s="1029"/>
      <c r="N94" s="590" t="s">
        <v>45</v>
      </c>
      <c r="O94" s="590" t="s">
        <v>178</v>
      </c>
      <c r="P94" s="858"/>
      <c r="Q94" s="1030">
        <v>12</v>
      </c>
      <c r="R94" s="1030">
        <v>6</v>
      </c>
      <c r="S94" s="533"/>
      <c r="T94" s="1539" t="s">
        <v>47</v>
      </c>
      <c r="U94" s="1495"/>
      <c r="V94" s="1495"/>
      <c r="W94" s="1495"/>
      <c r="X94" s="1495"/>
      <c r="Y94" s="1495"/>
      <c r="Z94" s="1495"/>
      <c r="AA94" s="1540"/>
      <c r="AB94" s="1541" t="s">
        <v>47</v>
      </c>
      <c r="AC94" s="1498"/>
      <c r="AD94" s="1498"/>
      <c r="AE94" s="1498"/>
      <c r="AF94" s="1498"/>
      <c r="AG94" s="1498"/>
      <c r="AH94" s="1498"/>
      <c r="AI94" s="1499"/>
    </row>
    <row r="95" spans="1:35" ht="23.1" customHeight="1">
      <c r="A95" s="1562"/>
      <c r="B95" s="1024" t="s">
        <v>304</v>
      </c>
      <c r="C95" s="156" t="s">
        <v>305</v>
      </c>
      <c r="D95" s="157"/>
      <c r="E95" s="158"/>
      <c r="F95" s="158"/>
      <c r="G95" s="92"/>
      <c r="H95" s="159"/>
      <c r="I95" s="93" t="s">
        <v>39</v>
      </c>
      <c r="J95" s="160"/>
      <c r="K95" s="555"/>
      <c r="L95" s="161"/>
      <c r="M95" s="590"/>
      <c r="N95" s="590"/>
      <c r="O95" s="591"/>
      <c r="P95" s="1028"/>
      <c r="Q95" s="1028"/>
      <c r="R95" s="973">
        <v>6</v>
      </c>
      <c r="S95" s="533"/>
      <c r="T95" s="935"/>
      <c r="U95" s="864"/>
      <c r="V95" s="937"/>
      <c r="W95" s="864"/>
      <c r="X95" s="936"/>
      <c r="Y95" s="864"/>
      <c r="Z95" s="937"/>
      <c r="AA95" s="1051"/>
      <c r="AB95" s="1059"/>
      <c r="AC95" s="194"/>
      <c r="AD95" s="1060"/>
      <c r="AE95" s="194"/>
      <c r="AF95" s="1061"/>
      <c r="AG95" s="194"/>
      <c r="AH95" s="1060"/>
      <c r="AI95" s="1062"/>
    </row>
    <row r="96" spans="1:35" ht="23.1" customHeight="1">
      <c r="A96" s="1562"/>
      <c r="B96" s="1024" t="s">
        <v>306</v>
      </c>
      <c r="C96" s="156" t="s">
        <v>307</v>
      </c>
      <c r="D96" s="157"/>
      <c r="E96" s="158"/>
      <c r="F96" s="158"/>
      <c r="G96" s="92"/>
      <c r="H96" s="159"/>
      <c r="I96" s="1542" t="s">
        <v>91</v>
      </c>
      <c r="J96" s="160"/>
      <c r="K96" s="555"/>
      <c r="L96" s="161"/>
      <c r="M96" s="590"/>
      <c r="N96" s="590"/>
      <c r="O96" s="591"/>
      <c r="P96" s="1028"/>
      <c r="Q96" s="1545">
        <v>12</v>
      </c>
      <c r="R96" s="1028"/>
      <c r="S96" s="533"/>
      <c r="T96" s="1033"/>
      <c r="U96" s="1052"/>
      <c r="V96" s="1053"/>
      <c r="W96" s="1052"/>
      <c r="X96" s="1038"/>
      <c r="Y96" s="1052"/>
      <c r="Z96" s="1053"/>
      <c r="AA96" s="906"/>
      <c r="AB96" s="1047"/>
      <c r="AC96" s="172"/>
      <c r="AD96" s="183"/>
      <c r="AE96" s="172"/>
      <c r="AF96" s="1061"/>
      <c r="AG96" s="194"/>
      <c r="AH96" s="183"/>
      <c r="AI96" s="869"/>
    </row>
    <row r="97" spans="1:35" ht="23.1" customHeight="1">
      <c r="A97" s="1562"/>
      <c r="B97" s="1024" t="s">
        <v>297</v>
      </c>
      <c r="C97" s="575" t="s">
        <v>308</v>
      </c>
      <c r="D97" s="157"/>
      <c r="E97" s="576"/>
      <c r="F97" s="576"/>
      <c r="G97" s="577"/>
      <c r="H97" s="577"/>
      <c r="I97" s="1543"/>
      <c r="J97" s="578"/>
      <c r="K97" s="1022"/>
      <c r="L97" s="579"/>
      <c r="M97" s="590"/>
      <c r="N97" s="590"/>
      <c r="O97" s="591"/>
      <c r="P97" s="1028"/>
      <c r="Q97" s="1546"/>
      <c r="R97" s="1028"/>
      <c r="S97" s="580"/>
      <c r="T97" s="1054"/>
      <c r="U97" s="1055"/>
      <c r="V97" s="1056"/>
      <c r="W97" s="1055"/>
      <c r="X97" s="1057"/>
      <c r="Y97" s="1055"/>
      <c r="Z97" s="1056"/>
      <c r="AA97" s="1058"/>
      <c r="AB97" s="1063"/>
      <c r="AC97" s="1064"/>
      <c r="AD97" s="1065"/>
      <c r="AE97" s="1064"/>
      <c r="AF97" s="1066"/>
      <c r="AG97" s="1064"/>
      <c r="AH97" s="1065"/>
      <c r="AI97" s="1067"/>
    </row>
    <row r="98" spans="1:35" ht="23.1" customHeight="1">
      <c r="A98" s="1562"/>
      <c r="B98" s="1024" t="s">
        <v>309</v>
      </c>
      <c r="C98" s="156" t="s">
        <v>310</v>
      </c>
      <c r="D98" s="157"/>
      <c r="E98" s="158"/>
      <c r="F98" s="158"/>
      <c r="G98" s="92"/>
      <c r="H98" s="159"/>
      <c r="I98" s="1544"/>
      <c r="J98" s="160"/>
      <c r="K98" s="555"/>
      <c r="L98" s="161"/>
      <c r="M98" s="590"/>
      <c r="N98" s="590"/>
      <c r="O98" s="591"/>
      <c r="P98" s="1028"/>
      <c r="Q98" s="1547"/>
      <c r="R98" s="1028"/>
      <c r="S98" s="533"/>
      <c r="T98" s="860"/>
      <c r="U98" s="861"/>
      <c r="V98" s="1053"/>
      <c r="W98" s="861"/>
      <c r="X98" s="863"/>
      <c r="Y98" s="861"/>
      <c r="Z98" s="1053"/>
      <c r="AA98" s="906"/>
      <c r="AB98" s="1047"/>
      <c r="AC98" s="172"/>
      <c r="AD98" s="183"/>
      <c r="AE98" s="172"/>
      <c r="AF98" s="1061"/>
      <c r="AG98" s="194"/>
      <c r="AH98" s="183"/>
      <c r="AI98" s="869"/>
    </row>
    <row r="99" spans="1:35" ht="32.1" customHeight="1">
      <c r="A99" s="1562"/>
      <c r="B99" s="849" t="s">
        <v>311</v>
      </c>
      <c r="C99" s="582"/>
      <c r="D99" s="583"/>
      <c r="E99" s="584"/>
      <c r="F99" s="584"/>
      <c r="G99" s="585"/>
      <c r="H99" s="586"/>
      <c r="I99" s="587" t="s">
        <v>160</v>
      </c>
      <c r="J99" s="588"/>
      <c r="K99" s="589"/>
      <c r="L99" s="327"/>
      <c r="M99" s="590"/>
      <c r="N99" s="590"/>
      <c r="O99" s="591"/>
      <c r="P99" s="592"/>
      <c r="Q99" s="592">
        <v>6</v>
      </c>
      <c r="R99" s="592"/>
      <c r="S99" s="593"/>
      <c r="T99" s="860"/>
      <c r="U99" s="861"/>
      <c r="V99" s="1053"/>
      <c r="W99" s="861"/>
      <c r="X99" s="863"/>
      <c r="Y99" s="861"/>
      <c r="Z99" s="1053"/>
      <c r="AA99" s="906"/>
      <c r="AB99" s="1047"/>
      <c r="AC99" s="172"/>
      <c r="AD99" s="183"/>
      <c r="AE99" s="172"/>
      <c r="AF99" s="1061"/>
      <c r="AG99" s="194"/>
      <c r="AH99" s="183"/>
      <c r="AI99" s="869"/>
    </row>
    <row r="100" spans="1:35" ht="42.75" customHeight="1">
      <c r="A100" s="1563"/>
      <c r="B100" s="849" t="s">
        <v>440</v>
      </c>
      <c r="C100" s="594"/>
      <c r="D100" s="595"/>
      <c r="E100" s="1025"/>
      <c r="F100" s="1025"/>
      <c r="G100" s="1026"/>
      <c r="H100" s="1026" t="s">
        <v>43</v>
      </c>
      <c r="I100" s="928" t="s">
        <v>91</v>
      </c>
      <c r="J100" s="1027"/>
      <c r="K100" s="589"/>
      <c r="L100" s="327"/>
      <c r="M100" s="590"/>
      <c r="N100" s="590"/>
      <c r="O100" s="590"/>
      <c r="P100" s="1028"/>
      <c r="Q100" s="1028">
        <v>12</v>
      </c>
      <c r="R100" s="1028">
        <v>6</v>
      </c>
      <c r="S100" s="593"/>
      <c r="T100" s="1548" t="s">
        <v>47</v>
      </c>
      <c r="U100" s="1549"/>
      <c r="V100" s="1549"/>
      <c r="W100" s="1549"/>
      <c r="X100" s="1549"/>
      <c r="Y100" s="1549"/>
      <c r="Z100" s="1549"/>
      <c r="AA100" s="1550"/>
      <c r="AB100" s="1551" t="s">
        <v>312</v>
      </c>
      <c r="AC100" s="1552"/>
      <c r="AD100" s="1552"/>
      <c r="AE100" s="1552"/>
      <c r="AF100" s="1552"/>
      <c r="AG100" s="1552"/>
      <c r="AH100" s="1552"/>
      <c r="AI100" s="1553"/>
    </row>
    <row r="101" spans="1:35" ht="42.75" customHeight="1">
      <c r="A101" s="217" t="s">
        <v>313</v>
      </c>
      <c r="B101" s="139" t="s">
        <v>106</v>
      </c>
      <c r="C101" s="47" t="s">
        <v>314</v>
      </c>
      <c r="D101" s="298"/>
      <c r="E101" s="48" t="s">
        <v>36</v>
      </c>
      <c r="F101" s="47"/>
      <c r="G101" s="50" t="s">
        <v>37</v>
      </c>
      <c r="H101" s="141" t="s">
        <v>38</v>
      </c>
      <c r="I101" s="141" t="s">
        <v>39</v>
      </c>
      <c r="J101" s="47"/>
      <c r="K101" s="54">
        <v>4</v>
      </c>
      <c r="L101" s="256">
        <v>4</v>
      </c>
      <c r="M101" s="56"/>
      <c r="N101" s="56"/>
      <c r="O101" s="56"/>
      <c r="P101" s="222">
        <f>SUM(P102:P104)</f>
        <v>0</v>
      </c>
      <c r="Q101" s="222">
        <f>SUM(Q102:Q104)</f>
        <v>14</v>
      </c>
      <c r="R101" s="222">
        <f>SUM(R102:R104)</f>
        <v>22</v>
      </c>
      <c r="S101" s="596"/>
      <c r="T101" s="943">
        <v>1</v>
      </c>
      <c r="U101" s="872" t="s">
        <v>40</v>
      </c>
      <c r="V101" s="871" t="s">
        <v>81</v>
      </c>
      <c r="W101" s="895" t="s">
        <v>82</v>
      </c>
      <c r="X101" s="944">
        <v>1</v>
      </c>
      <c r="Y101" s="872" t="s">
        <v>40</v>
      </c>
      <c r="Z101" s="871" t="s">
        <v>81</v>
      </c>
      <c r="AA101" s="897" t="s">
        <v>82</v>
      </c>
      <c r="AB101" s="597">
        <v>1</v>
      </c>
      <c r="AC101" s="64" t="s">
        <v>40</v>
      </c>
      <c r="AD101" s="64" t="s">
        <v>315</v>
      </c>
      <c r="AE101" s="64" t="s">
        <v>227</v>
      </c>
      <c r="AF101" s="598">
        <v>1</v>
      </c>
      <c r="AG101" s="303" t="s">
        <v>40</v>
      </c>
      <c r="AH101" s="64" t="s">
        <v>315</v>
      </c>
      <c r="AI101" s="65" t="s">
        <v>227</v>
      </c>
    </row>
    <row r="102" spans="1:35" ht="42.75" customHeight="1">
      <c r="A102" s="68" t="s">
        <v>41</v>
      </c>
      <c r="B102" s="107" t="s">
        <v>316</v>
      </c>
      <c r="C102" s="70" t="s">
        <v>317</v>
      </c>
      <c r="D102" s="71" t="s">
        <v>318</v>
      </c>
      <c r="E102" s="1073"/>
      <c r="F102" s="383"/>
      <c r="G102" s="259"/>
      <c r="H102" s="228" t="s">
        <v>43</v>
      </c>
      <c r="I102" s="229" t="s">
        <v>39</v>
      </c>
      <c r="J102" s="384"/>
      <c r="K102" s="531">
        <v>4</v>
      </c>
      <c r="L102" s="599"/>
      <c r="M102" s="385" t="s">
        <v>101</v>
      </c>
      <c r="N102" s="385" t="s">
        <v>102</v>
      </c>
      <c r="O102" s="385" t="s">
        <v>101</v>
      </c>
      <c r="P102" s="79"/>
      <c r="Q102" s="79">
        <v>6</v>
      </c>
      <c r="R102" s="79">
        <v>8</v>
      </c>
      <c r="S102" s="370"/>
      <c r="T102" s="904">
        <v>1</v>
      </c>
      <c r="U102" s="864" t="s">
        <v>40</v>
      </c>
      <c r="V102" s="962" t="s">
        <v>201</v>
      </c>
      <c r="W102" s="864" t="s">
        <v>82</v>
      </c>
      <c r="X102" s="905">
        <v>1</v>
      </c>
      <c r="Y102" s="864" t="s">
        <v>40</v>
      </c>
      <c r="Z102" s="962" t="s">
        <v>319</v>
      </c>
      <c r="AA102" s="866" t="s">
        <v>82</v>
      </c>
      <c r="AB102" s="524">
        <v>1</v>
      </c>
      <c r="AC102" s="90" t="s">
        <v>40</v>
      </c>
      <c r="AD102" s="90" t="s">
        <v>320</v>
      </c>
      <c r="AE102" s="90" t="s">
        <v>140</v>
      </c>
      <c r="AF102" s="600">
        <v>1</v>
      </c>
      <c r="AG102" s="90" t="s">
        <v>40</v>
      </c>
      <c r="AH102" s="90" t="s">
        <v>320</v>
      </c>
      <c r="AI102" s="512" t="s">
        <v>227</v>
      </c>
    </row>
    <row r="103" spans="1:35" ht="42.75" customHeight="1">
      <c r="A103" s="68" t="s">
        <v>48</v>
      </c>
      <c r="B103" s="69" t="s">
        <v>321</v>
      </c>
      <c r="C103" s="70" t="s">
        <v>322</v>
      </c>
      <c r="D103" s="71" t="s">
        <v>87</v>
      </c>
      <c r="E103" s="1073"/>
      <c r="F103" s="383"/>
      <c r="G103" s="259"/>
      <c r="H103" s="228" t="s">
        <v>43</v>
      </c>
      <c r="I103" s="229" t="s">
        <v>39</v>
      </c>
      <c r="J103" s="384"/>
      <c r="K103" s="531"/>
      <c r="L103" s="599"/>
      <c r="M103" s="385" t="s">
        <v>101</v>
      </c>
      <c r="N103" s="385" t="s">
        <v>102</v>
      </c>
      <c r="O103" s="385" t="s">
        <v>101</v>
      </c>
      <c r="P103" s="79"/>
      <c r="Q103" s="79">
        <v>8</v>
      </c>
      <c r="R103" s="79">
        <v>6</v>
      </c>
      <c r="S103" s="370"/>
      <c r="T103" s="904"/>
      <c r="U103" s="862" t="s">
        <v>47</v>
      </c>
      <c r="V103" s="862"/>
      <c r="W103" s="861"/>
      <c r="X103" s="905"/>
      <c r="Y103" s="862" t="s">
        <v>88</v>
      </c>
      <c r="Z103" s="1079"/>
      <c r="AA103" s="906"/>
      <c r="AB103" s="524"/>
      <c r="AC103" s="90" t="s">
        <v>88</v>
      </c>
      <c r="AD103" s="603"/>
      <c r="AE103" s="89"/>
      <c r="AF103" s="600"/>
      <c r="AG103" s="90" t="s">
        <v>88</v>
      </c>
      <c r="AH103" s="603"/>
      <c r="AI103" s="91"/>
    </row>
    <row r="104" spans="1:35" ht="42.75" customHeight="1">
      <c r="A104" s="68" t="s">
        <v>54</v>
      </c>
      <c r="B104" s="69" t="s">
        <v>323</v>
      </c>
      <c r="C104" s="70" t="s">
        <v>324</v>
      </c>
      <c r="D104" s="71" t="s">
        <v>325</v>
      </c>
      <c r="E104" s="1073"/>
      <c r="F104" s="383"/>
      <c r="G104" s="259"/>
      <c r="H104" s="228" t="s">
        <v>43</v>
      </c>
      <c r="I104" s="229" t="s">
        <v>39</v>
      </c>
      <c r="J104" s="384"/>
      <c r="K104" s="531"/>
      <c r="L104" s="599"/>
      <c r="M104" s="385" t="s">
        <v>101</v>
      </c>
      <c r="N104" s="385" t="s">
        <v>102</v>
      </c>
      <c r="O104" s="385" t="s">
        <v>101</v>
      </c>
      <c r="P104" s="79"/>
      <c r="Q104" s="79"/>
      <c r="R104" s="79">
        <v>8</v>
      </c>
      <c r="S104" s="370"/>
      <c r="T104" s="904"/>
      <c r="U104" s="862" t="s">
        <v>47</v>
      </c>
      <c r="V104" s="862"/>
      <c r="W104" s="861"/>
      <c r="X104" s="905"/>
      <c r="Y104" s="862" t="s">
        <v>88</v>
      </c>
      <c r="Z104" s="1079"/>
      <c r="AA104" s="906"/>
      <c r="AB104" s="558"/>
      <c r="AC104" s="103" t="s">
        <v>88</v>
      </c>
      <c r="AD104" s="604"/>
      <c r="AE104" s="104"/>
      <c r="AF104" s="600"/>
      <c r="AG104" s="90" t="s">
        <v>88</v>
      </c>
      <c r="AH104" s="603"/>
      <c r="AI104" s="91"/>
    </row>
    <row r="105" spans="1:35" ht="42.75" customHeight="1">
      <c r="A105" s="45" t="s">
        <v>326</v>
      </c>
      <c r="B105" s="139" t="s">
        <v>120</v>
      </c>
      <c r="C105" s="47" t="s">
        <v>327</v>
      </c>
      <c r="D105" s="48"/>
      <c r="E105" s="48" t="s">
        <v>36</v>
      </c>
      <c r="F105" s="140"/>
      <c r="G105" s="141"/>
      <c r="H105" s="141" t="s">
        <v>38</v>
      </c>
      <c r="I105" s="52" t="s">
        <v>39</v>
      </c>
      <c r="J105" s="142"/>
      <c r="K105" s="256">
        <v>2</v>
      </c>
      <c r="L105" s="256">
        <v>2</v>
      </c>
      <c r="M105" s="56"/>
      <c r="N105" s="56"/>
      <c r="O105" s="56"/>
      <c r="P105" s="57">
        <f>SUM(P106:P107)</f>
        <v>2</v>
      </c>
      <c r="Q105" s="57">
        <f>SUM(Q106:Q107)</f>
        <v>13</v>
      </c>
      <c r="R105" s="57">
        <f>SUM(R106:R107)</f>
        <v>3</v>
      </c>
      <c r="S105" s="596"/>
      <c r="T105" s="943">
        <v>1</v>
      </c>
      <c r="U105" s="872" t="s">
        <v>40</v>
      </c>
      <c r="V105" s="872" t="s">
        <v>328</v>
      </c>
      <c r="W105" s="895" t="s">
        <v>211</v>
      </c>
      <c r="X105" s="944">
        <v>1</v>
      </c>
      <c r="Y105" s="872" t="s">
        <v>40</v>
      </c>
      <c r="Z105" s="872" t="s">
        <v>328</v>
      </c>
      <c r="AA105" s="897" t="s">
        <v>211</v>
      </c>
      <c r="AB105" s="605">
        <v>1</v>
      </c>
      <c r="AC105" s="606" t="s">
        <v>40</v>
      </c>
      <c r="AD105" s="64" t="s">
        <v>328</v>
      </c>
      <c r="AE105" s="390" t="s">
        <v>211</v>
      </c>
      <c r="AF105" s="607">
        <v>1</v>
      </c>
      <c r="AG105" s="64" t="s">
        <v>40</v>
      </c>
      <c r="AH105" s="64" t="s">
        <v>328</v>
      </c>
      <c r="AI105" s="257" t="s">
        <v>211</v>
      </c>
    </row>
    <row r="106" spans="1:35" ht="42.75" customHeight="1">
      <c r="A106" s="68" t="s">
        <v>41</v>
      </c>
      <c r="B106" s="107" t="s">
        <v>329</v>
      </c>
      <c r="C106" s="70" t="s">
        <v>330</v>
      </c>
      <c r="D106" s="224" t="s">
        <v>87</v>
      </c>
      <c r="E106" s="383"/>
      <c r="F106" s="383"/>
      <c r="G106" s="259"/>
      <c r="H106" s="228" t="s">
        <v>43</v>
      </c>
      <c r="I106" s="229" t="s">
        <v>39</v>
      </c>
      <c r="J106" s="384"/>
      <c r="K106" s="599">
        <v>2</v>
      </c>
      <c r="L106" s="599"/>
      <c r="M106" s="385" t="s">
        <v>101</v>
      </c>
      <c r="N106" s="385" t="s">
        <v>102</v>
      </c>
      <c r="O106" s="385" t="s">
        <v>101</v>
      </c>
      <c r="P106" s="79">
        <v>2</v>
      </c>
      <c r="Q106" s="79">
        <v>4</v>
      </c>
      <c r="R106" s="79">
        <v>3</v>
      </c>
      <c r="S106" s="370"/>
      <c r="T106" s="904">
        <v>1</v>
      </c>
      <c r="U106" s="862" t="s">
        <v>40</v>
      </c>
      <c r="V106" s="937" t="s">
        <v>67</v>
      </c>
      <c r="W106" s="861" t="s">
        <v>211</v>
      </c>
      <c r="X106" s="905">
        <v>1</v>
      </c>
      <c r="Y106" s="862" t="s">
        <v>40</v>
      </c>
      <c r="Z106" s="937" t="s">
        <v>67</v>
      </c>
      <c r="AA106" s="906" t="s">
        <v>211</v>
      </c>
      <c r="AB106" s="1087">
        <v>1</v>
      </c>
      <c r="AC106" s="184" t="s">
        <v>40</v>
      </c>
      <c r="AD106" s="184" t="s">
        <v>67</v>
      </c>
      <c r="AE106" s="126" t="s">
        <v>211</v>
      </c>
      <c r="AF106" s="1088">
        <v>1</v>
      </c>
      <c r="AG106" s="183" t="s">
        <v>40</v>
      </c>
      <c r="AH106" s="184" t="s">
        <v>67</v>
      </c>
      <c r="AI106" s="869" t="s">
        <v>211</v>
      </c>
    </row>
    <row r="107" spans="1:35" ht="45" customHeight="1">
      <c r="A107" s="68" t="s">
        <v>48</v>
      </c>
      <c r="B107" s="107" t="s">
        <v>331</v>
      </c>
      <c r="C107" s="258" t="s">
        <v>332</v>
      </c>
      <c r="D107" s="224" t="s">
        <v>87</v>
      </c>
      <c r="E107" s="383"/>
      <c r="F107" s="383"/>
      <c r="G107" s="259"/>
      <c r="H107" s="228" t="s">
        <v>43</v>
      </c>
      <c r="I107" s="229" t="s">
        <v>39</v>
      </c>
      <c r="J107" s="384"/>
      <c r="K107" s="531"/>
      <c r="L107" s="599"/>
      <c r="M107" s="385" t="s">
        <v>101</v>
      </c>
      <c r="N107" s="385" t="s">
        <v>102</v>
      </c>
      <c r="O107" s="385" t="s">
        <v>101</v>
      </c>
      <c r="P107" s="79"/>
      <c r="Q107" s="79">
        <v>9</v>
      </c>
      <c r="R107" s="79"/>
      <c r="S107" s="370"/>
      <c r="T107" s="904"/>
      <c r="U107" s="864" t="s">
        <v>47</v>
      </c>
      <c r="V107" s="862"/>
      <c r="W107" s="861"/>
      <c r="X107" s="905"/>
      <c r="Y107" s="862"/>
      <c r="Z107" s="862"/>
      <c r="AA107" s="906"/>
      <c r="AB107" s="1087"/>
      <c r="AC107" s="126" t="s">
        <v>47</v>
      </c>
      <c r="AD107" s="184"/>
      <c r="AE107" s="126"/>
      <c r="AF107" s="1088"/>
      <c r="AG107" s="183"/>
      <c r="AH107" s="183"/>
      <c r="AI107" s="869"/>
    </row>
    <row r="108" spans="1:35" ht="61.5" customHeight="1">
      <c r="A108" s="885" t="s">
        <v>333</v>
      </c>
      <c r="B108" s="975" t="s">
        <v>137</v>
      </c>
      <c r="C108" s="298" t="s">
        <v>334</v>
      </c>
      <c r="D108" s="48"/>
      <c r="E108" s="48" t="s">
        <v>36</v>
      </c>
      <c r="F108" s="1068"/>
      <c r="G108" s="887"/>
      <c r="H108" s="887" t="s">
        <v>38</v>
      </c>
      <c r="I108" s="888" t="s">
        <v>39</v>
      </c>
      <c r="J108" s="1069"/>
      <c r="K108" s="256">
        <v>4</v>
      </c>
      <c r="L108" s="256">
        <v>4</v>
      </c>
      <c r="M108" s="890"/>
      <c r="N108" s="890"/>
      <c r="O108" s="1070"/>
      <c r="P108" s="1071">
        <f>SUM(P109:P110)</f>
        <v>0</v>
      </c>
      <c r="Q108" s="1071">
        <f>SUM(Q109:Q110)</f>
        <v>2</v>
      </c>
      <c r="R108" s="1071">
        <f>SUM(R109:R110)</f>
        <v>9</v>
      </c>
      <c r="S108" s="1072"/>
      <c r="T108" s="1080">
        <v>1</v>
      </c>
      <c r="U108" s="937" t="s">
        <v>40</v>
      </c>
      <c r="V108" s="937" t="s">
        <v>335</v>
      </c>
      <c r="W108" s="937" t="s">
        <v>82</v>
      </c>
      <c r="X108" s="1081">
        <v>1</v>
      </c>
      <c r="Y108" s="937" t="s">
        <v>40</v>
      </c>
      <c r="Z108" s="937" t="s">
        <v>335</v>
      </c>
      <c r="AA108" s="1082" t="s">
        <v>82</v>
      </c>
      <c r="AB108" s="1087">
        <v>1</v>
      </c>
      <c r="AC108" s="184" t="s">
        <v>40</v>
      </c>
      <c r="AD108" s="184" t="s">
        <v>249</v>
      </c>
      <c r="AE108" s="184" t="s">
        <v>336</v>
      </c>
      <c r="AF108" s="1089">
        <v>1</v>
      </c>
      <c r="AG108" s="184" t="s">
        <v>40</v>
      </c>
      <c r="AH108" s="184" t="s">
        <v>337</v>
      </c>
      <c r="AI108" s="185" t="s">
        <v>336</v>
      </c>
    </row>
    <row r="109" spans="1:35" ht="42.75" customHeight="1">
      <c r="A109" s="68" t="s">
        <v>41</v>
      </c>
      <c r="B109" s="107" t="s">
        <v>244</v>
      </c>
      <c r="C109" s="70" t="s">
        <v>338</v>
      </c>
      <c r="D109" s="224" t="s">
        <v>339</v>
      </c>
      <c r="E109" s="383"/>
      <c r="F109" s="383"/>
      <c r="G109" s="259"/>
      <c r="H109" s="228" t="s">
        <v>43</v>
      </c>
      <c r="I109" s="229" t="s">
        <v>39</v>
      </c>
      <c r="J109" s="384"/>
      <c r="K109" s="611"/>
      <c r="L109" s="612"/>
      <c r="M109" s="385"/>
      <c r="N109" s="385" t="s">
        <v>247</v>
      </c>
      <c r="O109" s="613"/>
      <c r="P109" s="571"/>
      <c r="Q109" s="79">
        <v>2</v>
      </c>
      <c r="R109" s="79">
        <v>4</v>
      </c>
      <c r="S109" s="614"/>
      <c r="T109" s="1080">
        <v>1</v>
      </c>
      <c r="U109" s="937" t="s">
        <v>40</v>
      </c>
      <c r="V109" s="937" t="s">
        <v>340</v>
      </c>
      <c r="W109" s="937" t="s">
        <v>82</v>
      </c>
      <c r="X109" s="1081">
        <v>1</v>
      </c>
      <c r="Y109" s="937" t="s">
        <v>40</v>
      </c>
      <c r="Z109" s="937" t="s">
        <v>340</v>
      </c>
      <c r="AA109" s="1082" t="s">
        <v>82</v>
      </c>
      <c r="AB109" s="1087">
        <v>1</v>
      </c>
      <c r="AC109" s="184" t="s">
        <v>40</v>
      </c>
      <c r="AD109" s="184" t="s">
        <v>341</v>
      </c>
      <c r="AE109" s="184" t="s">
        <v>336</v>
      </c>
      <c r="AF109" s="1089">
        <v>1</v>
      </c>
      <c r="AG109" s="184" t="s">
        <v>40</v>
      </c>
      <c r="AH109" s="184" t="s">
        <v>342</v>
      </c>
      <c r="AI109" s="185" t="s">
        <v>336</v>
      </c>
    </row>
    <row r="110" spans="1:35" ht="41.1" customHeight="1">
      <c r="A110" s="68" t="s">
        <v>48</v>
      </c>
      <c r="B110" s="107" t="s">
        <v>343</v>
      </c>
      <c r="C110" s="258" t="s">
        <v>344</v>
      </c>
      <c r="D110" s="224"/>
      <c r="E110" s="383"/>
      <c r="F110" s="383"/>
      <c r="G110" s="259"/>
      <c r="H110" s="228" t="s">
        <v>43</v>
      </c>
      <c r="I110" s="229" t="s">
        <v>39</v>
      </c>
      <c r="J110" s="384"/>
      <c r="K110" s="615"/>
      <c r="L110" s="616"/>
      <c r="M110" s="385"/>
      <c r="N110" s="385" t="s">
        <v>247</v>
      </c>
      <c r="O110" s="613"/>
      <c r="P110" s="571"/>
      <c r="Q110" s="79"/>
      <c r="R110" s="79">
        <v>5</v>
      </c>
      <c r="S110" s="614"/>
      <c r="T110" s="1083"/>
      <c r="U110" s="864" t="s">
        <v>47</v>
      </c>
      <c r="V110" s="1084"/>
      <c r="W110" s="1084"/>
      <c r="X110" s="1085"/>
      <c r="Y110" s="1085"/>
      <c r="Z110" s="1084"/>
      <c r="AA110" s="1086"/>
      <c r="AB110" s="617"/>
      <c r="AC110" s="126" t="s">
        <v>47</v>
      </c>
      <c r="AD110" s="184"/>
      <c r="AE110" s="184"/>
      <c r="AF110" s="184"/>
      <c r="AG110" s="184"/>
      <c r="AH110" s="184"/>
      <c r="AI110" s="185"/>
    </row>
    <row r="111" spans="1:35" ht="41.1" customHeight="1">
      <c r="A111" s="885" t="s">
        <v>345</v>
      </c>
      <c r="B111" s="886" t="s">
        <v>147</v>
      </c>
      <c r="C111" s="298"/>
      <c r="D111" s="48"/>
      <c r="E111" s="48"/>
      <c r="F111" s="48"/>
      <c r="G111" s="887"/>
      <c r="H111" s="887" t="s">
        <v>38</v>
      </c>
      <c r="I111" s="888" t="s">
        <v>39</v>
      </c>
      <c r="J111" s="889"/>
      <c r="K111" s="977">
        <v>10</v>
      </c>
      <c r="L111" s="977">
        <v>10</v>
      </c>
      <c r="M111" s="890"/>
      <c r="N111" s="890"/>
      <c r="O111" s="890"/>
      <c r="P111" s="978">
        <v>0</v>
      </c>
      <c r="Q111" s="891">
        <v>0</v>
      </c>
      <c r="R111" s="883">
        <v>0</v>
      </c>
      <c r="S111" s="892" t="s">
        <v>16</v>
      </c>
      <c r="T111" s="904">
        <v>1</v>
      </c>
      <c r="U111" s="861" t="s">
        <v>40</v>
      </c>
      <c r="V111" s="1264" t="s">
        <v>464</v>
      </c>
      <c r="W111" s="1265"/>
      <c r="X111" s="1266">
        <v>1</v>
      </c>
      <c r="Y111" s="1267" t="s">
        <v>40</v>
      </c>
      <c r="Z111" s="1264" t="s">
        <v>464</v>
      </c>
      <c r="AA111" s="1268"/>
      <c r="AB111" s="907">
        <v>1</v>
      </c>
      <c r="AC111" s="172" t="s">
        <v>40</v>
      </c>
      <c r="AD111" s="183" t="s">
        <v>153</v>
      </c>
      <c r="AE111" s="183" t="s">
        <v>289</v>
      </c>
      <c r="AF111" s="908">
        <v>1</v>
      </c>
      <c r="AG111" s="172" t="s">
        <v>40</v>
      </c>
      <c r="AH111" s="183" t="s">
        <v>153</v>
      </c>
      <c r="AI111" s="909" t="s">
        <v>289</v>
      </c>
    </row>
    <row r="112" spans="1:35" ht="41.1" customHeight="1">
      <c r="A112" s="885" t="s">
        <v>346</v>
      </c>
      <c r="B112" s="886" t="s">
        <v>159</v>
      </c>
      <c r="C112" s="298"/>
      <c r="D112" s="48"/>
      <c r="E112" s="48"/>
      <c r="F112" s="48"/>
      <c r="G112" s="887"/>
      <c r="H112" s="887" t="s">
        <v>38</v>
      </c>
      <c r="I112" s="911" t="s">
        <v>160</v>
      </c>
      <c r="J112" s="889"/>
      <c r="K112" s="54">
        <v>0</v>
      </c>
      <c r="L112" s="54">
        <v>0</v>
      </c>
      <c r="M112" s="890"/>
      <c r="N112" s="890"/>
      <c r="O112" s="890"/>
      <c r="P112" s="883"/>
      <c r="Q112" s="891">
        <v>10</v>
      </c>
      <c r="R112" s="883"/>
      <c r="S112" s="892"/>
      <c r="T112" s="904"/>
      <c r="U112" s="861"/>
      <c r="V112" s="862"/>
      <c r="W112" s="861"/>
      <c r="X112" s="905"/>
      <c r="Y112" s="861"/>
      <c r="Z112" s="862"/>
      <c r="AA112" s="906"/>
      <c r="AB112" s="907"/>
      <c r="AC112" s="172"/>
      <c r="AD112" s="183"/>
      <c r="AE112" s="183"/>
      <c r="AF112" s="908"/>
      <c r="AG112" s="172"/>
      <c r="AH112" s="183"/>
      <c r="AI112" s="909"/>
    </row>
    <row r="113" spans="1:38" ht="44.1" customHeight="1">
      <c r="A113" s="1359" t="s">
        <v>347</v>
      </c>
      <c r="B113" s="886" t="s">
        <v>348</v>
      </c>
      <c r="C113" s="298" t="s">
        <v>349</v>
      </c>
      <c r="D113" s="48"/>
      <c r="E113" s="48"/>
      <c r="F113" s="910" t="s">
        <v>163</v>
      </c>
      <c r="G113" s="887"/>
      <c r="H113" s="887"/>
      <c r="I113" s="888" t="s">
        <v>160</v>
      </c>
      <c r="J113" s="298"/>
      <c r="K113" s="977">
        <v>0</v>
      </c>
      <c r="L113" s="977">
        <v>0</v>
      </c>
      <c r="M113" s="890"/>
      <c r="N113" s="890"/>
      <c r="O113" s="1074"/>
      <c r="P113" s="978">
        <v>0</v>
      </c>
      <c r="Q113" s="891">
        <v>10</v>
      </c>
      <c r="R113" s="883">
        <v>0</v>
      </c>
      <c r="S113" s="892"/>
      <c r="T113" s="904"/>
      <c r="U113" s="861"/>
      <c r="V113" s="862"/>
      <c r="W113" s="861"/>
      <c r="X113" s="905"/>
      <c r="Y113" s="861"/>
      <c r="Z113" s="862"/>
      <c r="AA113" s="906"/>
      <c r="AB113" s="907"/>
      <c r="AC113" s="172"/>
      <c r="AD113" s="1165"/>
      <c r="AE113" s="1165"/>
      <c r="AF113" s="1166"/>
      <c r="AG113" s="1314"/>
      <c r="AH113" s="183"/>
      <c r="AI113" s="909"/>
      <c r="AL113" s="452"/>
    </row>
    <row r="114" spans="1:38" ht="37.35" customHeight="1">
      <c r="A114" s="1360" t="s">
        <v>453</v>
      </c>
      <c r="B114" s="1376" t="s">
        <v>451</v>
      </c>
      <c r="C114" s="1377"/>
      <c r="D114" s="1378"/>
      <c r="E114" s="1244"/>
      <c r="F114" s="1244" t="s">
        <v>163</v>
      </c>
      <c r="G114" s="1245"/>
      <c r="H114" s="1245"/>
      <c r="I114" s="1250" t="s">
        <v>160</v>
      </c>
      <c r="J114" s="1246"/>
      <c r="K114" s="1251">
        <v>0</v>
      </c>
      <c r="L114" s="1247">
        <v>0</v>
      </c>
      <c r="M114" s="1248"/>
      <c r="N114" s="1248"/>
      <c r="O114" s="1248"/>
      <c r="P114" s="1252"/>
      <c r="Q114" s="1442">
        <v>4</v>
      </c>
      <c r="R114" s="1252"/>
      <c r="S114" s="1261"/>
      <c r="T114" s="920"/>
      <c r="U114" s="920"/>
      <c r="V114" s="921"/>
      <c r="W114" s="1262"/>
      <c r="X114" s="920"/>
      <c r="Y114" s="920"/>
      <c r="Z114" s="921"/>
      <c r="AA114" s="920"/>
      <c r="AB114" s="134"/>
      <c r="AC114" s="1308"/>
      <c r="AD114" s="133"/>
      <c r="AE114" s="134"/>
      <c r="AF114" s="134"/>
      <c r="AG114" s="134"/>
      <c r="AH114" s="1310"/>
      <c r="AI114" s="135"/>
      <c r="AJ114" s="451"/>
      <c r="AL114" s="452"/>
    </row>
    <row r="115" spans="1:38" ht="19.350000000000001" customHeight="1">
      <c r="A115" s="618"/>
      <c r="B115" s="619" t="s">
        <v>350</v>
      </c>
      <c r="C115" s="620"/>
      <c r="D115" s="621"/>
      <c r="E115" s="620"/>
      <c r="F115" s="620"/>
      <c r="G115" s="622"/>
      <c r="H115" s="623"/>
      <c r="I115" s="622"/>
      <c r="J115" s="620"/>
      <c r="K115" s="624">
        <f>K84+K101+2+4+K111</f>
        <v>30</v>
      </c>
      <c r="L115" s="624">
        <f>L84+L101+2+4+L111</f>
        <v>30</v>
      </c>
      <c r="M115" s="625"/>
      <c r="N115" s="626"/>
      <c r="O115" s="627"/>
      <c r="P115" s="436">
        <f>SUM(P108+P105+P101+P84+P111)</f>
        <v>8</v>
      </c>
      <c r="Q115" s="437">
        <f>SUM(Q108+Q105+Q101+Q84+Q111)</f>
        <v>127</v>
      </c>
      <c r="R115" s="438">
        <f>SUM(R108+R105+R101+R84+R111)</f>
        <v>79</v>
      </c>
      <c r="S115" s="628"/>
      <c r="T115" s="629"/>
      <c r="U115" s="630"/>
      <c r="V115" s="442"/>
      <c r="W115" s="443"/>
      <c r="X115" s="441"/>
      <c r="Y115" s="441"/>
      <c r="Z115" s="631"/>
      <c r="AA115" s="466"/>
      <c r="AB115" s="440"/>
      <c r="AC115" s="444"/>
      <c r="AD115" s="445"/>
      <c r="AE115" s="1315"/>
      <c r="AF115" s="1315"/>
      <c r="AG115" s="1315"/>
      <c r="AH115" s="1311"/>
      <c r="AI115" s="466"/>
      <c r="AL115" s="452"/>
    </row>
    <row r="116" spans="1:38" ht="21.6" customHeight="1">
      <c r="A116" s="618"/>
      <c r="B116" s="453"/>
      <c r="C116" s="454"/>
      <c r="D116" s="455"/>
      <c r="E116" s="454"/>
      <c r="F116" s="454"/>
      <c r="G116" s="456"/>
      <c r="H116" s="457"/>
      <c r="I116" s="456"/>
      <c r="J116" s="454"/>
      <c r="K116" s="459"/>
      <c r="L116" s="626"/>
      <c r="M116" s="458"/>
      <c r="N116" s="459"/>
      <c r="O116" s="454"/>
      <c r="P116" s="1554">
        <f>SUM(P115+Q115+R115)</f>
        <v>214</v>
      </c>
      <c r="Q116" s="1554"/>
      <c r="R116" s="1554"/>
      <c r="S116" s="632"/>
      <c r="T116" s="461"/>
      <c r="U116" s="462"/>
      <c r="V116" s="463"/>
      <c r="W116" s="464"/>
      <c r="X116" s="441"/>
      <c r="Y116" s="441"/>
      <c r="Z116" s="631"/>
      <c r="AA116" s="466"/>
      <c r="AB116" s="447"/>
      <c r="AC116" s="448"/>
      <c r="AD116" s="449"/>
      <c r="AE116" s="450"/>
      <c r="AF116" s="1315"/>
      <c r="AG116" s="1315"/>
      <c r="AH116" s="1311"/>
      <c r="AI116" s="466"/>
      <c r="AL116" s="452"/>
    </row>
    <row r="117" spans="1:38" ht="41.85" customHeight="1">
      <c r="A117" s="633"/>
      <c r="B117" s="634"/>
      <c r="C117" s="635"/>
      <c r="D117" s="636"/>
      <c r="E117" s="635"/>
      <c r="F117" s="635"/>
      <c r="G117" s="637"/>
      <c r="H117" s="638"/>
      <c r="I117" s="637"/>
      <c r="J117" s="639"/>
      <c r="K117" s="640"/>
      <c r="L117" s="640"/>
      <c r="M117" s="640"/>
      <c r="N117" s="640"/>
      <c r="O117" s="641"/>
      <c r="P117" s="1477"/>
      <c r="Q117" s="1477"/>
      <c r="R117" s="1477"/>
      <c r="S117" s="642"/>
      <c r="T117" s="643"/>
      <c r="U117" s="485"/>
      <c r="V117" s="635"/>
      <c r="W117" s="644"/>
      <c r="X117" s="485"/>
      <c r="Y117" s="485"/>
      <c r="Z117" s="486"/>
      <c r="AA117" s="487"/>
      <c r="AB117" s="643"/>
      <c r="AC117" s="634"/>
      <c r="AD117" s="1316"/>
      <c r="AE117" s="1317"/>
      <c r="AF117" s="1317"/>
      <c r="AG117" s="1317"/>
      <c r="AH117" s="1312"/>
      <c r="AI117" s="487"/>
    </row>
    <row r="118" spans="1:38" ht="36.6" customHeight="1">
      <c r="A118" s="618"/>
      <c r="B118" s="645" t="s">
        <v>351</v>
      </c>
      <c r="C118" s="646" t="s">
        <v>352</v>
      </c>
      <c r="D118" s="646"/>
      <c r="E118" s="462"/>
      <c r="F118" s="462"/>
      <c r="G118" s="647"/>
      <c r="H118" s="647"/>
      <c r="I118" s="647"/>
      <c r="J118" s="462"/>
      <c r="K118" s="648"/>
      <c r="L118" s="649"/>
      <c r="M118" s="650"/>
      <c r="N118" s="650"/>
      <c r="O118" s="650"/>
      <c r="P118" s="651"/>
      <c r="Q118" s="651"/>
      <c r="R118" s="651"/>
      <c r="S118" s="652"/>
      <c r="T118" s="263"/>
      <c r="U118" s="264"/>
      <c r="V118" s="265"/>
      <c r="W118" s="264"/>
      <c r="X118" s="264"/>
      <c r="Y118" s="264"/>
      <c r="Z118" s="265"/>
      <c r="AA118" s="653"/>
      <c r="AB118" s="654"/>
      <c r="AC118" s="1309"/>
      <c r="AD118" s="133"/>
      <c r="AE118" s="134"/>
      <c r="AF118" s="134"/>
      <c r="AG118" s="134"/>
      <c r="AH118" s="1313"/>
      <c r="AI118" s="266"/>
    </row>
    <row r="119" spans="1:38" ht="58.5" customHeight="1">
      <c r="A119" s="31"/>
      <c r="B119" s="32" t="s">
        <v>353</v>
      </c>
      <c r="C119" s="33"/>
      <c r="D119" s="34"/>
      <c r="E119" s="35"/>
      <c r="F119" s="35"/>
      <c r="G119" s="36"/>
      <c r="H119" s="36"/>
      <c r="I119" s="36"/>
      <c r="J119" s="35"/>
      <c r="K119" s="37"/>
      <c r="L119" s="38"/>
      <c r="M119" s="39"/>
      <c r="N119" s="39"/>
      <c r="O119" s="40"/>
      <c r="P119" s="41"/>
      <c r="Q119" s="42"/>
      <c r="R119" s="41"/>
      <c r="S119" s="43"/>
      <c r="T119" s="21"/>
      <c r="U119" s="22"/>
      <c r="V119" s="23"/>
      <c r="W119" s="22"/>
      <c r="X119" s="24"/>
      <c r="Y119" s="24"/>
      <c r="Z119" s="25"/>
      <c r="AA119" s="44"/>
      <c r="AB119" s="27"/>
      <c r="AC119" s="28"/>
      <c r="AD119" s="29"/>
      <c r="AE119" s="28"/>
      <c r="AF119" s="28"/>
      <c r="AG119" s="28"/>
      <c r="AH119" s="29"/>
      <c r="AI119" s="30"/>
    </row>
    <row r="120" spans="1:38" ht="57.6">
      <c r="A120" s="217" t="s">
        <v>354</v>
      </c>
      <c r="B120" s="256" t="s">
        <v>34</v>
      </c>
      <c r="C120" s="298" t="s">
        <v>355</v>
      </c>
      <c r="D120" s="48" t="s">
        <v>356</v>
      </c>
      <c r="E120" s="49" t="s">
        <v>357</v>
      </c>
      <c r="F120" s="49"/>
      <c r="G120" s="50" t="s">
        <v>37</v>
      </c>
      <c r="H120" s="141" t="s">
        <v>358</v>
      </c>
      <c r="I120" s="141" t="s">
        <v>39</v>
      </c>
      <c r="J120" s="298"/>
      <c r="K120" s="54">
        <v>8</v>
      </c>
      <c r="L120" s="54">
        <v>8</v>
      </c>
      <c r="M120" s="890"/>
      <c r="N120" s="56"/>
      <c r="O120" s="56"/>
      <c r="P120" s="222">
        <f>SUM(P121:P127)</f>
        <v>2</v>
      </c>
      <c r="Q120" s="222">
        <f>Q121+Q122+Q123+Q124+Q125+Q127</f>
        <v>45</v>
      </c>
      <c r="R120" s="222">
        <f>SUM(R121:R127)</f>
        <v>46</v>
      </c>
      <c r="S120" s="596"/>
      <c r="T120" s="1075" t="s">
        <v>359</v>
      </c>
      <c r="U120" s="1076" t="s">
        <v>360</v>
      </c>
      <c r="V120" s="1076" t="s">
        <v>441</v>
      </c>
      <c r="W120" s="1076" t="s">
        <v>442</v>
      </c>
      <c r="X120" s="1078" t="s">
        <v>359</v>
      </c>
      <c r="Y120" s="1076" t="s">
        <v>40</v>
      </c>
      <c r="Z120" s="181" t="s">
        <v>443</v>
      </c>
      <c r="AA120" s="182" t="s">
        <v>444</v>
      </c>
      <c r="AB120" s="1164" t="s">
        <v>445</v>
      </c>
      <c r="AC120" s="1165" t="s">
        <v>40</v>
      </c>
      <c r="AD120" s="183" t="s">
        <v>446</v>
      </c>
      <c r="AE120" s="183" t="s">
        <v>444</v>
      </c>
      <c r="AF120" s="1166" t="s">
        <v>445</v>
      </c>
      <c r="AG120" s="1165" t="s">
        <v>40</v>
      </c>
      <c r="AH120" s="183" t="s">
        <v>443</v>
      </c>
      <c r="AI120" s="909" t="s">
        <v>444</v>
      </c>
    </row>
    <row r="121" spans="1:38" ht="30" customHeight="1">
      <c r="A121" s="655" t="s">
        <v>41</v>
      </c>
      <c r="B121" s="69" t="s">
        <v>175</v>
      </c>
      <c r="C121" s="656" t="s">
        <v>361</v>
      </c>
      <c r="D121" s="157" t="s">
        <v>285</v>
      </c>
      <c r="E121" s="158"/>
      <c r="F121" s="158"/>
      <c r="G121" s="307" t="s">
        <v>37</v>
      </c>
      <c r="H121" s="159" t="s">
        <v>43</v>
      </c>
      <c r="I121" s="93" t="s">
        <v>39</v>
      </c>
      <c r="J121" s="160"/>
      <c r="K121" s="327"/>
      <c r="L121" s="327"/>
      <c r="M121" s="590" t="s">
        <v>178</v>
      </c>
      <c r="N121" s="590" t="s">
        <v>45</v>
      </c>
      <c r="O121" s="590" t="s">
        <v>178</v>
      </c>
      <c r="P121" s="858"/>
      <c r="Q121" s="858">
        <v>4</v>
      </c>
      <c r="R121" s="858">
        <v>6</v>
      </c>
      <c r="S121" s="593"/>
      <c r="T121" s="1125"/>
      <c r="U121" s="363" t="s">
        <v>47</v>
      </c>
      <c r="V121" s="1126"/>
      <c r="W121" s="1127"/>
      <c r="X121" s="1127"/>
      <c r="Y121" s="84" t="s">
        <v>47</v>
      </c>
      <c r="Z121" s="1126"/>
      <c r="AA121" s="1128"/>
      <c r="AB121" s="723"/>
      <c r="AC121" s="126" t="s">
        <v>47</v>
      </c>
      <c r="AD121" s="724"/>
      <c r="AE121" s="725"/>
      <c r="AF121" s="725"/>
      <c r="AG121" s="126" t="s">
        <v>47</v>
      </c>
      <c r="AH121" s="724"/>
      <c r="AI121" s="726"/>
    </row>
    <row r="122" spans="1:38" ht="15.6">
      <c r="A122" s="655" t="s">
        <v>48</v>
      </c>
      <c r="B122" s="69" t="s">
        <v>49</v>
      </c>
      <c r="C122" s="657" t="s">
        <v>362</v>
      </c>
      <c r="D122" s="157"/>
      <c r="E122" s="158"/>
      <c r="F122" s="158"/>
      <c r="G122" s="92"/>
      <c r="H122" s="159" t="s">
        <v>43</v>
      </c>
      <c r="I122" s="93" t="s">
        <v>39</v>
      </c>
      <c r="J122" s="160"/>
      <c r="K122" s="327" t="s">
        <v>363</v>
      </c>
      <c r="L122" s="327"/>
      <c r="M122" s="590" t="s">
        <v>52</v>
      </c>
      <c r="N122" s="590" t="s">
        <v>53</v>
      </c>
      <c r="O122" s="590" t="s">
        <v>52</v>
      </c>
      <c r="P122" s="858">
        <v>2</v>
      </c>
      <c r="Q122" s="858">
        <v>5</v>
      </c>
      <c r="R122" s="858">
        <v>10</v>
      </c>
      <c r="S122" s="593"/>
      <c r="T122" s="1129">
        <v>1</v>
      </c>
      <c r="U122" s="85" t="s">
        <v>271</v>
      </c>
      <c r="V122" s="1130" t="s">
        <v>364</v>
      </c>
      <c r="W122" s="84" t="s">
        <v>365</v>
      </c>
      <c r="X122" s="1050">
        <v>1</v>
      </c>
      <c r="Y122" s="84" t="s">
        <v>40</v>
      </c>
      <c r="Z122" s="1130" t="s">
        <v>151</v>
      </c>
      <c r="AA122" s="323" t="s">
        <v>366</v>
      </c>
      <c r="AB122" s="1047">
        <v>1</v>
      </c>
      <c r="AC122" s="126" t="s">
        <v>40</v>
      </c>
      <c r="AD122" s="184" t="s">
        <v>367</v>
      </c>
      <c r="AE122" s="126" t="s">
        <v>368</v>
      </c>
      <c r="AF122" s="868">
        <v>1</v>
      </c>
      <c r="AG122" s="126" t="s">
        <v>40</v>
      </c>
      <c r="AH122" s="184" t="s">
        <v>367</v>
      </c>
      <c r="AI122" s="997" t="s">
        <v>368</v>
      </c>
    </row>
    <row r="123" spans="1:38" ht="30" customHeight="1">
      <c r="A123" s="655" t="s">
        <v>54</v>
      </c>
      <c r="B123" s="69" t="s">
        <v>55</v>
      </c>
      <c r="C123" s="657" t="s">
        <v>369</v>
      </c>
      <c r="D123" s="157"/>
      <c r="E123" s="158"/>
      <c r="F123" s="158"/>
      <c r="G123" s="92"/>
      <c r="H123" s="159" t="s">
        <v>43</v>
      </c>
      <c r="I123" s="93" t="s">
        <v>39</v>
      </c>
      <c r="J123" s="160"/>
      <c r="K123" s="327" t="s">
        <v>363</v>
      </c>
      <c r="L123" s="327"/>
      <c r="M123" s="590" t="s">
        <v>58</v>
      </c>
      <c r="N123" s="590" t="s">
        <v>59</v>
      </c>
      <c r="O123" s="590" t="s">
        <v>58</v>
      </c>
      <c r="P123" s="858"/>
      <c r="Q123" s="858">
        <v>10</v>
      </c>
      <c r="R123" s="858">
        <v>10</v>
      </c>
      <c r="S123" s="593"/>
      <c r="T123" s="165">
        <v>1</v>
      </c>
      <c r="U123" s="658" t="s">
        <v>40</v>
      </c>
      <c r="V123" s="659" t="s">
        <v>370</v>
      </c>
      <c r="W123" s="83" t="s">
        <v>181</v>
      </c>
      <c r="X123" s="519">
        <v>1</v>
      </c>
      <c r="Y123" s="82" t="s">
        <v>40</v>
      </c>
      <c r="Z123" s="1405" t="s">
        <v>371</v>
      </c>
      <c r="AA123" s="549" t="s">
        <v>181</v>
      </c>
      <c r="AB123" s="1047">
        <v>1</v>
      </c>
      <c r="AC123" s="126" t="s">
        <v>40</v>
      </c>
      <c r="AD123" s="184" t="s">
        <v>372</v>
      </c>
      <c r="AE123" s="184" t="s">
        <v>181</v>
      </c>
      <c r="AF123" s="868">
        <v>1</v>
      </c>
      <c r="AG123" s="126" t="s">
        <v>40</v>
      </c>
      <c r="AH123" s="1148" t="s">
        <v>243</v>
      </c>
      <c r="AI123" s="185" t="s">
        <v>181</v>
      </c>
    </row>
    <row r="124" spans="1:38" ht="40.35" customHeight="1">
      <c r="A124" s="68" t="s">
        <v>60</v>
      </c>
      <c r="B124" s="69" t="s">
        <v>373</v>
      </c>
      <c r="C124" s="656" t="s">
        <v>374</v>
      </c>
      <c r="D124" s="157"/>
      <c r="E124" s="158"/>
      <c r="F124" s="158"/>
      <c r="G124" s="92"/>
      <c r="H124" s="159" t="s">
        <v>43</v>
      </c>
      <c r="I124" s="93" t="s">
        <v>39</v>
      </c>
      <c r="J124" s="160"/>
      <c r="K124" s="327"/>
      <c r="L124" s="327"/>
      <c r="M124" s="590"/>
      <c r="N124" s="590" t="s">
        <v>187</v>
      </c>
      <c r="O124" s="590"/>
      <c r="P124" s="858"/>
      <c r="Q124" s="858">
        <v>5</v>
      </c>
      <c r="R124" s="858"/>
      <c r="S124" s="593"/>
      <c r="T124" s="263"/>
      <c r="U124" s="82" t="s">
        <v>47</v>
      </c>
      <c r="V124" s="265"/>
      <c r="W124" s="264"/>
      <c r="X124" s="264"/>
      <c r="Y124" s="82" t="s">
        <v>47</v>
      </c>
      <c r="Z124" s="265"/>
      <c r="AA124" s="653"/>
      <c r="AB124" s="723"/>
      <c r="AC124" s="126" t="s">
        <v>47</v>
      </c>
      <c r="AD124" s="724"/>
      <c r="AE124" s="725"/>
      <c r="AF124" s="725"/>
      <c r="AG124" s="126" t="s">
        <v>47</v>
      </c>
      <c r="AH124" s="724"/>
      <c r="AI124" s="726"/>
    </row>
    <row r="125" spans="1:38" ht="40.35" customHeight="1">
      <c r="A125" s="655" t="s">
        <v>69</v>
      </c>
      <c r="B125" s="660" t="s">
        <v>292</v>
      </c>
      <c r="C125" s="656" t="s">
        <v>375</v>
      </c>
      <c r="D125" s="661" t="s">
        <v>376</v>
      </c>
      <c r="E125" s="158"/>
      <c r="F125" s="158"/>
      <c r="G125" s="92"/>
      <c r="H125" s="159" t="s">
        <v>43</v>
      </c>
      <c r="I125" s="93" t="s">
        <v>39</v>
      </c>
      <c r="J125" s="160"/>
      <c r="K125" s="327"/>
      <c r="L125" s="327"/>
      <c r="M125" s="590" t="s">
        <v>101</v>
      </c>
      <c r="N125" s="532" t="s">
        <v>102</v>
      </c>
      <c r="O125" s="590" t="s">
        <v>101</v>
      </c>
      <c r="P125" s="858"/>
      <c r="Q125" s="893">
        <v>9</v>
      </c>
      <c r="R125" s="858">
        <v>10</v>
      </c>
      <c r="S125" s="593"/>
      <c r="T125" s="263"/>
      <c r="U125" s="82" t="s">
        <v>47</v>
      </c>
      <c r="V125" s="265"/>
      <c r="W125" s="264"/>
      <c r="X125" s="264"/>
      <c r="Y125" s="82" t="s">
        <v>47</v>
      </c>
      <c r="Z125" s="265"/>
      <c r="AA125" s="653"/>
      <c r="AB125" s="723"/>
      <c r="AC125" s="126" t="s">
        <v>47</v>
      </c>
      <c r="AD125" s="724"/>
      <c r="AE125" s="725"/>
      <c r="AF125" s="725"/>
      <c r="AG125" s="126" t="s">
        <v>47</v>
      </c>
      <c r="AH125" s="724"/>
      <c r="AI125" s="726"/>
    </row>
    <row r="126" spans="1:38" ht="56.1" customHeight="1">
      <c r="A126" s="1528" t="s">
        <v>300</v>
      </c>
      <c r="B126" s="1529"/>
      <c r="C126" s="656"/>
      <c r="D126" s="661"/>
      <c r="E126" s="158"/>
      <c r="F126" s="158"/>
      <c r="G126" s="92"/>
      <c r="H126" s="159"/>
      <c r="I126" s="93"/>
      <c r="J126" s="160"/>
      <c r="K126" s="327"/>
      <c r="L126" s="327"/>
      <c r="M126" s="590"/>
      <c r="N126" s="532"/>
      <c r="O126" s="590"/>
      <c r="P126" s="858"/>
      <c r="Q126" s="893"/>
      <c r="R126" s="858"/>
      <c r="S126" s="593"/>
      <c r="T126" s="263"/>
      <c r="U126" s="82"/>
      <c r="V126" s="265"/>
      <c r="W126" s="264"/>
      <c r="X126" s="264"/>
      <c r="Y126" s="82"/>
      <c r="Z126" s="265"/>
      <c r="AA126" s="662"/>
      <c r="AB126" s="1149"/>
      <c r="AC126" s="1150"/>
      <c r="AD126" s="1151"/>
      <c r="AE126" s="1152"/>
      <c r="AF126" s="1152"/>
      <c r="AG126" s="1150"/>
      <c r="AH126" s="1151"/>
      <c r="AI126" s="1153"/>
    </row>
    <row r="127" spans="1:38" ht="24" customHeight="1">
      <c r="A127" s="1530" t="s">
        <v>75</v>
      </c>
      <c r="B127" s="1023" t="s">
        <v>377</v>
      </c>
      <c r="C127" s="1105" t="s">
        <v>378</v>
      </c>
      <c r="D127" s="583" t="s">
        <v>379</v>
      </c>
      <c r="E127" s="1025"/>
      <c r="F127" s="1025"/>
      <c r="G127" s="1106" t="s">
        <v>37</v>
      </c>
      <c r="H127" s="1026" t="s">
        <v>43</v>
      </c>
      <c r="I127" s="928" t="s">
        <v>91</v>
      </c>
      <c r="J127" s="1027"/>
      <c r="K127" s="327" t="s">
        <v>363</v>
      </c>
      <c r="L127" s="327"/>
      <c r="M127" s="590" t="s">
        <v>178</v>
      </c>
      <c r="N127" s="590" t="s">
        <v>45</v>
      </c>
      <c r="O127" s="590" t="s">
        <v>178</v>
      </c>
      <c r="P127" s="858"/>
      <c r="Q127" s="858">
        <v>12</v>
      </c>
      <c r="R127" s="893">
        <v>10</v>
      </c>
      <c r="S127" s="593"/>
      <c r="T127" s="1131"/>
      <c r="U127" s="1055"/>
      <c r="V127" s="1132"/>
      <c r="W127" s="1133"/>
      <c r="X127" s="1134"/>
      <c r="Y127" s="1055"/>
      <c r="Z127" s="1132"/>
      <c r="AA127" s="1135"/>
      <c r="AB127" s="1154"/>
      <c r="AC127" s="1155"/>
      <c r="AD127" s="1156"/>
      <c r="AE127" s="1157"/>
      <c r="AF127" s="1158"/>
      <c r="AG127" s="1155"/>
      <c r="AH127" s="1156"/>
      <c r="AI127" s="1159"/>
    </row>
    <row r="128" spans="1:38" ht="24" customHeight="1">
      <c r="A128" s="1531"/>
      <c r="B128" s="1024" t="s">
        <v>304</v>
      </c>
      <c r="C128" s="1107" t="s">
        <v>380</v>
      </c>
      <c r="D128" s="1108"/>
      <c r="E128" s="1109"/>
      <c r="F128" s="1109"/>
      <c r="G128" s="1110"/>
      <c r="H128" s="1111"/>
      <c r="I128" s="928" t="s">
        <v>39</v>
      </c>
      <c r="J128" s="1103"/>
      <c r="K128" s="1090"/>
      <c r="L128" s="1090"/>
      <c r="M128" s="1091"/>
      <c r="N128" s="1091"/>
      <c r="O128" s="1092"/>
      <c r="P128" s="1093"/>
      <c r="Q128" s="1093"/>
      <c r="R128" s="1094">
        <v>6</v>
      </c>
      <c r="S128" s="1095"/>
      <c r="T128" s="1136"/>
      <c r="U128" s="930"/>
      <c r="V128" s="1137"/>
      <c r="W128" s="1138"/>
      <c r="X128" s="1139"/>
      <c r="Y128" s="930"/>
      <c r="Z128" s="1140"/>
      <c r="AA128" s="1141"/>
      <c r="AB128" s="1160"/>
      <c r="AC128" s="126"/>
      <c r="AD128" s="724"/>
      <c r="AE128" s="1161"/>
      <c r="AF128" s="1162"/>
      <c r="AG128" s="126"/>
      <c r="AH128" s="724"/>
      <c r="AI128" s="1163"/>
    </row>
    <row r="129" spans="1:35" ht="24" customHeight="1">
      <c r="A129" s="1531"/>
      <c r="B129" s="1024" t="s">
        <v>381</v>
      </c>
      <c r="C129" s="663" t="s">
        <v>382</v>
      </c>
      <c r="D129" s="1112"/>
      <c r="E129" s="1112"/>
      <c r="F129" s="1112"/>
      <c r="G129" s="1112"/>
      <c r="H129" s="1112"/>
      <c r="I129" s="1533" t="s">
        <v>91</v>
      </c>
      <c r="J129" s="1536"/>
      <c r="K129" s="1464"/>
      <c r="L129" s="1464"/>
      <c r="M129" s="1096"/>
      <c r="N129" s="1096"/>
      <c r="O129" s="1097"/>
      <c r="P129" s="1447"/>
      <c r="Q129" s="1465">
        <v>12</v>
      </c>
      <c r="R129" s="1447"/>
      <c r="S129" s="1468"/>
      <c r="T129" s="1471">
        <v>1</v>
      </c>
      <c r="U129" s="1474" t="s">
        <v>40</v>
      </c>
      <c r="V129" s="1515" t="s">
        <v>67</v>
      </c>
      <c r="W129" s="1518" t="s">
        <v>181</v>
      </c>
      <c r="X129" s="1521">
        <v>1</v>
      </c>
      <c r="Y129" s="1522" t="s">
        <v>40</v>
      </c>
      <c r="Z129" s="1515" t="s">
        <v>67</v>
      </c>
      <c r="AA129" s="1525" t="s">
        <v>181</v>
      </c>
      <c r="AB129" s="1506">
        <v>1</v>
      </c>
      <c r="AC129" s="1509" t="s">
        <v>40</v>
      </c>
      <c r="AD129" s="1488" t="s">
        <v>67</v>
      </c>
      <c r="AE129" s="1509" t="s">
        <v>181</v>
      </c>
      <c r="AF129" s="1512">
        <v>1</v>
      </c>
      <c r="AG129" s="1509" t="s">
        <v>40</v>
      </c>
      <c r="AH129" s="1488" t="s">
        <v>67</v>
      </c>
      <c r="AI129" s="1491" t="s">
        <v>181</v>
      </c>
    </row>
    <row r="130" spans="1:35" ht="24" customHeight="1">
      <c r="A130" s="1531"/>
      <c r="B130" s="1024" t="s">
        <v>297</v>
      </c>
      <c r="C130" s="663" t="s">
        <v>383</v>
      </c>
      <c r="D130" s="1112"/>
      <c r="E130" s="1112"/>
      <c r="F130" s="1112"/>
      <c r="G130" s="1112"/>
      <c r="H130" s="1112"/>
      <c r="I130" s="1534"/>
      <c r="J130" s="1537"/>
      <c r="K130" s="1464"/>
      <c r="L130" s="1464"/>
      <c r="M130" s="1098"/>
      <c r="N130" s="1098"/>
      <c r="O130" s="1099"/>
      <c r="P130" s="1448"/>
      <c r="Q130" s="1466"/>
      <c r="R130" s="1448"/>
      <c r="S130" s="1469"/>
      <c r="T130" s="1472"/>
      <c r="U130" s="1475"/>
      <c r="V130" s="1516"/>
      <c r="W130" s="1519"/>
      <c r="X130" s="1521"/>
      <c r="Y130" s="1523"/>
      <c r="Z130" s="1516"/>
      <c r="AA130" s="1526"/>
      <c r="AB130" s="1507"/>
      <c r="AC130" s="1510"/>
      <c r="AD130" s="1489"/>
      <c r="AE130" s="1510"/>
      <c r="AF130" s="1513"/>
      <c r="AG130" s="1510"/>
      <c r="AH130" s="1489"/>
      <c r="AI130" s="1492"/>
    </row>
    <row r="131" spans="1:35" ht="24" customHeight="1">
      <c r="A131" s="1531"/>
      <c r="B131" s="1024" t="s">
        <v>309</v>
      </c>
      <c r="C131" s="663" t="s">
        <v>384</v>
      </c>
      <c r="D131" s="1112"/>
      <c r="E131" s="1112"/>
      <c r="F131" s="1112"/>
      <c r="G131" s="1112"/>
      <c r="H131" s="1112"/>
      <c r="I131" s="1535"/>
      <c r="J131" s="1538"/>
      <c r="K131" s="1464"/>
      <c r="L131" s="1464"/>
      <c r="M131" s="1100"/>
      <c r="N131" s="1100"/>
      <c r="O131" s="1101"/>
      <c r="P131" s="1449"/>
      <c r="Q131" s="1467"/>
      <c r="R131" s="1449"/>
      <c r="S131" s="1470"/>
      <c r="T131" s="1473"/>
      <c r="U131" s="1476"/>
      <c r="V131" s="1517"/>
      <c r="W131" s="1520"/>
      <c r="X131" s="1521"/>
      <c r="Y131" s="1524"/>
      <c r="Z131" s="1517"/>
      <c r="AA131" s="1527"/>
      <c r="AB131" s="1508"/>
      <c r="AC131" s="1511"/>
      <c r="AD131" s="1490"/>
      <c r="AE131" s="1511"/>
      <c r="AF131" s="1514"/>
      <c r="AG131" s="1511"/>
      <c r="AH131" s="1490"/>
      <c r="AI131" s="1493"/>
    </row>
    <row r="132" spans="1:35" ht="24" customHeight="1">
      <c r="A132" s="1531"/>
      <c r="B132" s="849" t="s">
        <v>311</v>
      </c>
      <c r="C132" s="663"/>
      <c r="D132" s="1112"/>
      <c r="E132" s="1112"/>
      <c r="F132" s="1112"/>
      <c r="G132" s="1112"/>
      <c r="H132" s="1112"/>
      <c r="I132" s="1102" t="s">
        <v>160</v>
      </c>
      <c r="J132" s="1103"/>
      <c r="K132" s="664"/>
      <c r="L132" s="664"/>
      <c r="M132" s="1104"/>
      <c r="N132" s="1104"/>
      <c r="O132" s="1092"/>
      <c r="P132" s="1093"/>
      <c r="Q132" s="1093">
        <v>6</v>
      </c>
      <c r="R132" s="1093"/>
      <c r="S132" s="1095"/>
      <c r="T132" s="1136"/>
      <c r="U132" s="930"/>
      <c r="V132" s="1137"/>
      <c r="W132" s="1138"/>
      <c r="X132" s="1142"/>
      <c r="Y132" s="930"/>
      <c r="Z132" s="1140"/>
      <c r="AA132" s="1141"/>
      <c r="AB132" s="1160"/>
      <c r="AC132" s="126"/>
      <c r="AD132" s="724"/>
      <c r="AE132" s="1161"/>
      <c r="AF132" s="1162"/>
      <c r="AG132" s="126"/>
      <c r="AH132" s="724"/>
      <c r="AI132" s="1163"/>
    </row>
    <row r="133" spans="1:35" ht="35.1" customHeight="1">
      <c r="A133" s="1531"/>
      <c r="B133" s="1113" t="s">
        <v>385</v>
      </c>
      <c r="C133" s="1114"/>
      <c r="D133" s="1115"/>
      <c r="E133" s="1116"/>
      <c r="F133" s="1116"/>
      <c r="G133" s="1117"/>
      <c r="H133" s="852"/>
      <c r="I133" s="1118" t="s">
        <v>39</v>
      </c>
      <c r="J133" s="1119"/>
      <c r="K133" s="1120"/>
      <c r="L133" s="1120"/>
      <c r="M133" s="1121"/>
      <c r="N133" s="1121"/>
      <c r="O133" s="1121"/>
      <c r="P133" s="1093"/>
      <c r="Q133" s="1093"/>
      <c r="R133" s="1093">
        <v>4</v>
      </c>
      <c r="S133" s="1122"/>
      <c r="T133" s="1494" t="s">
        <v>312</v>
      </c>
      <c r="U133" s="1495"/>
      <c r="V133" s="1495"/>
      <c r="W133" s="1495"/>
      <c r="X133" s="1495"/>
      <c r="Y133" s="1495"/>
      <c r="Z133" s="1495"/>
      <c r="AA133" s="1496"/>
      <c r="AB133" s="1497" t="s">
        <v>312</v>
      </c>
      <c r="AC133" s="1498"/>
      <c r="AD133" s="1498"/>
      <c r="AE133" s="1498"/>
      <c r="AF133" s="1498"/>
      <c r="AG133" s="1498"/>
      <c r="AH133" s="1498"/>
      <c r="AI133" s="1499"/>
    </row>
    <row r="134" spans="1:35" ht="35.1" customHeight="1">
      <c r="A134" s="1532"/>
      <c r="B134" s="1123" t="s">
        <v>440</v>
      </c>
      <c r="C134" s="1107"/>
      <c r="D134" s="1108"/>
      <c r="E134" s="1109"/>
      <c r="F134" s="1109"/>
      <c r="G134" s="1110"/>
      <c r="H134" s="1111" t="s">
        <v>43</v>
      </c>
      <c r="I134" s="1124" t="s">
        <v>91</v>
      </c>
      <c r="J134" s="1103"/>
      <c r="K134" s="1090"/>
      <c r="L134" s="1090"/>
      <c r="M134" s="1091"/>
      <c r="N134" s="1091"/>
      <c r="O134" s="1091"/>
      <c r="P134" s="1093"/>
      <c r="Q134" s="1093">
        <v>12</v>
      </c>
      <c r="R134" s="1093">
        <v>10</v>
      </c>
      <c r="S134" s="1095"/>
      <c r="T134" s="1143">
        <v>1</v>
      </c>
      <c r="U134" s="947" t="s">
        <v>40</v>
      </c>
      <c r="V134" s="1144" t="s">
        <v>81</v>
      </c>
      <c r="W134" s="1145" t="s">
        <v>386</v>
      </c>
      <c r="X134" s="1146">
        <v>1</v>
      </c>
      <c r="Y134" s="1145" t="s">
        <v>40</v>
      </c>
      <c r="Z134" s="1053" t="s">
        <v>81</v>
      </c>
      <c r="AA134" s="1147" t="s">
        <v>386</v>
      </c>
      <c r="AB134" s="1167">
        <v>1</v>
      </c>
      <c r="AC134" s="1168" t="s">
        <v>40</v>
      </c>
      <c r="AD134" s="1169" t="s">
        <v>387</v>
      </c>
      <c r="AE134" s="1170" t="s">
        <v>82</v>
      </c>
      <c r="AF134" s="1171">
        <v>1</v>
      </c>
      <c r="AG134" s="1172" t="s">
        <v>40</v>
      </c>
      <c r="AH134" s="1173" t="s">
        <v>387</v>
      </c>
      <c r="AI134" s="1174" t="s">
        <v>82</v>
      </c>
    </row>
    <row r="135" spans="1:35" ht="33" customHeight="1">
      <c r="A135" s="665" t="s">
        <v>388</v>
      </c>
      <c r="B135" s="666" t="s">
        <v>106</v>
      </c>
      <c r="C135" s="667" t="s">
        <v>389</v>
      </c>
      <c r="D135" s="668"/>
      <c r="E135" s="669" t="s">
        <v>357</v>
      </c>
      <c r="F135" s="669"/>
      <c r="G135" s="670" t="s">
        <v>37</v>
      </c>
      <c r="H135" s="671" t="s">
        <v>38</v>
      </c>
      <c r="I135" s="671" t="s">
        <v>39</v>
      </c>
      <c r="J135" s="672"/>
      <c r="K135" s="977">
        <v>2</v>
      </c>
      <c r="L135" s="1175">
        <v>2</v>
      </c>
      <c r="M135" s="673"/>
      <c r="N135" s="673"/>
      <c r="O135" s="673"/>
      <c r="P135" s="674">
        <f>SUM(P136:P140)</f>
        <v>0</v>
      </c>
      <c r="Q135" s="674">
        <f>SUM(Q136:Q141)</f>
        <v>28</v>
      </c>
      <c r="R135" s="674">
        <f>SUM(R136:R141)</f>
        <v>30</v>
      </c>
      <c r="S135" s="675"/>
      <c r="T135" s="676">
        <v>1</v>
      </c>
      <c r="U135" s="677" t="s">
        <v>40</v>
      </c>
      <c r="V135" s="60" t="s">
        <v>390</v>
      </c>
      <c r="W135" s="678" t="s">
        <v>82</v>
      </c>
      <c r="X135" s="679">
        <v>1</v>
      </c>
      <c r="Y135" s="677" t="s">
        <v>40</v>
      </c>
      <c r="Z135" s="60" t="s">
        <v>390</v>
      </c>
      <c r="AA135" s="680" t="s">
        <v>386</v>
      </c>
      <c r="AB135" s="681">
        <v>1</v>
      </c>
      <c r="AC135" s="154" t="s">
        <v>40</v>
      </c>
      <c r="AD135" s="682" t="s">
        <v>391</v>
      </c>
      <c r="AE135" s="683" t="s">
        <v>392</v>
      </c>
      <c r="AF135" s="684">
        <v>1</v>
      </c>
      <c r="AG135" s="685" t="s">
        <v>40</v>
      </c>
      <c r="AH135" s="682" t="s">
        <v>393</v>
      </c>
      <c r="AI135" s="686" t="s">
        <v>82</v>
      </c>
    </row>
    <row r="136" spans="1:35" ht="32.1" customHeight="1">
      <c r="A136" s="687" t="s">
        <v>41</v>
      </c>
      <c r="B136" s="688" t="s">
        <v>212</v>
      </c>
      <c r="C136" s="689" t="s">
        <v>394</v>
      </c>
      <c r="D136" s="690" t="s">
        <v>285</v>
      </c>
      <c r="E136" s="691"/>
      <c r="F136" s="691"/>
      <c r="G136" s="692"/>
      <c r="H136" s="693" t="s">
        <v>43</v>
      </c>
      <c r="I136" s="694" t="s">
        <v>39</v>
      </c>
      <c r="J136" s="1176"/>
      <c r="K136" s="1177" t="s">
        <v>210</v>
      </c>
      <c r="L136" s="1178"/>
      <c r="M136" s="695" t="s">
        <v>101</v>
      </c>
      <c r="N136" s="695" t="s">
        <v>102</v>
      </c>
      <c r="O136" s="695" t="s">
        <v>101</v>
      </c>
      <c r="P136" s="696"/>
      <c r="Q136" s="696">
        <v>5</v>
      </c>
      <c r="R136" s="696">
        <v>4</v>
      </c>
      <c r="S136" s="697"/>
      <c r="T136" s="698"/>
      <c r="U136" s="699" t="s">
        <v>40</v>
      </c>
      <c r="V136" s="371" t="s">
        <v>81</v>
      </c>
      <c r="W136" s="372" t="s">
        <v>395</v>
      </c>
      <c r="X136" s="700">
        <v>1</v>
      </c>
      <c r="Y136" s="699" t="s">
        <v>40</v>
      </c>
      <c r="Z136" s="371" t="s">
        <v>81</v>
      </c>
      <c r="AA136" s="373" t="s">
        <v>82</v>
      </c>
      <c r="AB136" s="701">
        <v>1</v>
      </c>
      <c r="AC136" s="702" t="s">
        <v>40</v>
      </c>
      <c r="AD136" s="703" t="s">
        <v>396</v>
      </c>
      <c r="AE136" s="377" t="s">
        <v>392</v>
      </c>
      <c r="AF136" s="704">
        <v>1</v>
      </c>
      <c r="AG136" s="702" t="s">
        <v>40</v>
      </c>
      <c r="AH136" s="703" t="s">
        <v>396</v>
      </c>
      <c r="AI136" s="705" t="s">
        <v>397</v>
      </c>
    </row>
    <row r="137" spans="1:35" ht="42.75" customHeight="1">
      <c r="A137" s="706" t="s">
        <v>48</v>
      </c>
      <c r="B137" s="707" t="s">
        <v>218</v>
      </c>
      <c r="C137" s="708" t="s">
        <v>398</v>
      </c>
      <c r="D137" s="709" t="s">
        <v>399</v>
      </c>
      <c r="E137" s="710"/>
      <c r="F137" s="710"/>
      <c r="G137" s="711"/>
      <c r="H137" s="712" t="s">
        <v>43</v>
      </c>
      <c r="I137" s="713" t="s">
        <v>39</v>
      </c>
      <c r="J137" s="714"/>
      <c r="K137" s="715"/>
      <c r="L137" s="716"/>
      <c r="M137" s="717" t="s">
        <v>101</v>
      </c>
      <c r="N137" s="717" t="s">
        <v>102</v>
      </c>
      <c r="O137" s="717" t="s">
        <v>101</v>
      </c>
      <c r="P137" s="114"/>
      <c r="Q137" s="114"/>
      <c r="R137" s="114">
        <v>4</v>
      </c>
      <c r="S137" s="718"/>
      <c r="T137" s="719"/>
      <c r="U137" s="85" t="s">
        <v>47</v>
      </c>
      <c r="V137" s="720"/>
      <c r="W137" s="721"/>
      <c r="X137" s="721"/>
      <c r="Y137" s="85" t="s">
        <v>47</v>
      </c>
      <c r="Z137" s="720"/>
      <c r="AA137" s="722"/>
      <c r="AB137" s="723"/>
      <c r="AC137" s="126" t="s">
        <v>47</v>
      </c>
      <c r="AD137" s="724"/>
      <c r="AE137" s="725"/>
      <c r="AF137" s="725"/>
      <c r="AG137" s="126" t="s">
        <v>47</v>
      </c>
      <c r="AH137" s="724"/>
      <c r="AI137" s="726"/>
    </row>
    <row r="138" spans="1:35" ht="42.75" customHeight="1">
      <c r="A138" s="68" t="s">
        <v>54</v>
      </c>
      <c r="B138" s="128" t="s">
        <v>115</v>
      </c>
      <c r="C138" s="258" t="s">
        <v>400</v>
      </c>
      <c r="D138" s="223"/>
      <c r="E138" s="727"/>
      <c r="F138" s="727"/>
      <c r="G138" s="259"/>
      <c r="H138" s="259" t="s">
        <v>43</v>
      </c>
      <c r="I138" s="229" t="s">
        <v>39</v>
      </c>
      <c r="J138" s="728"/>
      <c r="K138" s="531"/>
      <c r="L138" s="599"/>
      <c r="M138" s="385" t="s">
        <v>118</v>
      </c>
      <c r="N138" s="385" t="s">
        <v>102</v>
      </c>
      <c r="O138" s="385" t="s">
        <v>118</v>
      </c>
      <c r="P138" s="729"/>
      <c r="Q138" s="729"/>
      <c r="R138" s="729">
        <v>6</v>
      </c>
      <c r="S138" s="730"/>
      <c r="T138" s="547"/>
      <c r="U138" s="83" t="s">
        <v>47</v>
      </c>
      <c r="V138" s="83"/>
      <c r="W138" s="82"/>
      <c r="X138" s="601"/>
      <c r="Y138" s="181" t="s">
        <v>88</v>
      </c>
      <c r="Z138" s="602"/>
      <c r="AA138" s="511"/>
      <c r="AB138" s="524"/>
      <c r="AC138" s="90" t="s">
        <v>88</v>
      </c>
      <c r="AD138" s="603"/>
      <c r="AE138" s="89"/>
      <c r="AF138" s="600"/>
      <c r="AG138" s="90" t="s">
        <v>88</v>
      </c>
      <c r="AH138" s="603"/>
      <c r="AI138" s="91"/>
    </row>
    <row r="139" spans="1:35" ht="42.75" customHeight="1">
      <c r="A139" s="68" t="s">
        <v>60</v>
      </c>
      <c r="B139" s="128" t="s">
        <v>401</v>
      </c>
      <c r="C139" s="258" t="s">
        <v>402</v>
      </c>
      <c r="D139" s="223"/>
      <c r="E139" s="727"/>
      <c r="F139" s="727"/>
      <c r="G139" s="259"/>
      <c r="H139" s="259" t="s">
        <v>43</v>
      </c>
      <c r="I139" s="229" t="s">
        <v>39</v>
      </c>
      <c r="J139" s="728"/>
      <c r="K139" s="531"/>
      <c r="L139" s="599"/>
      <c r="M139" s="385" t="s">
        <v>101</v>
      </c>
      <c r="N139" s="385" t="s">
        <v>102</v>
      </c>
      <c r="O139" s="385" t="s">
        <v>101</v>
      </c>
      <c r="P139" s="729"/>
      <c r="Q139" s="729">
        <v>10</v>
      </c>
      <c r="R139" s="729">
        <v>3</v>
      </c>
      <c r="S139" s="730"/>
      <c r="T139" s="547"/>
      <c r="U139" s="85" t="s">
        <v>47</v>
      </c>
      <c r="V139" s="609"/>
      <c r="W139" s="581"/>
      <c r="X139" s="548"/>
      <c r="Y139" s="518" t="s">
        <v>47</v>
      </c>
      <c r="Z139" s="609"/>
      <c r="AA139" s="572"/>
      <c r="AB139" s="608"/>
      <c r="AC139" s="126" t="s">
        <v>47</v>
      </c>
      <c r="AD139" s="610"/>
      <c r="AE139" s="345"/>
      <c r="AF139" s="600"/>
      <c r="AG139" s="731" t="s">
        <v>47</v>
      </c>
      <c r="AH139" s="573"/>
      <c r="AI139" s="574"/>
    </row>
    <row r="140" spans="1:35" ht="33.9" customHeight="1">
      <c r="A140" s="68" t="s">
        <v>69</v>
      </c>
      <c r="B140" s="128" t="s">
        <v>403</v>
      </c>
      <c r="C140" s="258" t="s">
        <v>404</v>
      </c>
      <c r="D140" s="223" t="s">
        <v>405</v>
      </c>
      <c r="E140" s="727"/>
      <c r="F140" s="727"/>
      <c r="G140" s="259"/>
      <c r="H140" s="259" t="s">
        <v>43</v>
      </c>
      <c r="I140" s="229" t="s">
        <v>39</v>
      </c>
      <c r="J140" s="728"/>
      <c r="K140" s="531"/>
      <c r="L140" s="599"/>
      <c r="M140" s="385" t="s">
        <v>101</v>
      </c>
      <c r="N140" s="385" t="s">
        <v>102</v>
      </c>
      <c r="O140" s="385" t="s">
        <v>101</v>
      </c>
      <c r="P140" s="729"/>
      <c r="Q140" s="729">
        <v>4</v>
      </c>
      <c r="R140" s="729">
        <v>4</v>
      </c>
      <c r="S140" s="730"/>
      <c r="T140" s="547"/>
      <c r="U140" s="85" t="s">
        <v>47</v>
      </c>
      <c r="V140" s="609"/>
      <c r="W140" s="581"/>
      <c r="X140" s="548"/>
      <c r="Y140" s="518" t="s">
        <v>47</v>
      </c>
      <c r="Z140" s="609"/>
      <c r="AA140" s="572"/>
      <c r="AB140" s="608"/>
      <c r="AC140" s="126" t="s">
        <v>47</v>
      </c>
      <c r="AD140" s="610"/>
      <c r="AE140" s="345"/>
      <c r="AF140" s="600"/>
      <c r="AG140" s="731" t="s">
        <v>47</v>
      </c>
      <c r="AH140" s="573"/>
      <c r="AI140" s="574"/>
    </row>
    <row r="141" spans="1:35" ht="46.35" customHeight="1">
      <c r="A141" s="177" t="s">
        <v>75</v>
      </c>
      <c r="B141" s="970" t="s">
        <v>406</v>
      </c>
      <c r="C141" s="850"/>
      <c r="D141" s="846"/>
      <c r="E141" s="971"/>
      <c r="F141" s="971"/>
      <c r="G141" s="870"/>
      <c r="H141" s="870" t="s">
        <v>43</v>
      </c>
      <c r="I141" s="853" t="s">
        <v>39</v>
      </c>
      <c r="J141" s="972"/>
      <c r="K141" s="589">
        <v>0</v>
      </c>
      <c r="L141" s="589">
        <v>0</v>
      </c>
      <c r="M141" s="857"/>
      <c r="N141" s="590"/>
      <c r="O141" s="857"/>
      <c r="P141" s="973">
        <v>0</v>
      </c>
      <c r="Q141" s="973">
        <v>9</v>
      </c>
      <c r="R141" s="973">
        <v>9</v>
      </c>
      <c r="S141" s="593"/>
      <c r="T141" s="1500" t="s">
        <v>47</v>
      </c>
      <c r="U141" s="1501"/>
      <c r="V141" s="1501"/>
      <c r="W141" s="1501"/>
      <c r="X141" s="1501"/>
      <c r="Y141" s="1501"/>
      <c r="Z141" s="1501"/>
      <c r="AA141" s="1502"/>
      <c r="AB141" s="1503" t="s">
        <v>312</v>
      </c>
      <c r="AC141" s="1504"/>
      <c r="AD141" s="1504"/>
      <c r="AE141" s="1504"/>
      <c r="AF141" s="1504"/>
      <c r="AG141" s="1504"/>
      <c r="AH141" s="1504"/>
      <c r="AI141" s="1505"/>
    </row>
    <row r="142" spans="1:35" ht="43.35" customHeight="1">
      <c r="A142" s="1409" t="s">
        <v>407</v>
      </c>
      <c r="B142" s="1410" t="s">
        <v>137</v>
      </c>
      <c r="C142" s="1411" t="s">
        <v>408</v>
      </c>
      <c r="D142" s="1412"/>
      <c r="E142" s="1413"/>
      <c r="F142" s="1413"/>
      <c r="G142" s="732"/>
      <c r="H142" s="732" t="s">
        <v>38</v>
      </c>
      <c r="I142" s="732" t="s">
        <v>39</v>
      </c>
      <c r="J142" s="1411"/>
      <c r="K142" s="1414">
        <v>10</v>
      </c>
      <c r="L142" s="1414">
        <v>10</v>
      </c>
      <c r="M142" s="1415"/>
      <c r="N142" s="1416"/>
      <c r="O142" s="1416"/>
      <c r="P142" s="1417">
        <f>SUM(P143:P144)</f>
        <v>0</v>
      </c>
      <c r="Q142" s="1417">
        <f>SUM(Q143:Q144)</f>
        <v>0</v>
      </c>
      <c r="R142" s="1417">
        <f>SUM(R143:R144)</f>
        <v>5</v>
      </c>
      <c r="S142" s="1418" t="s">
        <v>16</v>
      </c>
      <c r="T142" s="1419">
        <v>1</v>
      </c>
      <c r="U142" s="1420" t="s">
        <v>40</v>
      </c>
      <c r="V142" s="1421" t="s">
        <v>476</v>
      </c>
      <c r="W142" s="1420" t="s">
        <v>386</v>
      </c>
      <c r="X142" s="1422">
        <v>1</v>
      </c>
      <c r="Y142" s="1420" t="s">
        <v>40</v>
      </c>
      <c r="Z142" s="1421" t="s">
        <v>476</v>
      </c>
      <c r="AA142" s="1423" t="s">
        <v>386</v>
      </c>
      <c r="AB142" s="1444" t="s">
        <v>409</v>
      </c>
      <c r="AC142" s="1445"/>
      <c r="AD142" s="1445"/>
      <c r="AE142" s="1446"/>
      <c r="AF142" s="1478" t="s">
        <v>409</v>
      </c>
      <c r="AG142" s="1479"/>
      <c r="AH142" s="1479"/>
      <c r="AI142" s="1480"/>
    </row>
    <row r="143" spans="1:35" ht="45" customHeight="1">
      <c r="A143" s="1443" t="s">
        <v>41</v>
      </c>
      <c r="B143" s="1424" t="s">
        <v>410</v>
      </c>
      <c r="C143" s="1425" t="s">
        <v>411</v>
      </c>
      <c r="D143" s="1426" t="s">
        <v>412</v>
      </c>
      <c r="E143" s="1427"/>
      <c r="F143" s="1427"/>
      <c r="G143" s="733"/>
      <c r="H143" s="712" t="s">
        <v>43</v>
      </c>
      <c r="I143" s="713" t="s">
        <v>39</v>
      </c>
      <c r="J143" s="714"/>
      <c r="K143" s="1428"/>
      <c r="L143" s="1481"/>
      <c r="M143" s="717"/>
      <c r="N143" s="1429" t="s">
        <v>247</v>
      </c>
      <c r="O143" s="1430"/>
      <c r="P143" s="1431"/>
      <c r="Q143" s="1431"/>
      <c r="R143" s="1483">
        <v>5</v>
      </c>
      <c r="S143" s="1432"/>
      <c r="T143" s="1433"/>
      <c r="U143" s="1434"/>
      <c r="V143" s="1434"/>
      <c r="W143" s="1435"/>
      <c r="X143" s="1433"/>
      <c r="Y143" s="1434"/>
      <c r="Z143" s="1434"/>
      <c r="AA143" s="1435"/>
      <c r="AB143" s="734"/>
      <c r="AC143" s="734"/>
      <c r="AD143" s="735"/>
      <c r="AE143" s="734"/>
      <c r="AF143" s="734"/>
      <c r="AG143" s="734"/>
      <c r="AH143" s="735"/>
      <c r="AI143" s="736"/>
    </row>
    <row r="144" spans="1:35" ht="41.1" customHeight="1">
      <c r="A144" s="1443" t="s">
        <v>48</v>
      </c>
      <c r="B144" s="1436" t="s">
        <v>343</v>
      </c>
      <c r="C144" s="1437" t="s">
        <v>413</v>
      </c>
      <c r="D144" s="1438"/>
      <c r="E144" s="710"/>
      <c r="F144" s="710"/>
      <c r="G144" s="711"/>
      <c r="H144" s="712" t="s">
        <v>43</v>
      </c>
      <c r="I144" s="713" t="s">
        <v>39</v>
      </c>
      <c r="J144" s="714"/>
      <c r="K144" s="1428"/>
      <c r="L144" s="1482"/>
      <c r="M144" s="717"/>
      <c r="N144" s="1429" t="s">
        <v>247</v>
      </c>
      <c r="O144" s="1430"/>
      <c r="P144" s="1431"/>
      <c r="Q144" s="1431"/>
      <c r="R144" s="1484"/>
      <c r="S144" s="1432"/>
      <c r="T144" s="721"/>
      <c r="U144" s="85" t="s">
        <v>47</v>
      </c>
      <c r="V144" s="720"/>
      <c r="W144" s="1439"/>
      <c r="X144" s="721"/>
      <c r="Y144" s="85" t="s">
        <v>47</v>
      </c>
      <c r="Z144" s="720"/>
      <c r="AA144" s="1439"/>
      <c r="AB144" s="734"/>
      <c r="AC144" s="734"/>
      <c r="AD144" s="735"/>
      <c r="AE144" s="734"/>
      <c r="AF144" s="734"/>
      <c r="AG144" s="734"/>
      <c r="AH144" s="735"/>
      <c r="AI144" s="736"/>
    </row>
    <row r="145" spans="1:39" ht="41.1" customHeight="1">
      <c r="A145" s="1406" t="s">
        <v>414</v>
      </c>
      <c r="B145" s="1362" t="s">
        <v>147</v>
      </c>
      <c r="C145" s="1363"/>
      <c r="D145" s="1201"/>
      <c r="E145" s="1201"/>
      <c r="F145" s="1201"/>
      <c r="G145" s="1364"/>
      <c r="H145" s="1364" t="s">
        <v>38</v>
      </c>
      <c r="I145" s="911" t="s">
        <v>39</v>
      </c>
      <c r="J145" s="1365"/>
      <c r="K145" s="1366">
        <v>10</v>
      </c>
      <c r="L145" s="1366">
        <v>10</v>
      </c>
      <c r="M145" s="1367"/>
      <c r="N145" s="1367"/>
      <c r="O145" s="1367"/>
      <c r="P145" s="1368">
        <v>0</v>
      </c>
      <c r="Q145" s="1368">
        <v>0</v>
      </c>
      <c r="R145" s="1368">
        <v>0</v>
      </c>
      <c r="S145" s="1369" t="s">
        <v>16</v>
      </c>
      <c r="T145" s="1370">
        <v>1</v>
      </c>
      <c r="U145" s="85" t="s">
        <v>40</v>
      </c>
      <c r="V145" s="130" t="s">
        <v>465</v>
      </c>
      <c r="W145" s="1220"/>
      <c r="X145" s="1440">
        <v>1</v>
      </c>
      <c r="Y145" s="127" t="s">
        <v>40</v>
      </c>
      <c r="Z145" s="130" t="s">
        <v>465</v>
      </c>
      <c r="AA145" s="1441"/>
      <c r="AB145" s="1485" t="s">
        <v>409</v>
      </c>
      <c r="AC145" s="1485"/>
      <c r="AD145" s="1485"/>
      <c r="AE145" s="1485"/>
      <c r="AF145" s="1486" t="s">
        <v>409</v>
      </c>
      <c r="AG145" s="1486"/>
      <c r="AH145" s="1486"/>
      <c r="AI145" s="1487"/>
    </row>
    <row r="146" spans="1:39" ht="41.1" customHeight="1">
      <c r="A146" s="1406" t="s">
        <v>415</v>
      </c>
      <c r="B146" s="1362" t="s">
        <v>259</v>
      </c>
      <c r="C146" s="1363"/>
      <c r="D146" s="1201"/>
      <c r="E146" s="1201"/>
      <c r="F146" s="1201"/>
      <c r="G146" s="1364"/>
      <c r="H146" s="1364" t="s">
        <v>358</v>
      </c>
      <c r="I146" s="911" t="s">
        <v>160</v>
      </c>
      <c r="J146" s="1365"/>
      <c r="K146" s="1366">
        <v>0</v>
      </c>
      <c r="L146" s="1366">
        <v>0</v>
      </c>
      <c r="M146" s="1367"/>
      <c r="N146" s="1367"/>
      <c r="O146" s="1367"/>
      <c r="P146" s="1368"/>
      <c r="Q146" s="1368">
        <v>10</v>
      </c>
      <c r="R146" s="1368"/>
      <c r="S146" s="1369"/>
      <c r="T146" s="1370"/>
      <c r="U146" s="85"/>
      <c r="V146" s="1371"/>
      <c r="W146" s="85"/>
      <c r="X146" s="1370"/>
      <c r="Y146" s="85"/>
      <c r="Z146" s="1371"/>
      <c r="AA146" s="85"/>
      <c r="AB146" s="1089"/>
      <c r="AC146" s="126"/>
      <c r="AD146" s="184"/>
      <c r="AE146" s="184"/>
      <c r="AF146" s="1089"/>
      <c r="AG146" s="126"/>
      <c r="AH146" s="184"/>
      <c r="AI146" s="185"/>
    </row>
    <row r="147" spans="1:39" ht="27" customHeight="1">
      <c r="A147" s="1406" t="s">
        <v>416</v>
      </c>
      <c r="B147" s="1362" t="s">
        <v>417</v>
      </c>
      <c r="C147" s="1363" t="s">
        <v>418</v>
      </c>
      <c r="D147" s="1201"/>
      <c r="E147" s="1201"/>
      <c r="F147" s="1201" t="s">
        <v>163</v>
      </c>
      <c r="G147" s="1364"/>
      <c r="H147" s="1364"/>
      <c r="I147" s="911" t="s">
        <v>160</v>
      </c>
      <c r="J147" s="1365"/>
      <c r="K147" s="1366">
        <v>0</v>
      </c>
      <c r="L147" s="1366">
        <v>0</v>
      </c>
      <c r="M147" s="1367"/>
      <c r="N147" s="1367"/>
      <c r="O147" s="1367"/>
      <c r="P147" s="1368">
        <v>0</v>
      </c>
      <c r="Q147" s="1368">
        <v>20</v>
      </c>
      <c r="R147" s="1368">
        <v>0</v>
      </c>
      <c r="S147" s="1369"/>
      <c r="T147" s="1370"/>
      <c r="U147" s="85"/>
      <c r="V147" s="1371"/>
      <c r="W147" s="85"/>
      <c r="X147" s="1370"/>
      <c r="Y147" s="85"/>
      <c r="Z147" s="1371"/>
      <c r="AA147" s="85"/>
      <c r="AB147" s="1089"/>
      <c r="AC147" s="126"/>
      <c r="AD147" s="184"/>
      <c r="AE147" s="184"/>
      <c r="AF147" s="1089"/>
      <c r="AG147" s="126"/>
      <c r="AH147" s="184"/>
      <c r="AI147" s="185"/>
      <c r="AJ147" s="754"/>
      <c r="AK147" s="754"/>
      <c r="AL147" s="755"/>
      <c r="AM147" s="754"/>
    </row>
    <row r="148" spans="1:39" ht="37.35" customHeight="1">
      <c r="A148" s="1360" t="s">
        <v>481</v>
      </c>
      <c r="B148" s="1242" t="s">
        <v>451</v>
      </c>
      <c r="C148" s="1243"/>
      <c r="D148" s="1244"/>
      <c r="E148" s="1244"/>
      <c r="F148" s="1244" t="s">
        <v>163</v>
      </c>
      <c r="G148" s="1245"/>
      <c r="H148" s="1245"/>
      <c r="I148" s="1239" t="s">
        <v>160</v>
      </c>
      <c r="J148" s="1246"/>
      <c r="K148" s="1247">
        <v>0</v>
      </c>
      <c r="L148" s="1247">
        <v>0</v>
      </c>
      <c r="M148" s="1248"/>
      <c r="N148" s="1248"/>
      <c r="O148" s="1248"/>
      <c r="P148" s="1252"/>
      <c r="Q148" s="1442">
        <v>2</v>
      </c>
      <c r="R148" s="1252"/>
      <c r="S148" s="1261"/>
      <c r="T148" s="920"/>
      <c r="U148" s="920"/>
      <c r="V148" s="921"/>
      <c r="W148" s="920"/>
      <c r="X148" s="920"/>
      <c r="Y148" s="920"/>
      <c r="Z148" s="921"/>
      <c r="AA148" s="920"/>
      <c r="AB148" s="134"/>
      <c r="AC148" s="134"/>
      <c r="AD148" s="133"/>
      <c r="AE148" s="134"/>
      <c r="AF148" s="134"/>
      <c r="AG148" s="134"/>
      <c r="AH148" s="133"/>
      <c r="AI148" s="135"/>
      <c r="AJ148" s="451"/>
      <c r="AL148" s="452"/>
    </row>
    <row r="149" spans="1:39" ht="24.9" customHeight="1">
      <c r="A149" s="737"/>
      <c r="B149" s="1454" t="s">
        <v>419</v>
      </c>
      <c r="C149" s="1454"/>
      <c r="D149" s="1454"/>
      <c r="E149" s="1455"/>
      <c r="F149" s="738"/>
      <c r="G149" s="738"/>
      <c r="H149" s="739"/>
      <c r="I149" s="740"/>
      <c r="J149" s="741"/>
      <c r="K149" s="1456">
        <f>(K120+K135+K142+K145)</f>
        <v>30</v>
      </c>
      <c r="L149" s="1456">
        <f>(L120+L135+L142+L145)</f>
        <v>30</v>
      </c>
      <c r="M149" s="1459"/>
      <c r="N149" s="1459"/>
      <c r="O149" s="1462"/>
      <c r="P149" s="742">
        <f>(P120+P135+P142+P145)</f>
        <v>2</v>
      </c>
      <c r="Q149" s="742">
        <f>(Q120+Q135+Q142+Q145)</f>
        <v>73</v>
      </c>
      <c r="R149" s="743">
        <f>(R120+R135+R142+R145)</f>
        <v>81</v>
      </c>
      <c r="S149" s="744"/>
      <c r="T149" s="745"/>
      <c r="U149" s="746"/>
      <c r="V149" s="747"/>
      <c r="W149" s="748"/>
      <c r="X149" s="749"/>
      <c r="Y149" s="746"/>
      <c r="Z149" s="750"/>
      <c r="AA149" s="751"/>
      <c r="AB149" s="745"/>
      <c r="AC149" s="746"/>
      <c r="AD149" s="752"/>
      <c r="AE149" s="753"/>
      <c r="AF149" s="749"/>
      <c r="AG149" s="746"/>
      <c r="AH149" s="750"/>
      <c r="AI149" s="751"/>
      <c r="AJ149" s="754"/>
      <c r="AK149" s="754"/>
      <c r="AL149" s="755"/>
      <c r="AM149" s="754"/>
    </row>
    <row r="150" spans="1:39" ht="29.85" customHeight="1">
      <c r="A150" s="756"/>
      <c r="B150" s="757"/>
      <c r="C150" s="757"/>
      <c r="D150" s="758"/>
      <c r="E150" s="759"/>
      <c r="F150" s="760"/>
      <c r="G150" s="760"/>
      <c r="H150" s="761"/>
      <c r="I150" s="762"/>
      <c r="J150" s="763"/>
      <c r="K150" s="1457"/>
      <c r="L150" s="1458"/>
      <c r="M150" s="1460"/>
      <c r="N150" s="1461"/>
      <c r="O150" s="1463"/>
      <c r="P150" s="1450">
        <f>(P149+Q149+R149)</f>
        <v>156</v>
      </c>
      <c r="Q150" s="1451"/>
      <c r="R150" s="1451"/>
      <c r="S150" s="764"/>
      <c r="T150" s="765"/>
      <c r="U150" s="766"/>
      <c r="V150" s="767"/>
      <c r="W150" s="768"/>
      <c r="X150" s="769"/>
      <c r="Y150" s="766"/>
      <c r="Z150" s="770"/>
      <c r="AA150" s="771"/>
      <c r="AB150" s="765"/>
      <c r="AC150" s="766"/>
      <c r="AD150" s="772"/>
      <c r="AE150" s="773"/>
      <c r="AF150" s="769"/>
      <c r="AG150" s="766"/>
      <c r="AH150" s="770"/>
      <c r="AI150" s="771"/>
      <c r="AJ150" s="754"/>
      <c r="AK150" s="754"/>
      <c r="AL150" s="755"/>
      <c r="AM150" s="754"/>
    </row>
    <row r="151" spans="1:39" ht="27.6" customHeight="1">
      <c r="A151" s="774"/>
      <c r="B151" s="775" t="s">
        <v>420</v>
      </c>
      <c r="C151" s="776"/>
      <c r="D151" s="777"/>
      <c r="E151" s="776"/>
      <c r="F151" s="776"/>
      <c r="G151" s="776"/>
      <c r="H151" s="776"/>
      <c r="I151" s="778"/>
      <c r="J151" s="776"/>
      <c r="K151" s="1407"/>
      <c r="L151" s="1408">
        <f>L149+L115+L79+L39</f>
        <v>120</v>
      </c>
      <c r="M151" s="776"/>
      <c r="N151" s="779"/>
      <c r="O151" s="776"/>
      <c r="P151" s="780">
        <f>(P39+P79+P115+P149)</f>
        <v>62</v>
      </c>
      <c r="Q151" s="780">
        <f>(Q39+Q79+Q115+Q149)</f>
        <v>486</v>
      </c>
      <c r="R151" s="781">
        <f>(R39+R79+R115+R149)</f>
        <v>304</v>
      </c>
      <c r="S151" s="782"/>
      <c r="T151" s="783"/>
      <c r="U151" s="784"/>
      <c r="V151" s="785"/>
      <c r="W151" s="786"/>
      <c r="X151" s="787"/>
      <c r="Y151" s="788"/>
      <c r="Z151" s="789"/>
      <c r="AA151" s="790"/>
      <c r="AB151" s="791"/>
      <c r="AC151" s="788"/>
      <c r="AD151" s="792"/>
      <c r="AE151" s="793"/>
      <c r="AF151" s="787"/>
      <c r="AG151" s="788"/>
      <c r="AH151" s="789"/>
      <c r="AI151" s="790"/>
      <c r="AJ151" s="754"/>
      <c r="AK151" s="754"/>
      <c r="AL151" s="755"/>
      <c r="AM151" s="754"/>
    </row>
    <row r="152" spans="1:39" ht="15.75" customHeight="1" thickBot="1">
      <c r="A152" s="794"/>
      <c r="B152" s="795"/>
      <c r="C152" s="795"/>
      <c r="D152" s="796"/>
      <c r="E152" s="795"/>
      <c r="F152" s="795"/>
      <c r="G152" s="795"/>
      <c r="H152" s="797"/>
      <c r="I152" s="798"/>
      <c r="J152" s="795"/>
      <c r="K152" s="799"/>
      <c r="L152" s="799"/>
      <c r="M152" s="798"/>
      <c r="N152" s="800"/>
      <c r="O152" s="795"/>
      <c r="P152" s="1452">
        <f>(P151+Q151+R151)</f>
        <v>852</v>
      </c>
      <c r="Q152" s="1453"/>
      <c r="R152" s="1453"/>
      <c r="S152" s="801"/>
      <c r="T152" s="802"/>
      <c r="U152" s="803"/>
      <c r="V152" s="804"/>
      <c r="W152" s="805"/>
      <c r="X152" s="806"/>
      <c r="Y152" s="806"/>
      <c r="Z152" s="807"/>
      <c r="AA152" s="808"/>
      <c r="AB152" s="809"/>
      <c r="AC152" s="806"/>
      <c r="AD152" s="810"/>
      <c r="AE152" s="811"/>
      <c r="AF152" s="812"/>
      <c r="AG152" s="806"/>
      <c r="AH152" s="807"/>
      <c r="AI152" s="808"/>
      <c r="AJ152" s="754"/>
      <c r="AK152" s="754"/>
      <c r="AL152" s="754"/>
      <c r="AM152" s="754"/>
    </row>
    <row r="153" spans="1:39" ht="15.75" customHeight="1">
      <c r="A153" s="813"/>
      <c r="B153" s="754"/>
      <c r="C153" s="754"/>
      <c r="D153" s="814"/>
      <c r="E153" s="754"/>
      <c r="F153" s="754"/>
      <c r="G153" s="754"/>
      <c r="H153" s="754"/>
      <c r="I153" s="815"/>
      <c r="J153" s="754"/>
      <c r="K153" s="754"/>
      <c r="L153" s="816"/>
      <c r="M153" s="815"/>
      <c r="N153" s="813"/>
      <c r="O153" s="754"/>
      <c r="P153" s="754"/>
      <c r="Q153" s="817"/>
      <c r="R153" s="817"/>
      <c r="S153" s="817"/>
      <c r="T153" s="754"/>
      <c r="U153" s="754"/>
      <c r="V153" s="754"/>
      <c r="W153" s="818"/>
      <c r="X153" s="754"/>
      <c r="Y153" s="754"/>
      <c r="Z153" s="754"/>
      <c r="AA153" s="754"/>
      <c r="AB153" s="754"/>
      <c r="AC153" s="754"/>
      <c r="AD153" s="754"/>
      <c r="AE153" s="754"/>
      <c r="AF153" s="754"/>
      <c r="AG153" s="754"/>
      <c r="AH153" s="754"/>
      <c r="AI153" s="754"/>
      <c r="AJ153" s="754"/>
      <c r="AK153" s="754"/>
      <c r="AL153" s="754"/>
      <c r="AM153" s="754"/>
    </row>
    <row r="154" spans="1:39" ht="15.75" customHeight="1">
      <c r="A154" s="813"/>
      <c r="B154" s="754"/>
      <c r="C154" s="754"/>
      <c r="D154" s="814"/>
      <c r="E154" s="754"/>
      <c r="F154" s="754"/>
      <c r="G154" s="754"/>
      <c r="H154" s="754"/>
      <c r="I154" s="815"/>
      <c r="J154" s="754"/>
      <c r="K154" s="754"/>
      <c r="L154" s="816"/>
      <c r="M154" s="815"/>
      <c r="N154" s="813"/>
      <c r="O154" s="754"/>
      <c r="P154" s="754"/>
      <c r="Q154" s="817"/>
      <c r="R154" s="817"/>
      <c r="S154" s="817"/>
      <c r="T154" s="754"/>
      <c r="U154" s="754"/>
      <c r="V154" s="754"/>
      <c r="W154" s="818"/>
      <c r="X154" s="754"/>
      <c r="Y154" s="754"/>
      <c r="Z154" s="754"/>
      <c r="AA154" s="754"/>
      <c r="AB154" s="754"/>
      <c r="AC154" s="754"/>
      <c r="AD154" s="754"/>
      <c r="AE154" s="754"/>
      <c r="AF154" s="754"/>
      <c r="AG154" s="754"/>
      <c r="AH154" s="754"/>
      <c r="AI154" s="754"/>
      <c r="AJ154" s="754"/>
      <c r="AK154" s="754"/>
      <c r="AL154" s="754"/>
      <c r="AM154" s="754"/>
    </row>
    <row r="155" spans="1:39" ht="15.75" customHeight="1">
      <c r="A155" s="813"/>
      <c r="B155" s="1270" t="s">
        <v>467</v>
      </c>
      <c r="C155" s="754"/>
      <c r="D155" s="819" t="s">
        <v>421</v>
      </c>
      <c r="E155" s="754"/>
      <c r="F155" s="754"/>
      <c r="G155" s="754"/>
      <c r="H155" s="754"/>
      <c r="I155" s="815"/>
      <c r="J155" s="754"/>
      <c r="K155" s="754"/>
      <c r="L155" s="816"/>
      <c r="M155" s="815"/>
      <c r="N155" s="813"/>
      <c r="O155" s="754"/>
      <c r="P155" s="754"/>
      <c r="Q155" s="817"/>
      <c r="R155" s="817"/>
      <c r="S155" s="817"/>
      <c r="T155" s="754"/>
      <c r="U155" s="754"/>
      <c r="V155" s="754"/>
      <c r="W155" s="818"/>
      <c r="X155" s="754"/>
      <c r="Y155" s="754"/>
      <c r="Z155" s="754"/>
      <c r="AA155" s="754"/>
      <c r="AB155" s="754"/>
      <c r="AC155" s="754"/>
      <c r="AD155" s="754"/>
      <c r="AE155" s="754"/>
      <c r="AF155" s="754"/>
      <c r="AG155" s="754"/>
      <c r="AH155" s="754"/>
      <c r="AI155" s="754"/>
      <c r="AJ155" s="754"/>
      <c r="AK155" s="754"/>
      <c r="AL155" s="754"/>
      <c r="AM155" s="754"/>
    </row>
    <row r="156" spans="1:39" ht="72">
      <c r="A156" s="813"/>
      <c r="B156" s="1271" t="s">
        <v>480</v>
      </c>
      <c r="C156" s="754"/>
      <c r="D156" s="820" t="s">
        <v>422</v>
      </c>
      <c r="E156" s="754"/>
      <c r="F156" s="754"/>
      <c r="G156" s="754"/>
      <c r="H156" s="754"/>
      <c r="I156" s="815"/>
      <c r="J156" s="754"/>
      <c r="K156" s="754"/>
      <c r="L156" s="816"/>
      <c r="M156" s="815"/>
      <c r="N156" s="813"/>
      <c r="O156" s="754"/>
      <c r="P156" s="754"/>
      <c r="Q156" s="817"/>
      <c r="R156" s="817"/>
      <c r="S156" s="817"/>
      <c r="T156" s="754"/>
      <c r="U156" s="754"/>
      <c r="V156" s="754"/>
      <c r="W156" s="818"/>
      <c r="X156" s="754"/>
      <c r="Y156" s="754"/>
      <c r="Z156" s="754"/>
      <c r="AA156" s="754"/>
      <c r="AB156" s="754"/>
      <c r="AC156" s="754"/>
      <c r="AD156" s="754"/>
      <c r="AE156" s="754"/>
      <c r="AF156" s="754"/>
      <c r="AG156" s="754"/>
      <c r="AH156" s="754"/>
      <c r="AI156" s="754"/>
    </row>
    <row r="157" spans="1:39" ht="57" customHeight="1">
      <c r="A157" s="66"/>
      <c r="B157" s="1272" t="s">
        <v>468</v>
      </c>
      <c r="L157" s="822"/>
      <c r="S157" s="824"/>
    </row>
    <row r="158" spans="1:39" ht="28.8">
      <c r="A158" s="66"/>
      <c r="B158" s="1273" t="s">
        <v>469</v>
      </c>
      <c r="L158" s="822"/>
      <c r="S158" s="824"/>
    </row>
    <row r="159" spans="1:39" ht="28.8">
      <c r="A159" s="66"/>
      <c r="B159" s="1273" t="s">
        <v>474</v>
      </c>
      <c r="L159" s="822"/>
      <c r="S159" s="824"/>
    </row>
    <row r="160" spans="1:39" ht="43.8" customHeight="1">
      <c r="A160" s="66"/>
      <c r="B160" s="1273" t="s">
        <v>470</v>
      </c>
      <c r="L160" s="822"/>
      <c r="S160" s="824"/>
    </row>
    <row r="161" spans="1:19" ht="15.75" customHeight="1">
      <c r="A161" s="66"/>
      <c r="B161" s="1274" t="s">
        <v>471</v>
      </c>
      <c r="L161" s="822"/>
      <c r="S161" s="824"/>
    </row>
    <row r="162" spans="1:19" ht="15.75" customHeight="1">
      <c r="A162" s="66"/>
      <c r="B162" s="1275" t="s">
        <v>472</v>
      </c>
      <c r="L162" s="822"/>
      <c r="S162" s="824"/>
    </row>
    <row r="163" spans="1:19" ht="15.75" customHeight="1">
      <c r="A163" s="66"/>
      <c r="L163" s="822"/>
      <c r="S163" s="824"/>
    </row>
    <row r="164" spans="1:19" ht="15.75" customHeight="1">
      <c r="A164" s="66"/>
      <c r="L164" s="822"/>
      <c r="S164" s="824"/>
    </row>
    <row r="165" spans="1:19" ht="15.75" customHeight="1">
      <c r="A165" s="66"/>
      <c r="L165" s="822"/>
      <c r="S165" s="824"/>
    </row>
    <row r="166" spans="1:19" ht="15.75" customHeight="1">
      <c r="L166" s="822"/>
      <c r="S166" s="824"/>
    </row>
    <row r="167" spans="1:19" ht="15.75" customHeight="1">
      <c r="L167" s="822"/>
      <c r="S167" s="824"/>
    </row>
    <row r="168" spans="1:19" ht="15.75" customHeight="1">
      <c r="L168" s="822"/>
      <c r="S168" s="824"/>
    </row>
    <row r="169" spans="1:19" ht="15.75" customHeight="1">
      <c r="L169" s="822"/>
      <c r="S169" s="824"/>
    </row>
    <row r="170" spans="1:19" ht="15.75" customHeight="1">
      <c r="L170" s="822"/>
      <c r="S170" s="824"/>
    </row>
    <row r="171" spans="1:19" ht="15.75" customHeight="1">
      <c r="L171" s="822"/>
      <c r="S171" s="824"/>
    </row>
    <row r="172" spans="1:19" ht="15.75" customHeight="1">
      <c r="L172" s="822"/>
      <c r="S172" s="824"/>
    </row>
    <row r="173" spans="1:19" ht="15.75" customHeight="1">
      <c r="L173" s="822"/>
      <c r="S173" s="824"/>
    </row>
    <row r="174" spans="1:19" ht="15.75" customHeight="1">
      <c r="L174" s="822"/>
      <c r="S174" s="824"/>
    </row>
    <row r="175" spans="1:19" ht="15.75" customHeight="1">
      <c r="L175" s="822"/>
      <c r="S175" s="824"/>
    </row>
    <row r="176" spans="1:19" ht="15.75" customHeight="1">
      <c r="L176" s="822"/>
      <c r="S176" s="824"/>
    </row>
    <row r="177" spans="12:19" ht="15.75" customHeight="1">
      <c r="L177" s="822"/>
      <c r="S177" s="824"/>
    </row>
    <row r="178" spans="12:19" ht="15.75" customHeight="1">
      <c r="L178" s="822"/>
      <c r="S178" s="824"/>
    </row>
    <row r="179" spans="12:19" ht="15.75" customHeight="1">
      <c r="L179" s="822"/>
      <c r="S179" s="824"/>
    </row>
    <row r="180" spans="12:19" ht="15.75" customHeight="1">
      <c r="L180" s="822"/>
      <c r="S180" s="824"/>
    </row>
    <row r="181" spans="12:19" ht="15.75" customHeight="1">
      <c r="L181" s="822"/>
      <c r="S181" s="824"/>
    </row>
    <row r="182" spans="12:19" ht="15.75" customHeight="1">
      <c r="L182" s="822"/>
      <c r="S182" s="824"/>
    </row>
    <row r="183" spans="12:19" ht="15.75" customHeight="1">
      <c r="L183" s="822"/>
      <c r="S183" s="824"/>
    </row>
    <row r="184" spans="12:19" ht="15.75" customHeight="1">
      <c r="L184" s="822"/>
      <c r="S184" s="824"/>
    </row>
    <row r="185" spans="12:19" ht="15.75" customHeight="1">
      <c r="L185" s="822"/>
      <c r="S185" s="824"/>
    </row>
    <row r="186" spans="12:19" ht="15.75" customHeight="1">
      <c r="L186" s="822"/>
      <c r="S186" s="824"/>
    </row>
    <row r="187" spans="12:19" ht="15.75" customHeight="1">
      <c r="L187" s="822"/>
      <c r="S187" s="824"/>
    </row>
    <row r="188" spans="12:19" ht="15.75" customHeight="1">
      <c r="L188" s="822"/>
      <c r="S188" s="824"/>
    </row>
    <row r="189" spans="12:19" ht="15.75" customHeight="1">
      <c r="L189" s="822"/>
      <c r="S189" s="824"/>
    </row>
    <row r="190" spans="12:19" ht="15.75" customHeight="1">
      <c r="L190" s="822"/>
      <c r="S190" s="824"/>
    </row>
    <row r="191" spans="12:19" ht="15.75" customHeight="1">
      <c r="L191" s="822"/>
      <c r="S191" s="824"/>
    </row>
    <row r="192" spans="12:19" ht="15.75" customHeight="1">
      <c r="L192" s="822"/>
      <c r="S192" s="824"/>
    </row>
    <row r="193" spans="12:19" ht="15.75" customHeight="1">
      <c r="L193" s="822"/>
      <c r="S193" s="824"/>
    </row>
    <row r="194" spans="12:19" ht="15.75" customHeight="1">
      <c r="L194" s="822"/>
      <c r="S194" s="824"/>
    </row>
    <row r="195" spans="12:19" ht="15.75" customHeight="1">
      <c r="L195" s="822"/>
      <c r="S195" s="824"/>
    </row>
    <row r="196" spans="12:19" ht="15.75" customHeight="1">
      <c r="L196" s="822"/>
      <c r="S196" s="824"/>
    </row>
    <row r="197" spans="12:19" ht="15.75" customHeight="1">
      <c r="L197" s="822"/>
      <c r="S197" s="824"/>
    </row>
    <row r="198" spans="12:19" ht="15.75" customHeight="1">
      <c r="L198" s="822"/>
      <c r="S198" s="824"/>
    </row>
    <row r="199" spans="12:19" ht="15.75" customHeight="1">
      <c r="L199" s="822"/>
      <c r="S199" s="824"/>
    </row>
    <row r="200" spans="12:19" ht="15.75" customHeight="1">
      <c r="L200" s="822"/>
      <c r="S200" s="824"/>
    </row>
    <row r="201" spans="12:19" ht="15.75" customHeight="1">
      <c r="L201" s="822"/>
      <c r="S201" s="824"/>
    </row>
    <row r="202" spans="12:19" ht="15.75" customHeight="1">
      <c r="L202" s="822"/>
      <c r="S202" s="824"/>
    </row>
    <row r="203" spans="12:19" ht="15.75" customHeight="1">
      <c r="L203" s="822"/>
      <c r="S203" s="824"/>
    </row>
    <row r="204" spans="12:19" ht="15.75" customHeight="1">
      <c r="L204" s="822"/>
      <c r="S204" s="824"/>
    </row>
    <row r="205" spans="12:19" ht="15.75" customHeight="1">
      <c r="L205" s="822"/>
      <c r="S205" s="824"/>
    </row>
    <row r="206" spans="12:19" ht="15.75" customHeight="1">
      <c r="L206" s="822"/>
      <c r="S206" s="824"/>
    </row>
    <row r="207" spans="12:19" ht="15.75" customHeight="1">
      <c r="L207" s="822"/>
      <c r="S207" s="824"/>
    </row>
    <row r="208" spans="12:19" ht="15.75" customHeight="1">
      <c r="L208" s="822"/>
      <c r="S208" s="824"/>
    </row>
    <row r="209" spans="12:19" ht="15.75" customHeight="1">
      <c r="L209" s="822"/>
      <c r="S209" s="824"/>
    </row>
    <row r="210" spans="12:19" ht="15.75" customHeight="1">
      <c r="L210" s="822"/>
      <c r="S210" s="824"/>
    </row>
    <row r="211" spans="12:19" ht="15.75" customHeight="1">
      <c r="L211" s="822"/>
      <c r="S211" s="824"/>
    </row>
    <row r="212" spans="12:19" ht="15.75" customHeight="1">
      <c r="L212" s="822"/>
      <c r="S212" s="824"/>
    </row>
    <row r="213" spans="12:19" ht="15.75" customHeight="1">
      <c r="L213" s="822"/>
      <c r="S213" s="824"/>
    </row>
    <row r="214" spans="12:19" ht="15.75" customHeight="1">
      <c r="L214" s="822"/>
      <c r="S214" s="824"/>
    </row>
    <row r="215" spans="12:19" ht="15.75" customHeight="1">
      <c r="L215" s="822"/>
      <c r="S215" s="824"/>
    </row>
    <row r="216" spans="12:19" ht="15.75" customHeight="1">
      <c r="L216" s="822"/>
      <c r="S216" s="824"/>
    </row>
    <row r="217" spans="12:19" ht="15.75" customHeight="1">
      <c r="L217" s="822"/>
      <c r="S217" s="824"/>
    </row>
    <row r="218" spans="12:19" ht="15.75" customHeight="1">
      <c r="L218" s="822"/>
      <c r="S218" s="824"/>
    </row>
    <row r="219" spans="12:19" ht="15.75" customHeight="1">
      <c r="L219" s="822"/>
      <c r="S219" s="824"/>
    </row>
    <row r="220" spans="12:19" ht="15.75" customHeight="1">
      <c r="L220" s="822"/>
      <c r="S220" s="824"/>
    </row>
    <row r="221" spans="12:19" ht="15.75" customHeight="1">
      <c r="L221" s="822"/>
      <c r="S221" s="824"/>
    </row>
    <row r="222" spans="12:19" ht="15.75" customHeight="1">
      <c r="L222" s="822"/>
      <c r="S222" s="824"/>
    </row>
    <row r="223" spans="12:19" ht="15.75" customHeight="1">
      <c r="L223" s="822"/>
      <c r="S223" s="824"/>
    </row>
    <row r="224" spans="12:19" ht="15.75" customHeight="1">
      <c r="L224" s="822"/>
      <c r="S224" s="824"/>
    </row>
    <row r="225" spans="12:19" ht="15.75" customHeight="1">
      <c r="L225" s="822"/>
      <c r="S225" s="824"/>
    </row>
    <row r="226" spans="12:19" ht="15.75" customHeight="1">
      <c r="L226" s="822"/>
      <c r="S226" s="824"/>
    </row>
    <row r="227" spans="12:19" ht="15.75" customHeight="1">
      <c r="L227" s="822"/>
      <c r="S227" s="824"/>
    </row>
    <row r="228" spans="12:19" ht="15.75" customHeight="1">
      <c r="L228" s="822"/>
      <c r="S228" s="824"/>
    </row>
    <row r="229" spans="12:19" ht="15.75" customHeight="1">
      <c r="L229" s="822"/>
      <c r="S229" s="824"/>
    </row>
    <row r="230" spans="12:19" ht="15.75" customHeight="1">
      <c r="L230" s="822"/>
      <c r="S230" s="824"/>
    </row>
    <row r="231" spans="12:19" ht="15.75" customHeight="1">
      <c r="L231" s="822"/>
      <c r="S231" s="824"/>
    </row>
    <row r="232" spans="12:19" ht="15.75" customHeight="1">
      <c r="L232" s="822"/>
      <c r="S232" s="824"/>
    </row>
    <row r="233" spans="12:19" ht="15.75" customHeight="1">
      <c r="L233" s="822"/>
      <c r="S233" s="824"/>
    </row>
    <row r="234" spans="12:19" ht="15.75" customHeight="1">
      <c r="L234" s="822"/>
      <c r="S234" s="824"/>
    </row>
    <row r="235" spans="12:19" ht="15.75" customHeight="1">
      <c r="L235" s="822"/>
      <c r="S235" s="824"/>
    </row>
    <row r="236" spans="12:19" ht="15.75" customHeight="1">
      <c r="L236" s="822"/>
      <c r="S236" s="824"/>
    </row>
    <row r="237" spans="12:19" ht="15.75" customHeight="1">
      <c r="L237" s="822"/>
      <c r="S237" s="824"/>
    </row>
    <row r="238" spans="12:19" ht="15.75" customHeight="1">
      <c r="L238" s="822"/>
      <c r="S238" s="824"/>
    </row>
    <row r="239" spans="12:19" ht="15.75" customHeight="1">
      <c r="L239" s="822"/>
      <c r="S239" s="824"/>
    </row>
    <row r="240" spans="12:19" ht="15.75" customHeight="1">
      <c r="L240" s="822"/>
      <c r="S240" s="824"/>
    </row>
    <row r="241" spans="12:19" ht="15.75" customHeight="1">
      <c r="L241" s="822"/>
      <c r="S241" s="824"/>
    </row>
    <row r="242" spans="12:19" ht="15.75" customHeight="1">
      <c r="L242" s="822"/>
      <c r="S242" s="824"/>
    </row>
    <row r="243" spans="12:19" ht="15.75" customHeight="1">
      <c r="L243" s="822"/>
      <c r="S243" s="824"/>
    </row>
    <row r="244" spans="12:19" ht="15.75" customHeight="1">
      <c r="L244" s="822"/>
      <c r="S244" s="824"/>
    </row>
    <row r="245" spans="12:19" ht="15.75" customHeight="1">
      <c r="L245" s="822"/>
      <c r="S245" s="824"/>
    </row>
    <row r="246" spans="12:19" ht="15.75" customHeight="1">
      <c r="L246" s="822"/>
      <c r="S246" s="824"/>
    </row>
    <row r="247" spans="12:19" ht="15.75" customHeight="1">
      <c r="L247" s="822"/>
      <c r="S247" s="824"/>
    </row>
    <row r="248" spans="12:19" ht="15.75" customHeight="1">
      <c r="L248" s="822"/>
      <c r="S248" s="824"/>
    </row>
    <row r="249" spans="12:19" ht="15.75" customHeight="1">
      <c r="L249" s="822"/>
      <c r="S249" s="824"/>
    </row>
    <row r="250" spans="12:19" ht="15.75" customHeight="1">
      <c r="L250" s="822"/>
      <c r="S250" s="824"/>
    </row>
    <row r="251" spans="12:19" ht="15.75" customHeight="1">
      <c r="L251" s="822"/>
      <c r="S251" s="824"/>
    </row>
    <row r="252" spans="12:19" ht="15.75" customHeight="1">
      <c r="L252" s="822"/>
      <c r="S252" s="824"/>
    </row>
    <row r="253" spans="12:19" ht="15.75" customHeight="1">
      <c r="L253" s="822"/>
      <c r="S253" s="824"/>
    </row>
    <row r="254" spans="12:19" ht="15.75" customHeight="1">
      <c r="L254" s="822"/>
      <c r="S254" s="824"/>
    </row>
    <row r="255" spans="12:19" ht="15.75" customHeight="1">
      <c r="L255" s="822"/>
      <c r="S255" s="824"/>
    </row>
    <row r="256" spans="12:19" ht="15.75" customHeight="1">
      <c r="L256" s="822"/>
      <c r="S256" s="824"/>
    </row>
    <row r="257" spans="12:19" ht="15.75" customHeight="1">
      <c r="L257" s="822"/>
      <c r="S257" s="824"/>
    </row>
    <row r="258" spans="12:19" ht="15.75" customHeight="1">
      <c r="L258" s="822"/>
      <c r="S258" s="824"/>
    </row>
    <row r="259" spans="12:19" ht="15.75" customHeight="1">
      <c r="L259" s="822"/>
      <c r="S259" s="824"/>
    </row>
    <row r="260" spans="12:19" ht="15.75" customHeight="1">
      <c r="L260" s="822"/>
      <c r="S260" s="824"/>
    </row>
    <row r="261" spans="12:19" ht="15.75" customHeight="1">
      <c r="L261" s="822"/>
      <c r="S261" s="824"/>
    </row>
    <row r="262" spans="12:19" ht="15.75" customHeight="1">
      <c r="L262" s="822"/>
      <c r="S262" s="824"/>
    </row>
    <row r="263" spans="12:19" ht="15.75" customHeight="1">
      <c r="L263" s="822"/>
      <c r="S263" s="824"/>
    </row>
    <row r="264" spans="12:19" ht="15.75" customHeight="1">
      <c r="L264" s="822"/>
      <c r="S264" s="824"/>
    </row>
    <row r="265" spans="12:19" ht="15.75" customHeight="1">
      <c r="L265" s="822"/>
      <c r="S265" s="824"/>
    </row>
    <row r="266" spans="12:19" ht="15.75" customHeight="1">
      <c r="L266" s="822"/>
      <c r="S266" s="824"/>
    </row>
    <row r="267" spans="12:19" ht="15.75" customHeight="1">
      <c r="L267" s="822"/>
      <c r="S267" s="824"/>
    </row>
    <row r="268" spans="12:19" ht="15.75" customHeight="1">
      <c r="L268" s="822"/>
      <c r="S268" s="824"/>
    </row>
    <row r="269" spans="12:19" ht="15.75" customHeight="1">
      <c r="L269" s="822"/>
      <c r="S269" s="824"/>
    </row>
    <row r="270" spans="12:19" ht="15.75" customHeight="1">
      <c r="L270" s="822"/>
      <c r="S270" s="824"/>
    </row>
    <row r="271" spans="12:19" ht="15.75" customHeight="1">
      <c r="L271" s="822"/>
      <c r="S271" s="824"/>
    </row>
    <row r="272" spans="12:19" ht="15.75" customHeight="1">
      <c r="L272" s="822"/>
      <c r="S272" s="824"/>
    </row>
    <row r="273" spans="12:19" ht="15.75" customHeight="1">
      <c r="L273" s="822"/>
      <c r="S273" s="824"/>
    </row>
    <row r="274" spans="12:19" ht="15.75" customHeight="1">
      <c r="L274" s="822"/>
      <c r="S274" s="824"/>
    </row>
    <row r="275" spans="12:19" ht="15.75" customHeight="1">
      <c r="L275" s="822"/>
      <c r="S275" s="824"/>
    </row>
    <row r="276" spans="12:19" ht="15.75" customHeight="1">
      <c r="L276" s="822"/>
      <c r="S276" s="824"/>
    </row>
    <row r="277" spans="12:19" ht="15.75" customHeight="1">
      <c r="L277" s="822"/>
      <c r="S277" s="824"/>
    </row>
    <row r="278" spans="12:19" ht="15.75" customHeight="1">
      <c r="L278" s="822"/>
      <c r="S278" s="824"/>
    </row>
    <row r="279" spans="12:19" ht="15.75" customHeight="1">
      <c r="L279" s="822"/>
      <c r="S279" s="824"/>
    </row>
    <row r="280" spans="12:19" ht="15.75" customHeight="1">
      <c r="L280" s="822"/>
      <c r="S280" s="824"/>
    </row>
    <row r="281" spans="12:19" ht="15.75" customHeight="1">
      <c r="L281" s="822"/>
      <c r="S281" s="824"/>
    </row>
    <row r="282" spans="12:19" ht="15.75" customHeight="1">
      <c r="L282" s="822"/>
      <c r="S282" s="824"/>
    </row>
    <row r="283" spans="12:19" ht="15.75" customHeight="1">
      <c r="L283" s="822"/>
      <c r="S283" s="824"/>
    </row>
    <row r="284" spans="12:19" ht="15.75" customHeight="1">
      <c r="L284" s="822"/>
      <c r="S284" s="824"/>
    </row>
    <row r="285" spans="12:19" ht="15.75" customHeight="1">
      <c r="L285" s="822"/>
      <c r="S285" s="824"/>
    </row>
    <row r="286" spans="12:19" ht="15.75" customHeight="1">
      <c r="L286" s="822"/>
      <c r="S286" s="824"/>
    </row>
    <row r="287" spans="12:19" ht="15.75" customHeight="1">
      <c r="L287" s="822"/>
      <c r="S287" s="824"/>
    </row>
    <row r="288" spans="12:19" ht="15.75" customHeight="1">
      <c r="L288" s="822"/>
      <c r="S288" s="824"/>
    </row>
    <row r="289" spans="12:19" ht="15.75" customHeight="1">
      <c r="L289" s="822"/>
      <c r="S289" s="824"/>
    </row>
    <row r="290" spans="12:19" ht="15.75" customHeight="1">
      <c r="L290" s="822"/>
      <c r="S290" s="824"/>
    </row>
    <row r="291" spans="12:19" ht="15.75" customHeight="1">
      <c r="L291" s="822"/>
      <c r="S291" s="824"/>
    </row>
    <row r="292" spans="12:19" ht="15.75" customHeight="1">
      <c r="L292" s="822"/>
      <c r="S292" s="824"/>
    </row>
    <row r="293" spans="12:19" ht="15.75" customHeight="1">
      <c r="L293" s="822"/>
      <c r="S293" s="824"/>
    </row>
    <row r="294" spans="12:19" ht="15.75" customHeight="1">
      <c r="L294" s="822"/>
      <c r="S294" s="824"/>
    </row>
    <row r="295" spans="12:19" ht="15.75" customHeight="1">
      <c r="L295" s="822"/>
      <c r="S295" s="824"/>
    </row>
    <row r="296" spans="12:19" ht="15.75" customHeight="1">
      <c r="L296" s="822"/>
      <c r="S296" s="824"/>
    </row>
    <row r="297" spans="12:19" ht="15.75" customHeight="1">
      <c r="L297" s="822"/>
      <c r="S297" s="824"/>
    </row>
    <row r="298" spans="12:19" ht="15.75" customHeight="1">
      <c r="L298" s="822"/>
      <c r="S298" s="824"/>
    </row>
    <row r="299" spans="12:19" ht="15.75" customHeight="1">
      <c r="L299" s="822"/>
      <c r="S299" s="824"/>
    </row>
    <row r="300" spans="12:19" ht="15.75" customHeight="1">
      <c r="L300" s="822"/>
      <c r="S300" s="824"/>
    </row>
    <row r="301" spans="12:19" ht="15.75" customHeight="1">
      <c r="L301" s="822"/>
      <c r="S301" s="824"/>
    </row>
    <row r="302" spans="12:19" ht="15.75" customHeight="1">
      <c r="L302" s="822"/>
      <c r="S302" s="824"/>
    </row>
    <row r="303" spans="12:19" ht="15.75" customHeight="1">
      <c r="L303" s="822"/>
      <c r="S303" s="824"/>
    </row>
    <row r="304" spans="12:19" ht="15.75" customHeight="1">
      <c r="L304" s="822"/>
      <c r="S304" s="824"/>
    </row>
    <row r="305" spans="12:19" ht="15.75" customHeight="1">
      <c r="L305" s="822"/>
      <c r="S305" s="824"/>
    </row>
    <row r="306" spans="12:19" ht="15.75" customHeight="1">
      <c r="L306" s="822"/>
      <c r="S306" s="824"/>
    </row>
    <row r="307" spans="12:19" ht="15.75" customHeight="1">
      <c r="L307" s="822"/>
      <c r="S307" s="824"/>
    </row>
    <row r="308" spans="12:19" ht="15.75" customHeight="1">
      <c r="L308" s="822"/>
      <c r="S308" s="824"/>
    </row>
    <row r="309" spans="12:19" ht="15.75" customHeight="1">
      <c r="L309" s="822"/>
      <c r="S309" s="824"/>
    </row>
    <row r="310" spans="12:19" ht="15.75" customHeight="1">
      <c r="L310" s="822"/>
      <c r="S310" s="824"/>
    </row>
    <row r="311" spans="12:19" ht="15.75" customHeight="1">
      <c r="L311" s="822"/>
      <c r="S311" s="824"/>
    </row>
    <row r="312" spans="12:19" ht="15.75" customHeight="1">
      <c r="L312" s="822"/>
      <c r="S312" s="824"/>
    </row>
    <row r="313" spans="12:19" ht="15.75" customHeight="1">
      <c r="L313" s="822"/>
      <c r="S313" s="824"/>
    </row>
    <row r="314" spans="12:19" ht="15.75" customHeight="1">
      <c r="L314" s="822"/>
      <c r="S314" s="824"/>
    </row>
    <row r="315" spans="12:19" ht="15.75" customHeight="1">
      <c r="L315" s="822"/>
      <c r="S315" s="824"/>
    </row>
    <row r="316" spans="12:19" ht="15.75" customHeight="1">
      <c r="L316" s="822"/>
      <c r="S316" s="824"/>
    </row>
    <row r="317" spans="12:19" ht="15.75" customHeight="1">
      <c r="L317" s="822"/>
      <c r="S317" s="824"/>
    </row>
    <row r="318" spans="12:19" ht="15.75" customHeight="1">
      <c r="L318" s="822"/>
      <c r="S318" s="824"/>
    </row>
    <row r="319" spans="12:19" ht="15.75" customHeight="1">
      <c r="L319" s="822"/>
      <c r="S319" s="824"/>
    </row>
    <row r="320" spans="12:19" ht="15.75" customHeight="1">
      <c r="L320" s="822"/>
      <c r="S320" s="824"/>
    </row>
    <row r="321" spans="12:19" ht="15.75" customHeight="1">
      <c r="L321" s="822"/>
      <c r="S321" s="824"/>
    </row>
    <row r="322" spans="12:19" ht="15.75" customHeight="1">
      <c r="L322" s="822"/>
      <c r="S322" s="824"/>
    </row>
    <row r="323" spans="12:19" ht="15.75" customHeight="1">
      <c r="L323" s="822"/>
      <c r="S323" s="824"/>
    </row>
    <row r="324" spans="12:19" ht="15.75" customHeight="1">
      <c r="L324" s="822"/>
      <c r="S324" s="824"/>
    </row>
    <row r="325" spans="12:19" ht="15.75" customHeight="1">
      <c r="L325" s="822"/>
      <c r="S325" s="824"/>
    </row>
    <row r="326" spans="12:19" ht="15.75" customHeight="1">
      <c r="L326" s="822"/>
      <c r="S326" s="824"/>
    </row>
    <row r="327" spans="12:19" ht="15.75" customHeight="1">
      <c r="L327" s="822"/>
      <c r="S327" s="824"/>
    </row>
    <row r="328" spans="12:19" ht="15.75" customHeight="1">
      <c r="L328" s="822"/>
      <c r="S328" s="824"/>
    </row>
    <row r="329" spans="12:19" ht="15.75" customHeight="1">
      <c r="L329" s="822"/>
      <c r="S329" s="824"/>
    </row>
    <row r="330" spans="12:19" ht="15.75" customHeight="1">
      <c r="L330" s="822"/>
      <c r="S330" s="824"/>
    </row>
    <row r="331" spans="12:19" ht="15.75" customHeight="1">
      <c r="L331" s="822"/>
      <c r="S331" s="824"/>
    </row>
    <row r="332" spans="12:19" ht="15.75" customHeight="1">
      <c r="L332" s="822"/>
      <c r="S332" s="824"/>
    </row>
    <row r="333" spans="12:19" ht="15.75" customHeight="1">
      <c r="L333" s="822"/>
      <c r="S333" s="824"/>
    </row>
    <row r="334" spans="12:19" ht="15.75" customHeight="1">
      <c r="L334" s="822"/>
      <c r="S334" s="824"/>
    </row>
    <row r="335" spans="12:19" ht="15.75" customHeight="1">
      <c r="L335" s="822"/>
      <c r="S335" s="824"/>
    </row>
    <row r="336" spans="12:19" ht="15.75" customHeight="1">
      <c r="L336" s="822"/>
      <c r="S336" s="824"/>
    </row>
    <row r="337" spans="12:19" ht="15.75" customHeight="1">
      <c r="L337" s="822"/>
      <c r="S337" s="824"/>
    </row>
    <row r="338" spans="12:19" ht="15.75" customHeight="1">
      <c r="L338" s="822"/>
      <c r="S338" s="824"/>
    </row>
    <row r="339" spans="12:19" ht="15.75" customHeight="1">
      <c r="L339" s="822"/>
      <c r="S339" s="824"/>
    </row>
    <row r="340" spans="12:19" ht="15.75" customHeight="1">
      <c r="L340" s="822"/>
      <c r="S340" s="824"/>
    </row>
    <row r="341" spans="12:19" ht="15.75" customHeight="1">
      <c r="L341" s="822"/>
      <c r="S341" s="824"/>
    </row>
    <row r="342" spans="12:19" ht="15.75" customHeight="1">
      <c r="L342" s="822"/>
      <c r="S342" s="824"/>
    </row>
    <row r="343" spans="12:19" ht="15.75" customHeight="1">
      <c r="L343" s="822"/>
      <c r="S343" s="824"/>
    </row>
    <row r="344" spans="12:19" ht="15.75" customHeight="1">
      <c r="L344" s="822"/>
      <c r="S344" s="824"/>
    </row>
    <row r="345" spans="12:19" ht="15.75" customHeight="1">
      <c r="L345" s="822"/>
      <c r="S345" s="824"/>
    </row>
    <row r="346" spans="12:19" ht="15.75" customHeight="1">
      <c r="L346" s="822"/>
      <c r="S346" s="824"/>
    </row>
    <row r="347" spans="12:19" ht="15.75" customHeight="1">
      <c r="L347" s="822"/>
      <c r="S347" s="824"/>
    </row>
    <row r="348" spans="12:19" ht="15.75" customHeight="1"/>
    <row r="349" spans="12:19" ht="15.75" customHeight="1"/>
    <row r="350" spans="12:19" ht="15.75" customHeight="1"/>
    <row r="351" spans="12:19" ht="15.75" customHeight="1"/>
    <row r="352" spans="12:19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</sheetData>
  <mergeCells count="96">
    <mergeCell ref="A1:AI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AF3:AI3"/>
    <mergeCell ref="J2:J4"/>
    <mergeCell ref="K2:K4"/>
    <mergeCell ref="L2:L4"/>
    <mergeCell ref="M2:M4"/>
    <mergeCell ref="N2:N4"/>
    <mergeCell ref="P2:R2"/>
    <mergeCell ref="S2:S4"/>
    <mergeCell ref="T2:AA2"/>
    <mergeCell ref="AB2:AI2"/>
    <mergeCell ref="P3:P4"/>
    <mergeCell ref="Q3:Q4"/>
    <mergeCell ref="R3:R4"/>
    <mergeCell ref="T3:W3"/>
    <mergeCell ref="X3:AA3"/>
    <mergeCell ref="AB3:AE3"/>
    <mergeCell ref="O2:O4"/>
    <mergeCell ref="A14:A18"/>
    <mergeCell ref="H14:H18"/>
    <mergeCell ref="D29:D30"/>
    <mergeCell ref="K33:K34"/>
    <mergeCell ref="L33:L34"/>
    <mergeCell ref="B39:E39"/>
    <mergeCell ref="L40:O40"/>
    <mergeCell ref="P40:R40"/>
    <mergeCell ref="A51:A55"/>
    <mergeCell ref="H51:H55"/>
    <mergeCell ref="P116:R116"/>
    <mergeCell ref="A74:A75"/>
    <mergeCell ref="A79:A80"/>
    <mergeCell ref="K79:K80"/>
    <mergeCell ref="L79:L80"/>
    <mergeCell ref="P80:R80"/>
    <mergeCell ref="A93:B93"/>
    <mergeCell ref="A94:A100"/>
    <mergeCell ref="T94:AA94"/>
    <mergeCell ref="AB94:AI94"/>
    <mergeCell ref="I96:I98"/>
    <mergeCell ref="Q96:Q98"/>
    <mergeCell ref="T100:AA100"/>
    <mergeCell ref="AB100:AI100"/>
    <mergeCell ref="A126:B126"/>
    <mergeCell ref="A127:A134"/>
    <mergeCell ref="I129:I131"/>
    <mergeCell ref="J129:J131"/>
    <mergeCell ref="K129:K131"/>
    <mergeCell ref="AF129:AF131"/>
    <mergeCell ref="AG129:AG131"/>
    <mergeCell ref="V129:V131"/>
    <mergeCell ref="W129:W131"/>
    <mergeCell ref="X129:X131"/>
    <mergeCell ref="Y129:Y131"/>
    <mergeCell ref="Z129:Z131"/>
    <mergeCell ref="AA129:AA131"/>
    <mergeCell ref="P117:R117"/>
    <mergeCell ref="AF142:AI142"/>
    <mergeCell ref="L143:L144"/>
    <mergeCell ref="R143:R144"/>
    <mergeCell ref="AB145:AE145"/>
    <mergeCell ref="AF145:AI145"/>
    <mergeCell ref="AH129:AH131"/>
    <mergeCell ref="AI129:AI131"/>
    <mergeCell ref="T133:AA133"/>
    <mergeCell ref="AB133:AI133"/>
    <mergeCell ref="T141:AA141"/>
    <mergeCell ref="AB141:AI141"/>
    <mergeCell ref="AB129:AB131"/>
    <mergeCell ref="AC129:AC131"/>
    <mergeCell ref="AD129:AD131"/>
    <mergeCell ref="AE129:AE131"/>
    <mergeCell ref="AB142:AE142"/>
    <mergeCell ref="P129:P131"/>
    <mergeCell ref="P150:R150"/>
    <mergeCell ref="P152:R152"/>
    <mergeCell ref="B149:E149"/>
    <mergeCell ref="K149:K150"/>
    <mergeCell ref="L149:L150"/>
    <mergeCell ref="M149:M150"/>
    <mergeCell ref="N149:N150"/>
    <mergeCell ref="O149:O150"/>
    <mergeCell ref="L129:L131"/>
    <mergeCell ref="Q129:Q131"/>
    <mergeCell ref="R129:R131"/>
    <mergeCell ref="S129:S131"/>
    <mergeCell ref="T129:T131"/>
    <mergeCell ref="U129:U131"/>
  </mergeCells>
  <dataValidations count="6">
    <dataValidation type="list" allowBlank="1" showErrorMessage="1" sqref="I41 I120:I129 I82 I84:I96 I44:I78 I7:I39 I99:I114 I132:I148" xr:uid="{00000000-0002-0000-0100-000000000000}">
      <formula1>nature_ens</formula1>
    </dataValidation>
    <dataValidation type="list" allowBlank="1" showErrorMessage="1" sqref="T39 G7:G24 G41 G120:G128 G82 G44:G76 G78 G26:G39 G84:G114 G133:G148" xr:uid="{00000000-0002-0000-0100-000001000000}">
      <formula1>oui_non</formula1>
    </dataValidation>
    <dataValidation type="list" allowBlank="1" showErrorMessage="1" sqref="M41 M120:M129 M82 M44:M78 M7:M39 M84:M114 M132:M148" xr:uid="{00000000-0002-0000-0100-000002000000}">
      <formula1>sections_CNU</formula1>
    </dataValidation>
    <dataValidation type="list" allowBlank="1" showErrorMessage="1" sqref="N24:O24 O41 O7:O23 O120:O128 O82 O44 O46:O78 O25:O39 O84:O114 O132:O148" xr:uid="{00000000-0002-0000-0100-000003000000}">
      <formula1>CNU_disciplines</formula1>
    </dataValidation>
    <dataValidation type="list" allowBlank="1" showErrorMessage="1" sqref="H41 H120:H128 H82 H7:H8 H44:H51 H56:H76 H78 H19:H39 H84:H114 H133:H148" xr:uid="{00000000-0002-0000-0100-000004000000}">
      <formula1>typ_ense</formula1>
    </dataValidation>
    <dataValidation type="list" allowBlank="1" showErrorMessage="1" sqref="E41 E120:E128 E82 E44:E76 E78 E7:E38 E84:E114 E133:E148" xr:uid="{00000000-0002-0000-0100-000005000000}">
      <formula1>Type_UE</formula1>
    </dataValidation>
  </dataValidations>
  <pageMargins left="0.23622047244094491" right="0.23622047244094491" top="0.74803149606299213" bottom="0.74803149606299213" header="0" footer="0"/>
  <pageSetup paperSize="8" scale="28" fitToHeight="0" orientation="landscape" r:id="rId1"/>
  <headerFooter>
    <oddHeader>&amp;LAdoptées CFVU du 12/06/2023</oddHeader>
  </headerFooter>
  <rowBreaks count="3" manualBreakCount="3">
    <brk id="41" max="34" man="1"/>
    <brk id="80" max="16383" man="1"/>
    <brk id="11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01D7D03D585045A0EFF63179B05CC7" ma:contentTypeVersion="3" ma:contentTypeDescription="Crée un document." ma:contentTypeScope="" ma:versionID="cce85912cae8d8433d2070087515c039">
  <xsd:schema xmlns:xsd="http://www.w3.org/2001/XMLSchema" xmlns:xs="http://www.w3.org/2001/XMLSchema" xmlns:p="http://schemas.microsoft.com/office/2006/metadata/properties" xmlns:ns2="9fac1a96-14d2-41af-aa12-94a39b3da45f" targetNamespace="http://schemas.microsoft.com/office/2006/metadata/properties" ma:root="true" ma:fieldsID="e1f6c52db148fb68455a8209a7beb95b" ns2:_="">
    <xsd:import namespace="9fac1a96-14d2-41af-aa12-94a39b3da4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c1a96-14d2-41af-aa12-94a39b3da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B1ECAE-8F7F-42C6-BBA7-091A3597D220}"/>
</file>

<file path=customXml/itemProps2.xml><?xml version="1.0" encoding="utf-8"?>
<ds:datastoreItem xmlns:ds="http://schemas.openxmlformats.org/officeDocument/2006/customXml" ds:itemID="{2FE447CC-6187-4B54-B9AF-7EAD929DB1E7}"/>
</file>

<file path=customXml/itemProps3.xml><?xml version="1.0" encoding="utf-8"?>
<ds:datastoreItem xmlns:ds="http://schemas.openxmlformats.org/officeDocument/2006/customXml" ds:itemID="{BD6C3407-46A4-4B50-8245-D7CC720451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Dates _ conseil</vt:lpstr>
      <vt:lpstr>Master Meef 1er degré</vt:lpstr>
      <vt:lpstr>'Master Meef 1er degré'!Impression_des_titres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Remi Leblanc</cp:lastModifiedBy>
  <dcterms:created xsi:type="dcterms:W3CDTF">2022-05-20T06:45:21Z</dcterms:created>
  <dcterms:modified xsi:type="dcterms:W3CDTF">2025-04-14T12:05:26Z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0x0101002F01D7D03D585045A0EFF63179B05CC7</vt:lpwstr>
  </property>
</Properties>
</file>