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PIF\"/>
    </mc:Choice>
  </mc:AlternateContent>
  <xr:revisionPtr revIDLastSave="0" documentId="13_ncr:1_{F7380A23-9E8F-4AE3-926F-DBA3612BD869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 conseil" sheetId="2" r:id="rId1"/>
    <sheet name="Master Meef M2 PIF" sheetId="1" r:id="rId2"/>
  </sheets>
  <externalReferences>
    <externalReference r:id="rId3"/>
  </externalReferences>
  <definedNames>
    <definedName name="CNU_disciplines">#REF!</definedName>
    <definedName name="Domainesformation">#REF!</definedName>
    <definedName name="lieu">#REF!</definedName>
    <definedName name="nature_ens">#REF!</definedName>
    <definedName name="Nature2">'[1]Liste de valeurs'!$B$2:$B$7</definedName>
    <definedName name="oui_non">#REF!</definedName>
    <definedName name="section_CNU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>#REF!</definedName>
    <definedName name="Type_UE">#REF!</definedName>
    <definedName name="UE___Unité_d_enseignement">#REF!</definedName>
    <definedName name="UFR">#REF!</definedName>
    <definedName name="_xlnm.Print_Area" localSheetId="1">'Master Meef M2 PIF'!$A$1:$AM$47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6" i="1" l="1"/>
  <c r="R34" i="1"/>
  <c r="R44" i="1" s="1"/>
  <c r="Q34" i="1"/>
  <c r="P34" i="1"/>
  <c r="S31" i="1"/>
  <c r="R31" i="1"/>
  <c r="Q31" i="1"/>
  <c r="P31" i="1"/>
  <c r="S27" i="1"/>
  <c r="P27" i="1"/>
  <c r="P44" i="1" s="1"/>
  <c r="K23" i="1"/>
  <c r="J23" i="1"/>
  <c r="R13" i="1"/>
  <c r="R23" i="1" s="1"/>
  <c r="Q13" i="1"/>
  <c r="P13" i="1"/>
  <c r="S9" i="1"/>
  <c r="Q9" i="1"/>
  <c r="Q23" i="1" s="1"/>
  <c r="P9" i="1"/>
  <c r="P23" i="1" s="1"/>
  <c r="S5" i="1"/>
  <c r="S23" i="1" s="1"/>
  <c r="P5" i="1"/>
  <c r="S44" i="1" l="1"/>
  <c r="S46" i="1" s="1"/>
  <c r="Q44" i="1"/>
  <c r="Q46" i="1" s="1"/>
  <c r="R46" i="1"/>
  <c r="P24" i="1"/>
  <c r="P46" i="1"/>
  <c r="P45" i="1" l="1"/>
  <c r="P47" i="1"/>
</calcChain>
</file>

<file path=xl/sharedStrings.xml><?xml version="1.0" encoding="utf-8"?>
<sst xmlns="http://schemas.openxmlformats.org/spreadsheetml/2006/main" count="447" uniqueCount="198">
  <si>
    <t>N°UE</t>
  </si>
  <si>
    <t>Intitulé de l'enseignement</t>
  </si>
  <si>
    <t>CODES APOGEE 2018-2022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</si>
  <si>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</si>
  <si>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</si>
  <si>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</si>
  <si>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</si>
  <si>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</si>
  <si>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</si>
  <si>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</si>
  <si>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</si>
  <si>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</si>
  <si>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</si>
  <si>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</si>
  <si>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</si>
  <si>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</si>
  <si>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</si>
  <si>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</si>
  <si>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</si>
  <si>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</si>
  <si>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</si>
  <si>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</si>
  <si>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</si>
  <si>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</si>
  <si>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FOAD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</si>
  <si>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</si>
  <si>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</si>
  <si>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</si>
  <si>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</si>
  <si>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</si>
  <si>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</si>
  <si>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</si>
  <si>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</si>
  <si>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9</t>
  </si>
  <si>
    <t>EMA9PIFS</t>
  </si>
  <si>
    <t>UE 31</t>
  </si>
  <si>
    <t>Les savoirs fondamentaux du formateur</t>
  </si>
  <si>
    <t>EMA9PI31</t>
  </si>
  <si>
    <t>UE de tronc commun</t>
  </si>
  <si>
    <t>oui</t>
  </si>
  <si>
    <t>UE : Unité d'enseignement</t>
  </si>
  <si>
    <t>O : obligatoire</t>
  </si>
  <si>
    <t>16 : Psychologie, psychologie clinique, psychologie sociale</t>
  </si>
  <si>
    <t>CC</t>
  </si>
  <si>
    <t>écrit à déposer</t>
  </si>
  <si>
    <t>CT</t>
  </si>
  <si>
    <t>reprise de l'écrit session 1</t>
  </si>
  <si>
    <t>EC31.A</t>
  </si>
  <si>
    <t>Mettre en œuvre et animer</t>
  </si>
  <si>
    <t>EMA9P31A</t>
  </si>
  <si>
    <t>EC : élément constitutif</t>
  </si>
  <si>
    <t>70 : Sciences de l'éducation</t>
  </si>
  <si>
    <t>15h classes virtuelles</t>
  </si>
  <si>
    <t>EC31.B</t>
  </si>
  <si>
    <t>Accompagner l'individu et le collectif</t>
  </si>
  <si>
    <t>EMA9P31B</t>
  </si>
  <si>
    <t>EC31.C</t>
  </si>
  <si>
    <t>Langue vivante</t>
  </si>
  <si>
    <t>EMA9P31C</t>
  </si>
  <si>
    <t>11 : Langues et littératures anglaises et anglo-saxonnes</t>
  </si>
  <si>
    <t>0422 : Anglais</t>
  </si>
  <si>
    <t>UE32</t>
  </si>
  <si>
    <t>Les outils du formateur</t>
  </si>
  <si>
    <t>EMA9PI32</t>
  </si>
  <si>
    <t>0030 : Education</t>
  </si>
  <si>
    <t>EC32.A</t>
  </si>
  <si>
    <t>Penser, concevoir, élaborer</t>
  </si>
  <si>
    <t>EMA9P32A</t>
  </si>
  <si>
    <t>EC32.B</t>
  </si>
  <si>
    <t>Observer, analyser, évaluer</t>
  </si>
  <si>
    <t>EMA9P32B</t>
  </si>
  <si>
    <t>EC32.C</t>
  </si>
  <si>
    <t>Former avec le numérique</t>
  </si>
  <si>
    <t>EMA9P32C</t>
  </si>
  <si>
    <t>3h ENT</t>
  </si>
  <si>
    <t>UE 33</t>
  </si>
  <si>
    <t xml:space="preserve">Pratique et recherche en milieu professionnel
</t>
  </si>
  <si>
    <t>EMA9PI33</t>
  </si>
  <si>
    <t>mémoire d'étape à déposer</t>
  </si>
  <si>
    <t>reprise du mémoire d'étape session 1</t>
  </si>
  <si>
    <t>EC33.A</t>
  </si>
  <si>
    <t>Initiation à la recherche en éducation</t>
  </si>
  <si>
    <t>EMA9P33A</t>
  </si>
  <si>
    <t>EC33.B</t>
  </si>
  <si>
    <t>Stage et analyse de pratique</t>
  </si>
  <si>
    <t>EMA9P33B</t>
  </si>
  <si>
    <t>EC33.C</t>
  </si>
  <si>
    <t>Stage d'observation à l'étranger (EC facultatif)</t>
  </si>
  <si>
    <t>F : facultatif</t>
  </si>
  <si>
    <t>UE 34</t>
  </si>
  <si>
    <t xml:space="preserve">Environnement et partenariat (choix d'un enseignement)
</t>
  </si>
  <si>
    <t>EMA9PI34</t>
  </si>
  <si>
    <t>UE de spécialisation</t>
  </si>
  <si>
    <t>C : à choix</t>
  </si>
  <si>
    <t>6h ENT + 24h classe virtuelle</t>
  </si>
  <si>
    <t>EC34.A</t>
  </si>
  <si>
    <t>Choix 1 : Ingénierie de la formation à distance</t>
  </si>
  <si>
    <t>EMA9P34A</t>
  </si>
  <si>
    <t>EC34.B</t>
  </si>
  <si>
    <t>Choix 2 : Publics en situation de vulnérabilité</t>
  </si>
  <si>
    <t>EMA9P34B</t>
  </si>
  <si>
    <t>EC34.C</t>
  </si>
  <si>
    <t>EMA9P34D</t>
  </si>
  <si>
    <t>UE 35</t>
  </si>
  <si>
    <t>Techniques de recherche d'emploi</t>
  </si>
  <si>
    <t>EMA9PI35</t>
  </si>
  <si>
    <t>UE 36</t>
  </si>
  <si>
    <t>Préparation au CAPEFE (UE facultative)</t>
  </si>
  <si>
    <t>non évalué</t>
  </si>
  <si>
    <t>Semestre 9 Total Heures présentielles Etudiant</t>
  </si>
  <si>
    <t>Semestre 10</t>
  </si>
  <si>
    <t>EMA0PIFS</t>
  </si>
  <si>
    <t>UE41</t>
  </si>
  <si>
    <t>EMA0PI41</t>
  </si>
  <si>
    <t>OUI</t>
  </si>
  <si>
    <t>.</t>
  </si>
  <si>
    <t>EC41.A</t>
  </si>
  <si>
    <t>EMA0P41A</t>
  </si>
  <si>
    <t>15h classe virtuelle</t>
  </si>
  <si>
    <t>EC41.B</t>
  </si>
  <si>
    <t>EMA0P41B</t>
  </si>
  <si>
    <t>EC41.C</t>
  </si>
  <si>
    <t>EMA0P41C</t>
  </si>
  <si>
    <t>UE42</t>
  </si>
  <si>
    <t>EMA0PI42</t>
  </si>
  <si>
    <t>dossier 0,67 +
oral 0,33</t>
  </si>
  <si>
    <t>dossier collectif à déposer + oral</t>
  </si>
  <si>
    <t>oral 26min40</t>
  </si>
  <si>
    <t>oral 26 min40</t>
  </si>
  <si>
    <t xml:space="preserve"> reprise du dossier collectif à déposer + oral</t>
  </si>
  <si>
    <t>reprise du dossier collectif à déposer + oral</t>
  </si>
  <si>
    <t>EC42.A</t>
  </si>
  <si>
    <t>EMA0P42A</t>
  </si>
  <si>
    <t>CHOI : choix</t>
  </si>
  <si>
    <t>EC42.B</t>
  </si>
  <si>
    <t>EMA0P42B</t>
  </si>
  <si>
    <t>21 MOOC</t>
  </si>
  <si>
    <t>UE43</t>
  </si>
  <si>
    <t>Pratique et recherche en milieu professionnel
UE NON COMPENSABLE</t>
  </si>
  <si>
    <t>EMA0PI43</t>
  </si>
  <si>
    <t>mémoire 0,67 +
soutenance  0,33</t>
  </si>
  <si>
    <t>Mémoire + soutenance</t>
  </si>
  <si>
    <t>soutenance 40 min.</t>
  </si>
  <si>
    <t>PAS DE SESSION 2</t>
  </si>
  <si>
    <t>EC43.A</t>
  </si>
  <si>
    <t>Initiation à la recherche en éducation (4h/étudiant)</t>
  </si>
  <si>
    <t>EMA0P43A</t>
  </si>
  <si>
    <t>MEM : mémoire</t>
  </si>
  <si>
    <t>EC43.B</t>
  </si>
  <si>
    <t>EMA0P43B</t>
  </si>
  <si>
    <t>STAG : stage</t>
  </si>
  <si>
    <t>EC43.C</t>
  </si>
  <si>
    <t>UE 44</t>
  </si>
  <si>
    <t>Environnement et partenariat (choix d'un enseignement)</t>
  </si>
  <si>
    <t>EMA0PI44</t>
  </si>
  <si>
    <t xml:space="preserve">PRJ : projet </t>
  </si>
  <si>
    <t>EC44.A</t>
  </si>
  <si>
    <t>EMA0P44A</t>
  </si>
  <si>
    <t>Dossier à déposer + oral</t>
  </si>
  <si>
    <t>oral 25 min.</t>
  </si>
  <si>
    <t>écrit à déposer + oral</t>
  </si>
  <si>
    <t>oral 25min.</t>
  </si>
  <si>
    <t>reprise de l'écrit session 1 + oral</t>
  </si>
  <si>
    <t>EC44.B</t>
  </si>
  <si>
    <t>EMA0P44B</t>
  </si>
  <si>
    <t>EC44.C</t>
  </si>
  <si>
    <t>EMA0P44D</t>
  </si>
  <si>
    <t>UE 45</t>
  </si>
  <si>
    <t>EMA0PI45</t>
  </si>
  <si>
    <t>PAS EVALUEE</t>
  </si>
  <si>
    <t>UE 46</t>
  </si>
  <si>
    <t>Non évalué</t>
  </si>
  <si>
    <t>Semestre 10 Total Heures présentielles Etudiant</t>
  </si>
  <si>
    <t xml:space="preserve">Total HE M2 Master MEEF PIF </t>
  </si>
  <si>
    <t xml:space="preserve">Intitulé de la mention </t>
  </si>
  <si>
    <t xml:space="preserve">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</si>
  <si>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</si>
  <si>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</si>
  <si>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</si>
  <si>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</si>
  <si>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</si>
  <si>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</si>
  <si>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</si>
  <si>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</si>
  <si>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</si>
  <si>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Master Meef M2 PIF</t>
  </si>
  <si>
    <t xml:space="preserve">Date de l'examen et avis du conseil de la composante
</t>
  </si>
  <si>
    <t>MCF</t>
  </si>
  <si>
    <t>Anne-Lise DOYEN et Nathalie MAGNERON</t>
  </si>
  <si>
    <t>Choix 3 : Pédagogie des sciences de la santé</t>
  </si>
  <si>
    <t>16 : Psychologie et ergonomie</t>
  </si>
  <si>
    <t>91 : Sciences de la rééducation et de la réadaptation</t>
  </si>
  <si>
    <t>Stage et analyse de pratique (2h/étudiant)</t>
  </si>
  <si>
    <t>Penser, concevoir, élaborer (2h/étudiant)</t>
  </si>
  <si>
    <t>VISITES STAGE
2h / étudiant</t>
  </si>
  <si>
    <t>Les outils du formateur - Penser, concevoir, élaborer (2h/étudiant)</t>
  </si>
  <si>
    <t>Initiation à la recherche en éducation
4h / étudiant</t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</si>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</sst>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hh:mm"/>
    <numFmt numFmtId="165" formatCode="0\ %"/>
    <numFmt numFmtId="166" formatCode="d/m/yyyy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scheme val="minor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Arial"/>
      <family val="2"/>
      <charset val="1"/>
    </font>
    <font>
      <sz val="10"/>
      <color theme="1"/>
      <name val="Calibri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8FAADC"/>
        <bgColor rgb="FF8EA9DB"/>
      </patternFill>
    </fill>
    <fill>
      <patternFill patternType="solid">
        <fgColor rgb="FFFFE699"/>
        <bgColor rgb="FFFFCC99"/>
      </patternFill>
    </fill>
    <fill>
      <patternFill patternType="solid">
        <fgColor rgb="FFE2FDFE"/>
        <bgColor rgb="FFCC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rgb="FFFF99CC"/>
      </patternFill>
    </fill>
    <fill>
      <patternFill patternType="solid">
        <fgColor rgb="FFFFFFFF"/>
        <bgColor rgb="FFE2FDFE"/>
      </patternFill>
    </fill>
    <fill>
      <patternFill patternType="solid">
        <fgColor theme="0"/>
        <bgColor rgb="FFE2FDFE"/>
      </patternFill>
    </fill>
    <fill>
      <patternFill patternType="solid">
        <fgColor theme="4" tint="0.79998168889431442"/>
        <bgColor rgb="FFE772FF"/>
      </patternFill>
    </fill>
    <fill>
      <patternFill patternType="solid">
        <fgColor rgb="FFDDEBF8"/>
        <bgColor indexed="64"/>
      </patternFill>
    </fill>
    <fill>
      <patternFill patternType="solid">
        <fgColor rgb="FFD8F8FC"/>
        <bgColor indexed="64"/>
      </patternFill>
    </fill>
    <fill>
      <patternFill patternType="solid">
        <fgColor rgb="FFCC99FE"/>
        <bgColor rgb="FFFF99CC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rgb="FFCC99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rgb="FF8EA9DB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FDFE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32">
    <xf numFmtId="0" fontId="0" fillId="0" borderId="0" xfId="0"/>
    <xf numFmtId="0" fontId="11" fillId="0" borderId="5" xfId="2" applyFont="1" applyBorder="1" applyAlignment="1">
      <alignment vertical="center"/>
    </xf>
    <xf numFmtId="0" fontId="6" fillId="0" borderId="5" xfId="2" applyBorder="1"/>
    <xf numFmtId="0" fontId="11" fillId="0" borderId="0" xfId="2" applyFont="1" applyAlignment="1">
      <alignment vertical="center"/>
    </xf>
    <xf numFmtId="0" fontId="6" fillId="0" borderId="0" xfId="2"/>
    <xf numFmtId="0" fontId="10" fillId="3" borderId="7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vertical="center"/>
    </xf>
    <xf numFmtId="0" fontId="12" fillId="5" borderId="7" xfId="2" applyFont="1" applyFill="1" applyBorder="1" applyAlignment="1">
      <alignment vertical="center" wrapText="1"/>
    </xf>
    <xf numFmtId="0" fontId="12" fillId="5" borderId="9" xfId="2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8" fillId="6" borderId="6" xfId="2" applyFont="1" applyFill="1" applyBorder="1" applyAlignment="1">
      <alignment vertical="center" wrapText="1"/>
    </xf>
    <xf numFmtId="0" fontId="8" fillId="6" borderId="7" xfId="2" applyFont="1" applyFill="1" applyBorder="1" applyAlignment="1">
      <alignment vertical="center" wrapText="1"/>
    </xf>
    <xf numFmtId="0" fontId="7" fillId="6" borderId="7" xfId="2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7" fillId="6" borderId="7" xfId="2" applyFont="1" applyFill="1" applyBorder="1" applyAlignment="1">
      <alignment horizontal="right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left" vertical="center" wrapText="1"/>
    </xf>
    <xf numFmtId="1" fontId="8" fillId="6" borderId="7" xfId="2" applyNumberFormat="1" applyFont="1" applyFill="1" applyBorder="1" applyAlignment="1">
      <alignment horizontal="center" vertical="center" wrapText="1"/>
    </xf>
    <xf numFmtId="165" fontId="3" fillId="6" borderId="7" xfId="1" applyNumberForma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/>
    </xf>
    <xf numFmtId="0" fontId="12" fillId="6" borderId="9" xfId="2" applyFont="1" applyFill="1" applyBorder="1" applyAlignment="1">
      <alignment horizontal="center" vertical="center"/>
    </xf>
    <xf numFmtId="0" fontId="14" fillId="0" borderId="6" xfId="2" applyFont="1" applyBorder="1" applyAlignment="1">
      <alignment vertical="center" wrapText="1"/>
    </xf>
    <xf numFmtId="0" fontId="14" fillId="0" borderId="7" xfId="2" applyFont="1" applyBorder="1" applyAlignment="1">
      <alignment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0" borderId="7" xfId="2" applyFont="1" applyBorder="1" applyAlignment="1">
      <alignment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13" fillId="7" borderId="7" xfId="2" applyFont="1" applyFill="1" applyBorder="1" applyAlignment="1">
      <alignment horizontal="center" vertical="center" wrapText="1"/>
    </xf>
    <xf numFmtId="0" fontId="13" fillId="7" borderId="7" xfId="2" applyFont="1" applyFill="1" applyBorder="1" applyAlignment="1">
      <alignment horizontal="left" vertical="center" wrapText="1"/>
    </xf>
    <xf numFmtId="0" fontId="14" fillId="7" borderId="7" xfId="2" applyFont="1" applyFill="1" applyBorder="1" applyAlignment="1">
      <alignment vertical="center"/>
    </xf>
    <xf numFmtId="0" fontId="14" fillId="7" borderId="7" xfId="2" applyFont="1" applyFill="1" applyBorder="1" applyAlignment="1">
      <alignment vertical="center" wrapText="1"/>
    </xf>
    <xf numFmtId="1" fontId="14" fillId="7" borderId="7" xfId="2" applyNumberFormat="1" applyFont="1" applyFill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3" fillId="7" borderId="7" xfId="2" applyFont="1" applyFill="1" applyBorder="1" applyAlignment="1">
      <alignment horizontal="right" vertical="center" wrapText="1"/>
    </xf>
    <xf numFmtId="0" fontId="12" fillId="7" borderId="7" xfId="2" applyFont="1" applyFill="1" applyBorder="1" applyAlignment="1">
      <alignment vertical="center"/>
    </xf>
    <xf numFmtId="0" fontId="12" fillId="7" borderId="7" xfId="2" applyFont="1" applyFill="1" applyBorder="1" applyAlignment="1">
      <alignment vertical="center" wrapText="1"/>
    </xf>
    <xf numFmtId="0" fontId="12" fillId="7" borderId="9" xfId="2" applyFont="1" applyFill="1" applyBorder="1" applyAlignment="1">
      <alignment vertical="center"/>
    </xf>
    <xf numFmtId="0" fontId="12" fillId="7" borderId="0" xfId="2" applyFont="1" applyFill="1" applyAlignment="1">
      <alignment vertical="center"/>
    </xf>
    <xf numFmtId="0" fontId="5" fillId="6" borderId="7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right" vertical="center" wrapText="1"/>
    </xf>
    <xf numFmtId="0" fontId="12" fillId="6" borderId="7" xfId="2" applyFont="1" applyFill="1" applyBorder="1" applyAlignment="1">
      <alignment vertical="center"/>
    </xf>
    <xf numFmtId="0" fontId="12" fillId="8" borderId="0" xfId="2" applyFont="1" applyFill="1" applyAlignment="1">
      <alignment vertical="center"/>
    </xf>
    <xf numFmtId="0" fontId="13" fillId="0" borderId="7" xfId="2" applyFont="1" applyBorder="1" applyAlignment="1">
      <alignment vertical="center" wrapText="1"/>
    </xf>
    <xf numFmtId="0" fontId="12" fillId="6" borderId="7" xfId="2" applyFont="1" applyFill="1" applyBorder="1" applyAlignment="1">
      <alignment vertical="center" wrapText="1"/>
    </xf>
    <xf numFmtId="0" fontId="12" fillId="6" borderId="9" xfId="2" applyFont="1" applyFill="1" applyBorder="1" applyAlignment="1">
      <alignment vertical="center"/>
    </xf>
    <xf numFmtId="0" fontId="2" fillId="9" borderId="6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vertical="center"/>
    </xf>
    <xf numFmtId="0" fontId="15" fillId="9" borderId="7" xfId="2" applyFont="1" applyFill="1" applyBorder="1" applyAlignment="1">
      <alignment vertical="center"/>
    </xf>
    <xf numFmtId="0" fontId="16" fillId="9" borderId="7" xfId="2" applyFont="1" applyFill="1" applyBorder="1" applyAlignment="1">
      <alignment horizontal="center" vertical="center"/>
    </xf>
    <xf numFmtId="0" fontId="17" fillId="9" borderId="7" xfId="2" applyFont="1" applyFill="1" applyBorder="1" applyAlignment="1">
      <alignment vertical="center"/>
    </xf>
    <xf numFmtId="0" fontId="2" fillId="5" borderId="7" xfId="2" applyFont="1" applyFill="1" applyBorder="1" applyAlignment="1">
      <alignment horizontal="center" vertical="center"/>
    </xf>
    <xf numFmtId="0" fontId="14" fillId="5" borderId="7" xfId="2" applyFont="1" applyFill="1" applyBorder="1"/>
    <xf numFmtId="0" fontId="4" fillId="9" borderId="7" xfId="1" applyFont="1" applyFill="1" applyBorder="1" applyAlignment="1">
      <alignment horizontal="center" vertical="center" wrapText="1"/>
    </xf>
    <xf numFmtId="1" fontId="2" fillId="5" borderId="7" xfId="2" applyNumberFormat="1" applyFont="1" applyFill="1" applyBorder="1" applyAlignment="1">
      <alignment horizontal="center" vertical="center"/>
    </xf>
    <xf numFmtId="1" fontId="2" fillId="10" borderId="7" xfId="2" applyNumberFormat="1" applyFont="1" applyFill="1" applyBorder="1" applyAlignment="1">
      <alignment horizontal="center" vertical="center"/>
    </xf>
    <xf numFmtId="0" fontId="17" fillId="5" borderId="7" xfId="2" applyFont="1" applyFill="1" applyBorder="1" applyAlignment="1">
      <alignment horizontal="center" vertical="center" wrapText="1"/>
    </xf>
    <xf numFmtId="0" fontId="6" fillId="5" borderId="7" xfId="2" applyFill="1" applyBorder="1"/>
    <xf numFmtId="0" fontId="6" fillId="5" borderId="7" xfId="2" applyFill="1" applyBorder="1" applyAlignment="1">
      <alignment wrapText="1"/>
    </xf>
    <xf numFmtId="0" fontId="6" fillId="5" borderId="9" xfId="2" applyFill="1" applyBorder="1"/>
    <xf numFmtId="49" fontId="2" fillId="5" borderId="7" xfId="2" applyNumberFormat="1" applyFont="1" applyFill="1" applyBorder="1" applyAlignment="1">
      <alignment horizontal="center" vertical="center"/>
    </xf>
    <xf numFmtId="0" fontId="2" fillId="5" borderId="7" xfId="2" applyFont="1" applyFill="1" applyBorder="1" applyAlignment="1">
      <alignment vertical="center"/>
    </xf>
    <xf numFmtId="0" fontId="17" fillId="5" borderId="7" xfId="2" applyFont="1" applyFill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0" fontId="18" fillId="0" borderId="6" xfId="2" applyFont="1" applyBorder="1" applyAlignment="1">
      <alignment vertical="center"/>
    </xf>
    <xf numFmtId="0" fontId="12" fillId="11" borderId="7" xfId="2" applyFont="1" applyFill="1" applyBorder="1" applyAlignment="1">
      <alignment vertical="center"/>
    </xf>
    <xf numFmtId="0" fontId="12" fillId="11" borderId="7" xfId="2" applyFont="1" applyFill="1" applyBorder="1" applyAlignment="1">
      <alignment vertical="center" wrapText="1"/>
    </xf>
    <xf numFmtId="0" fontId="12" fillId="11" borderId="9" xfId="2" applyFont="1" applyFill="1" applyBorder="1" applyAlignment="1">
      <alignment vertical="center"/>
    </xf>
    <xf numFmtId="0" fontId="4" fillId="6" borderId="6" xfId="2" applyFont="1" applyFill="1" applyBorder="1" applyAlignment="1">
      <alignment horizontal="center" vertical="center" wrapText="1"/>
    </xf>
    <xf numFmtId="1" fontId="13" fillId="6" borderId="7" xfId="2" applyNumberFormat="1" applyFont="1" applyFill="1" applyBorder="1" applyAlignment="1">
      <alignment horizontal="center" vertical="center" wrapText="1"/>
    </xf>
    <xf numFmtId="0" fontId="11" fillId="7" borderId="0" xfId="2" applyFont="1" applyFill="1" applyAlignment="1">
      <alignment vertical="center"/>
    </xf>
    <xf numFmtId="0" fontId="13" fillId="7" borderId="6" xfId="2" applyFont="1" applyFill="1" applyBorder="1" applyAlignment="1">
      <alignment horizontal="center" vertical="center" wrapText="1"/>
    </xf>
    <xf numFmtId="1" fontId="13" fillId="7" borderId="7" xfId="2" applyNumberFormat="1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vertical="center"/>
    </xf>
    <xf numFmtId="0" fontId="11" fillId="7" borderId="7" xfId="2" applyFont="1" applyFill="1" applyBorder="1" applyAlignment="1">
      <alignment vertical="center" wrapText="1"/>
    </xf>
    <xf numFmtId="0" fontId="11" fillId="7" borderId="9" xfId="2" applyFont="1" applyFill="1" applyBorder="1" applyAlignment="1">
      <alignment vertical="center"/>
    </xf>
    <xf numFmtId="0" fontId="13" fillId="6" borderId="6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vertical="center" wrapText="1"/>
    </xf>
    <xf numFmtId="0" fontId="13" fillId="6" borderId="7" xfId="2" applyFont="1" applyFill="1" applyBorder="1" applyAlignment="1">
      <alignment horizontal="right" vertical="center" wrapText="1"/>
    </xf>
    <xf numFmtId="0" fontId="11" fillId="6" borderId="7" xfId="2" applyFont="1" applyFill="1" applyBorder="1" applyAlignment="1">
      <alignment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19" fillId="12" borderId="7" xfId="2" applyFont="1" applyFill="1" applyBorder="1" applyAlignment="1">
      <alignment horizontal="center" vertical="center" wrapText="1"/>
    </xf>
    <xf numFmtId="0" fontId="20" fillId="6" borderId="7" xfId="2" applyFont="1" applyFill="1" applyBorder="1" applyAlignment="1">
      <alignment vertical="center" wrapText="1"/>
    </xf>
    <xf numFmtId="0" fontId="19" fillId="12" borderId="9" xfId="2" applyFont="1" applyFill="1" applyBorder="1" applyAlignment="1">
      <alignment horizontal="center" vertical="center" wrapText="1"/>
    </xf>
    <xf numFmtId="0" fontId="4" fillId="7" borderId="7" xfId="2" applyFont="1" applyFill="1" applyBorder="1" applyAlignment="1">
      <alignment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center" vertical="center" wrapText="1"/>
    </xf>
    <xf numFmtId="0" fontId="12" fillId="7" borderId="7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vertical="center"/>
    </xf>
    <xf numFmtId="0" fontId="20" fillId="7" borderId="7" xfId="2" applyFont="1" applyFill="1" applyBorder="1" applyAlignment="1">
      <alignment vertical="center" wrapText="1"/>
    </xf>
    <xf numFmtId="0" fontId="20" fillId="7" borderId="9" xfId="2" applyFont="1" applyFill="1" applyBorder="1" applyAlignment="1">
      <alignment vertical="center"/>
    </xf>
    <xf numFmtId="0" fontId="14" fillId="6" borderId="6" xfId="2" applyFont="1" applyFill="1" applyBorder="1" applyAlignment="1">
      <alignment vertical="center"/>
    </xf>
    <xf numFmtId="0" fontId="19" fillId="6" borderId="7" xfId="2" applyFont="1" applyFill="1" applyBorder="1" applyAlignment="1">
      <alignment horizontal="center" vertical="center"/>
    </xf>
    <xf numFmtId="0" fontId="14" fillId="0" borderId="6" xfId="2" applyFont="1" applyBorder="1" applyAlignment="1">
      <alignment vertical="center"/>
    </xf>
    <xf numFmtId="0" fontId="12" fillId="7" borderId="7" xfId="2" applyFont="1" applyFill="1" applyBorder="1" applyAlignment="1">
      <alignment horizontal="center" vertical="center"/>
    </xf>
    <xf numFmtId="49" fontId="13" fillId="7" borderId="7" xfId="1" applyNumberFormat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3" fillId="7" borderId="7" xfId="2" applyFont="1" applyFill="1" applyBorder="1" applyAlignment="1">
      <alignment vertical="center"/>
    </xf>
    <xf numFmtId="1" fontId="13" fillId="7" borderId="7" xfId="1" applyNumberFormat="1" applyFont="1" applyFill="1" applyBorder="1" applyAlignment="1">
      <alignment horizontal="center" vertical="center" wrapText="1"/>
    </xf>
    <xf numFmtId="0" fontId="12" fillId="13" borderId="7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vertical="center"/>
    </xf>
    <xf numFmtId="0" fontId="20" fillId="0" borderId="7" xfId="2" applyFont="1" applyBorder="1" applyAlignment="1">
      <alignment vertical="center"/>
    </xf>
    <xf numFmtId="0" fontId="20" fillId="0" borderId="7" xfId="2" applyFont="1" applyBorder="1" applyAlignment="1">
      <alignment vertical="center" wrapText="1"/>
    </xf>
    <xf numFmtId="0" fontId="20" fillId="0" borderId="9" xfId="2" applyFont="1" applyBorder="1" applyAlignment="1">
      <alignment vertical="center"/>
    </xf>
    <xf numFmtId="0" fontId="13" fillId="7" borderId="7" xfId="2" applyFont="1" applyFill="1" applyBorder="1" applyAlignment="1">
      <alignment horizontal="right" vertical="center" wrapText="1"/>
    </xf>
    <xf numFmtId="0" fontId="14" fillId="6" borderId="7" xfId="2" applyFont="1" applyFill="1" applyBorder="1" applyAlignment="1">
      <alignment vertical="center"/>
    </xf>
    <xf numFmtId="0" fontId="13" fillId="6" borderId="7" xfId="2" applyFont="1" applyFill="1" applyBorder="1" applyAlignment="1">
      <alignment vertical="center"/>
    </xf>
    <xf numFmtId="1" fontId="13" fillId="6" borderId="7" xfId="1" applyNumberFormat="1" applyFont="1" applyFill="1" applyBorder="1" applyAlignment="1">
      <alignment horizontal="center" vertical="center" wrapText="1"/>
    </xf>
    <xf numFmtId="0" fontId="19" fillId="6" borderId="9" xfId="2" applyFont="1" applyFill="1" applyBorder="1" applyAlignment="1">
      <alignment horizontal="center" vertical="center"/>
    </xf>
    <xf numFmtId="0" fontId="11" fillId="14" borderId="0" xfId="2" applyFont="1" applyFill="1" applyAlignment="1">
      <alignment vertical="center"/>
    </xf>
    <xf numFmtId="0" fontId="22" fillId="15" borderId="7" xfId="2" applyFont="1" applyFill="1" applyBorder="1" applyAlignment="1">
      <alignment horizontal="center" vertical="center" wrapText="1"/>
    </xf>
    <xf numFmtId="0" fontId="19" fillId="15" borderId="7" xfId="2" applyFont="1" applyFill="1" applyBorder="1" applyAlignment="1">
      <alignment horizontal="center" vertical="center"/>
    </xf>
    <xf numFmtId="0" fontId="1" fillId="0" borderId="7" xfId="2" applyFont="1" applyBorder="1" applyAlignment="1">
      <alignment vertical="center" wrapText="1"/>
    </xf>
    <xf numFmtId="0" fontId="14" fillId="6" borderId="7" xfId="2" applyFont="1" applyFill="1" applyBorder="1" applyAlignment="1">
      <alignment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11" fillId="6" borderId="7" xfId="2" applyFont="1" applyFill="1" applyBorder="1" applyAlignment="1">
      <alignment vertical="center"/>
    </xf>
    <xf numFmtId="0" fontId="11" fillId="6" borderId="9" xfId="2" applyFont="1" applyFill="1" applyBorder="1" applyAlignment="1">
      <alignment vertical="center"/>
    </xf>
    <xf numFmtId="1" fontId="17" fillId="5" borderId="7" xfId="2" applyNumberFormat="1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vertical="center"/>
    </xf>
    <xf numFmtId="0" fontId="11" fillId="5" borderId="7" xfId="2" applyFont="1" applyFill="1" applyBorder="1" applyAlignment="1">
      <alignment vertical="center" wrapText="1"/>
    </xf>
    <xf numFmtId="0" fontId="11" fillId="5" borderId="9" xfId="2" applyFont="1" applyFill="1" applyBorder="1" applyAlignment="1">
      <alignment vertical="center"/>
    </xf>
    <xf numFmtId="0" fontId="2" fillId="16" borderId="6" xfId="2" applyFont="1" applyFill="1" applyBorder="1" applyAlignment="1">
      <alignment horizontal="left"/>
    </xf>
    <xf numFmtId="49" fontId="2" fillId="16" borderId="7" xfId="1" applyNumberFormat="1" applyFont="1" applyFill="1" applyBorder="1" applyAlignment="1">
      <alignment vertical="center" wrapText="1"/>
    </xf>
    <xf numFmtId="49" fontId="15" fillId="16" borderId="7" xfId="1" applyNumberFormat="1" applyFont="1" applyFill="1" applyBorder="1" applyAlignment="1">
      <alignment vertical="center" wrapText="1"/>
    </xf>
    <xf numFmtId="49" fontId="16" fillId="16" borderId="7" xfId="1" applyNumberFormat="1" applyFont="1" applyFill="1" applyBorder="1" applyAlignment="1">
      <alignment horizontal="center" vertical="center" wrapText="1"/>
    </xf>
    <xf numFmtId="49" fontId="23" fillId="16" borderId="7" xfId="1" applyNumberFormat="1" applyFont="1" applyFill="1" applyBorder="1" applyAlignment="1">
      <alignment horizontal="center" vertical="center" wrapText="1"/>
    </xf>
    <xf numFmtId="49" fontId="24" fillId="16" borderId="7" xfId="1" applyNumberFormat="1" applyFont="1" applyFill="1" applyBorder="1" applyAlignment="1">
      <alignment vertical="center" wrapText="1"/>
    </xf>
    <xf numFmtId="0" fontId="4" fillId="16" borderId="7" xfId="1" applyFont="1" applyFill="1" applyBorder="1" applyAlignment="1">
      <alignment horizontal="center" vertical="center" wrapText="1"/>
    </xf>
    <xf numFmtId="49" fontId="4" fillId="16" borderId="7" xfId="1" applyNumberFormat="1" applyFont="1" applyFill="1" applyBorder="1" applyAlignment="1">
      <alignment horizontal="center" vertical="center" wrapText="1"/>
    </xf>
    <xf numFmtId="1" fontId="4" fillId="16" borderId="7" xfId="1" applyNumberFormat="1" applyFont="1" applyFill="1" applyBorder="1" applyAlignment="1">
      <alignment horizontal="center" vertical="center" wrapText="1"/>
    </xf>
    <xf numFmtId="1" fontId="4" fillId="17" borderId="7" xfId="1" applyNumberFormat="1" applyFont="1" applyFill="1" applyBorder="1" applyAlignment="1">
      <alignment horizontal="center" vertical="center" wrapText="1"/>
    </xf>
    <xf numFmtId="1" fontId="25" fillId="16" borderId="7" xfId="1" applyNumberFormat="1" applyFont="1" applyFill="1" applyBorder="1" applyAlignment="1">
      <alignment horizontal="center" vertical="center" wrapText="1"/>
    </xf>
    <xf numFmtId="0" fontId="11" fillId="16" borderId="7" xfId="2" applyFont="1" applyFill="1" applyBorder="1" applyAlignment="1">
      <alignment vertical="center"/>
    </xf>
    <xf numFmtId="0" fontId="11" fillId="16" borderId="7" xfId="2" applyFont="1" applyFill="1" applyBorder="1" applyAlignment="1">
      <alignment vertical="center" wrapText="1"/>
    </xf>
    <xf numFmtId="0" fontId="11" fillId="16" borderId="9" xfId="2" applyFont="1" applyFill="1" applyBorder="1" applyAlignment="1">
      <alignment vertical="center"/>
    </xf>
    <xf numFmtId="0" fontId="14" fillId="16" borderId="15" xfId="2" applyFont="1" applyFill="1" applyBorder="1"/>
    <xf numFmtId="0" fontId="14" fillId="16" borderId="16" xfId="2" applyFont="1" applyFill="1" applyBorder="1"/>
    <xf numFmtId="0" fontId="6" fillId="16" borderId="16" xfId="2" applyFill="1" applyBorder="1"/>
    <xf numFmtId="0" fontId="6" fillId="16" borderId="16" xfId="2" applyFill="1" applyBorder="1" applyAlignment="1">
      <alignment horizontal="center" vertical="center"/>
    </xf>
    <xf numFmtId="0" fontId="13" fillId="16" borderId="16" xfId="2" applyFont="1" applyFill="1" applyBorder="1"/>
    <xf numFmtId="0" fontId="14" fillId="16" borderId="16" xfId="2" applyFont="1" applyFill="1" applyBorder="1" applyAlignment="1">
      <alignment vertical="center"/>
    </xf>
    <xf numFmtId="0" fontId="14" fillId="16" borderId="16" xfId="2" applyFont="1" applyFill="1" applyBorder="1" applyAlignment="1">
      <alignment horizontal="center" vertical="center"/>
    </xf>
    <xf numFmtId="0" fontId="4" fillId="16" borderId="16" xfId="2" applyFont="1" applyFill="1" applyBorder="1" applyAlignment="1">
      <alignment vertical="center"/>
    </xf>
    <xf numFmtId="0" fontId="25" fillId="16" borderId="16" xfId="2" applyFont="1" applyFill="1" applyBorder="1" applyAlignment="1">
      <alignment horizontal="center"/>
    </xf>
    <xf numFmtId="0" fontId="11" fillId="16" borderId="16" xfId="2" applyFont="1" applyFill="1" applyBorder="1" applyAlignment="1">
      <alignment vertical="center"/>
    </xf>
    <xf numFmtId="0" fontId="11" fillId="16" borderId="16" xfId="2" applyFont="1" applyFill="1" applyBorder="1" applyAlignment="1">
      <alignment vertical="center" wrapText="1"/>
    </xf>
    <xf numFmtId="0" fontId="11" fillId="16" borderId="17" xfId="2" applyFont="1" applyFill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6" fillId="0" borderId="18" xfId="2" applyBorder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horizontal="center" wrapText="1"/>
    </xf>
    <xf numFmtId="166" fontId="27" fillId="0" borderId="24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 vertical="center"/>
    </xf>
    <xf numFmtId="14" fontId="27" fillId="0" borderId="27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/>
    </xf>
    <xf numFmtId="0" fontId="26" fillId="0" borderId="0" xfId="0" applyFont="1"/>
    <xf numFmtId="0" fontId="27" fillId="18" borderId="0" xfId="0" applyFont="1" applyFill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6" fillId="20" borderId="7" xfId="2" applyFill="1" applyBorder="1"/>
    <xf numFmtId="49" fontId="13" fillId="7" borderId="7" xfId="1" applyNumberFormat="1" applyFont="1" applyFill="1" applyBorder="1" applyAlignment="1">
      <alignment horizontal="left" vertical="center" wrapText="1"/>
    </xf>
    <xf numFmtId="0" fontId="14" fillId="7" borderId="7" xfId="2" applyFont="1" applyFill="1" applyBorder="1" applyAlignment="1">
      <alignment horizontal="left" vertical="center" wrapText="1"/>
    </xf>
    <xf numFmtId="20" fontId="13" fillId="6" borderId="7" xfId="2" applyNumberFormat="1" applyFont="1" applyFill="1" applyBorder="1" applyAlignment="1">
      <alignment horizontal="left" vertical="center" wrapText="1"/>
    </xf>
    <xf numFmtId="0" fontId="37" fillId="22" borderId="7" xfId="2" applyFont="1" applyFill="1" applyBorder="1" applyAlignment="1">
      <alignment vertical="center" wrapText="1"/>
    </xf>
    <xf numFmtId="1" fontId="38" fillId="21" borderId="7" xfId="2" applyNumberFormat="1" applyFont="1" applyFill="1" applyBorder="1" applyAlignment="1">
      <alignment horizontal="center" vertical="center" wrapText="1"/>
    </xf>
    <xf numFmtId="0" fontId="38" fillId="23" borderId="7" xfId="2" applyFont="1" applyFill="1" applyBorder="1" applyAlignment="1">
      <alignment vertical="center" wrapText="1"/>
    </xf>
    <xf numFmtId="0" fontId="37" fillId="22" borderId="7" xfId="2" applyFont="1" applyFill="1" applyBorder="1" applyAlignment="1">
      <alignment horizontal="left" vertical="center" wrapText="1"/>
    </xf>
    <xf numFmtId="0" fontId="37" fillId="21" borderId="7" xfId="2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40" fillId="22" borderId="7" xfId="0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164" fontId="7" fillId="2" borderId="7" xfId="2" applyNumberFormat="1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" fontId="17" fillId="5" borderId="7" xfId="2" applyNumberFormat="1" applyFont="1" applyFill="1" applyBorder="1" applyAlignment="1">
      <alignment horizontal="center" vertical="center"/>
    </xf>
    <xf numFmtId="1" fontId="4" fillId="16" borderId="16" xfId="2" applyNumberFormat="1" applyFont="1" applyFill="1" applyBorder="1" applyAlignment="1">
      <alignment horizontal="center" vertical="center"/>
    </xf>
    <xf numFmtId="0" fontId="4" fillId="16" borderId="16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0" fontId="12" fillId="6" borderId="11" xfId="2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horizontal="center" vertical="center"/>
    </xf>
    <xf numFmtId="0" fontId="12" fillId="6" borderId="13" xfId="2" applyFont="1" applyFill="1" applyBorder="1" applyAlignment="1">
      <alignment horizontal="center" vertical="center"/>
    </xf>
    <xf numFmtId="1" fontId="2" fillId="5" borderId="7" xfId="2" applyNumberFormat="1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21" fillId="6" borderId="7" xfId="2" applyFont="1" applyFill="1" applyBorder="1" applyAlignment="1">
      <alignment horizontal="center" vertical="center"/>
    </xf>
    <xf numFmtId="0" fontId="21" fillId="6" borderId="9" xfId="2" applyFont="1" applyFill="1" applyBorder="1" applyAlignment="1">
      <alignment horizontal="center" vertical="center"/>
    </xf>
    <xf numFmtId="0" fontId="9" fillId="19" borderId="3" xfId="2" applyFont="1" applyFill="1" applyBorder="1" applyAlignment="1">
      <alignment horizontal="center" vertical="center" wrapText="1"/>
    </xf>
    <xf numFmtId="0" fontId="9" fillId="19" borderId="8" xfId="2" applyFont="1" applyFill="1" applyBorder="1" applyAlignment="1">
      <alignment horizontal="center" vertical="center" wrapText="1"/>
    </xf>
    <xf numFmtId="0" fontId="9" fillId="19" borderId="10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 3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2" sqref="B2"/>
    </sheetView>
  </sheetViews>
  <sheetFormatPr baseColWidth="10" defaultColWidth="14.44140625" defaultRowHeight="14.4"/>
  <cols>
    <col min="1" max="1" width="50.44140625" customWidth="1"/>
    <col min="2" max="2" width="70" customWidth="1"/>
    <col min="3" max="3" width="11.109375" customWidth="1"/>
    <col min="4" max="4" width="33.109375" customWidth="1"/>
    <col min="5" max="6" width="10.44140625" customWidth="1"/>
  </cols>
  <sheetData>
    <row r="1" spans="1:4">
      <c r="A1" s="165" t="s">
        <v>174</v>
      </c>
      <c r="B1" s="166" t="s">
        <v>185</v>
      </c>
      <c r="C1" s="167" t="s">
        <v>175</v>
      </c>
      <c r="D1" s="168" t="s">
        <v>175</v>
      </c>
    </row>
    <row r="2" spans="1:4" ht="28.8">
      <c r="A2" s="169" t="s">
        <v>186</v>
      </c>
      <c r="B2" s="170" t="s">
        <v>197</v>
      </c>
    </row>
    <row r="3" spans="1:4">
      <c r="A3" s="171"/>
      <c r="B3" s="172"/>
    </row>
    <row r="4" spans="1:4">
      <c r="A4" s="173" t="s">
        <v>176</v>
      </c>
      <c r="B4" s="174"/>
    </row>
    <row r="5" spans="1:4">
      <c r="A5" s="175"/>
      <c r="B5" s="172"/>
    </row>
    <row r="6" spans="1:4">
      <c r="A6" s="173" t="s">
        <v>177</v>
      </c>
      <c r="B6" s="176" t="s">
        <v>188</v>
      </c>
    </row>
    <row r="7" spans="1:4" ht="15" thickBot="1">
      <c r="A7" s="177" t="s">
        <v>178</v>
      </c>
      <c r="B7" s="178" t="s">
        <v>187</v>
      </c>
    </row>
    <row r="8" spans="1:4">
      <c r="A8" s="179"/>
      <c r="B8" s="180"/>
    </row>
    <row r="9" spans="1:4">
      <c r="A9" s="179" t="s">
        <v>179</v>
      </c>
    </row>
    <row r="10" spans="1:4">
      <c r="A10" s="181" t="s">
        <v>180</v>
      </c>
    </row>
    <row r="12" spans="1:4" ht="172.8">
      <c r="A12" s="182" t="s">
        <v>181</v>
      </c>
      <c r="B12" s="182"/>
    </row>
    <row r="13" spans="1:4" ht="57.6">
      <c r="A13" s="183" t="s">
        <v>182</v>
      </c>
    </row>
    <row r="14" spans="1:4">
      <c r="A14" s="184" t="s">
        <v>183</v>
      </c>
    </row>
    <row r="15" spans="1:4">
      <c r="A15" s="185"/>
    </row>
    <row r="16" spans="1:4">
      <c r="A16" s="185" t="s">
        <v>184</v>
      </c>
    </row>
    <row r="17" spans="1:1">
      <c r="A17" s="185"/>
    </row>
    <row r="18" spans="1:1">
      <c r="A18" s="185"/>
    </row>
    <row r="19" spans="1:1">
      <c r="A19" s="185"/>
    </row>
    <row r="20" spans="1:1">
      <c r="A20" s="185"/>
    </row>
    <row r="21" spans="1:1" ht="15.75" customHeight="1">
      <c r="A21" s="185"/>
    </row>
    <row r="22" spans="1:1" ht="15.75" customHeight="1">
      <c r="A22" s="185"/>
    </row>
    <row r="23" spans="1:1" ht="15.75" customHeight="1"/>
    <row r="24" spans="1:1" ht="15.75" customHeight="1">
      <c r="A24" s="185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53"/>
  <sheetViews>
    <sheetView topLeftCell="A34" zoomScale="70" zoomScaleNormal="70" workbookViewId="0">
      <selection activeCell="H55" sqref="H55"/>
    </sheetView>
  </sheetViews>
  <sheetFormatPr baseColWidth="10" defaultColWidth="9.33203125" defaultRowHeight="14.4"/>
  <cols>
    <col min="1" max="1" width="13.44140625" style="160" customWidth="1"/>
    <col min="2" max="2" width="53" style="161" customWidth="1"/>
    <col min="3" max="3" width="13.77734375" style="162" hidden="1" customWidth="1"/>
    <col min="4" max="4" width="23" style="3" hidden="1" customWidth="1"/>
    <col min="5" max="5" width="28.44140625" style="3" hidden="1" customWidth="1"/>
    <col min="6" max="6" width="7.6640625" style="3" bestFit="1" customWidth="1"/>
    <col min="7" max="7" width="14.6640625" style="3" bestFit="1" customWidth="1"/>
    <col min="8" max="8" width="13" style="3" customWidth="1"/>
    <col min="9" max="9" width="34.33203125" style="3" bestFit="1" customWidth="1"/>
    <col min="10" max="10" width="8" style="160" customWidth="1"/>
    <col min="11" max="11" width="6.77734375" style="160" customWidth="1"/>
    <col min="12" max="12" width="53.77734375" style="160" bestFit="1" customWidth="1"/>
    <col min="13" max="13" width="15" style="160" bestFit="1" customWidth="1"/>
    <col min="14" max="14" width="20.77734375" style="160" bestFit="1" customWidth="1"/>
    <col min="15" max="15" width="8.33203125" style="160" bestFit="1" customWidth="1"/>
    <col min="16" max="16" width="8.44140625" style="163" customWidth="1"/>
    <col min="17" max="17" width="6.44140625" style="163" customWidth="1"/>
    <col min="18" max="18" width="7.33203125" style="163" customWidth="1"/>
    <col min="19" max="19" width="6" style="163" bestFit="1" customWidth="1"/>
    <col min="20" max="20" width="14.6640625" style="3" bestFit="1" customWidth="1"/>
    <col min="21" max="21" width="18" style="3" bestFit="1" customWidth="1"/>
    <col min="22" max="22" width="25.44140625" style="3" bestFit="1" customWidth="1"/>
    <col min="23" max="23" width="13.33203125" style="3" customWidth="1"/>
    <col min="24" max="24" width="15.33203125" style="3" bestFit="1" customWidth="1"/>
    <col min="25" max="25" width="10.6640625" style="3" customWidth="1"/>
    <col min="26" max="26" width="13" style="3" customWidth="1"/>
    <col min="27" max="27" width="9.33203125" style="164"/>
    <col min="28" max="30" width="10.6640625" style="3" customWidth="1"/>
    <col min="31" max="31" width="12.44140625" style="3" customWidth="1"/>
    <col min="32" max="1024" width="10.6640625" style="3" customWidth="1"/>
    <col min="1025" max="16384" width="9.33203125" style="4"/>
  </cols>
  <sheetData>
    <row r="1" spans="1:1024" s="2" customFormat="1" ht="51" customHeight="1">
      <c r="A1" s="199" t="s">
        <v>0</v>
      </c>
      <c r="B1" s="197" t="s">
        <v>1</v>
      </c>
      <c r="C1" s="201" t="s">
        <v>2</v>
      </c>
      <c r="D1" s="201" t="s">
        <v>3</v>
      </c>
      <c r="E1" s="203" t="s">
        <v>4</v>
      </c>
      <c r="F1" s="205" t="s">
        <v>5</v>
      </c>
      <c r="G1" s="201" t="s">
        <v>6</v>
      </c>
      <c r="H1" s="201" t="s">
        <v>7</v>
      </c>
      <c r="I1" s="207" t="s">
        <v>8</v>
      </c>
      <c r="J1" s="197" t="s">
        <v>9</v>
      </c>
      <c r="K1" s="197" t="s">
        <v>10</v>
      </c>
      <c r="L1" s="197" t="s">
        <v>11</v>
      </c>
      <c r="M1" s="197" t="s">
        <v>12</v>
      </c>
      <c r="N1" s="197" t="s">
        <v>13</v>
      </c>
      <c r="O1" s="210" t="s">
        <v>14</v>
      </c>
      <c r="P1" s="212" t="s">
        <v>15</v>
      </c>
      <c r="Q1" s="212"/>
      <c r="R1" s="212"/>
      <c r="S1" s="212"/>
      <c r="T1" s="213" t="s">
        <v>16</v>
      </c>
      <c r="U1" s="213"/>
      <c r="V1" s="213" t="s">
        <v>17</v>
      </c>
      <c r="W1" s="226" t="s">
        <v>18</v>
      </c>
      <c r="X1" s="229" t="s">
        <v>19</v>
      </c>
      <c r="Y1" s="229"/>
      <c r="Z1" s="229"/>
      <c r="AA1" s="229"/>
      <c r="AB1" s="229"/>
      <c r="AC1" s="229"/>
      <c r="AD1" s="229"/>
      <c r="AE1" s="229"/>
      <c r="AF1" s="229" t="s">
        <v>20</v>
      </c>
      <c r="AG1" s="229"/>
      <c r="AH1" s="229"/>
      <c r="AI1" s="229"/>
      <c r="AJ1" s="229"/>
      <c r="AK1" s="229"/>
      <c r="AL1" s="229"/>
      <c r="AM1" s="230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51" customHeight="1">
      <c r="A2" s="200"/>
      <c r="B2" s="198"/>
      <c r="C2" s="202"/>
      <c r="D2" s="202"/>
      <c r="E2" s="204"/>
      <c r="F2" s="206"/>
      <c r="G2" s="202"/>
      <c r="H2" s="202"/>
      <c r="I2" s="208"/>
      <c r="J2" s="198"/>
      <c r="K2" s="198"/>
      <c r="L2" s="198"/>
      <c r="M2" s="198"/>
      <c r="N2" s="198"/>
      <c r="O2" s="211"/>
      <c r="P2" s="231" t="s">
        <v>21</v>
      </c>
      <c r="Q2" s="231" t="s">
        <v>22</v>
      </c>
      <c r="R2" s="231" t="s">
        <v>23</v>
      </c>
      <c r="S2" s="231" t="s">
        <v>24</v>
      </c>
      <c r="T2" s="206" t="s">
        <v>25</v>
      </c>
      <c r="U2" s="206" t="s">
        <v>26</v>
      </c>
      <c r="V2" s="214"/>
      <c r="W2" s="227"/>
      <c r="X2" s="209" t="s">
        <v>27</v>
      </c>
      <c r="Y2" s="209"/>
      <c r="Z2" s="209"/>
      <c r="AA2" s="209"/>
      <c r="AB2" s="209" t="s">
        <v>28</v>
      </c>
      <c r="AC2" s="209"/>
      <c r="AD2" s="209"/>
      <c r="AE2" s="209"/>
      <c r="AF2" s="209" t="s">
        <v>27</v>
      </c>
      <c r="AG2" s="209"/>
      <c r="AH2" s="209"/>
      <c r="AI2" s="209"/>
      <c r="AJ2" s="209" t="s">
        <v>28</v>
      </c>
      <c r="AK2" s="209"/>
      <c r="AL2" s="209"/>
      <c r="AM2" s="218"/>
    </row>
    <row r="3" spans="1:1024" ht="34.5" customHeight="1">
      <c r="A3" s="200"/>
      <c r="B3" s="198"/>
      <c r="C3" s="202"/>
      <c r="D3" s="202"/>
      <c r="E3" s="204"/>
      <c r="F3" s="206"/>
      <c r="G3" s="202"/>
      <c r="H3" s="202"/>
      <c r="I3" s="208"/>
      <c r="J3" s="198"/>
      <c r="K3" s="198"/>
      <c r="L3" s="198"/>
      <c r="M3" s="198"/>
      <c r="N3" s="198"/>
      <c r="O3" s="211"/>
      <c r="P3" s="231"/>
      <c r="Q3" s="231"/>
      <c r="R3" s="231"/>
      <c r="S3" s="231"/>
      <c r="T3" s="206"/>
      <c r="U3" s="206"/>
      <c r="V3" s="214"/>
      <c r="W3" s="228"/>
      <c r="X3" s="5" t="s">
        <v>29</v>
      </c>
      <c r="Y3" s="5" t="s">
        <v>30</v>
      </c>
      <c r="Z3" s="5" t="s">
        <v>31</v>
      </c>
      <c r="AA3" s="5" t="s">
        <v>32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29</v>
      </c>
      <c r="AG3" s="5" t="s">
        <v>30</v>
      </c>
      <c r="AH3" s="5" t="s">
        <v>31</v>
      </c>
      <c r="AI3" s="5" t="s">
        <v>32</v>
      </c>
      <c r="AJ3" s="5" t="s">
        <v>29</v>
      </c>
      <c r="AK3" s="5" t="s">
        <v>30</v>
      </c>
      <c r="AL3" s="5" t="s">
        <v>31</v>
      </c>
      <c r="AM3" s="6" t="s">
        <v>32</v>
      </c>
    </row>
    <row r="4" spans="1:1024" s="13" customFormat="1" ht="27" customHeight="1">
      <c r="A4" s="7"/>
      <c r="B4" s="8" t="s">
        <v>33</v>
      </c>
      <c r="C4" s="9" t="s">
        <v>34</v>
      </c>
      <c r="D4" s="9"/>
      <c r="E4" s="9"/>
      <c r="F4" s="9"/>
      <c r="G4" s="9"/>
      <c r="H4" s="9"/>
      <c r="I4" s="9"/>
      <c r="J4" s="8"/>
      <c r="K4" s="8"/>
      <c r="L4" s="8"/>
      <c r="M4" s="8"/>
      <c r="N4" s="8"/>
      <c r="O4" s="8">
        <v>40</v>
      </c>
      <c r="P4" s="8"/>
      <c r="Q4" s="8"/>
      <c r="R4" s="8"/>
      <c r="S4" s="8"/>
      <c r="T4" s="9"/>
      <c r="U4" s="9"/>
      <c r="V4" s="9"/>
      <c r="W4" s="9"/>
      <c r="X4" s="10"/>
      <c r="Y4" s="10"/>
      <c r="Z4" s="10"/>
      <c r="AA4" s="11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2"/>
    </row>
    <row r="5" spans="1:1024" s="13" customFormat="1" ht="52.05" customHeight="1">
      <c r="A5" s="14" t="s">
        <v>35</v>
      </c>
      <c r="B5" s="15" t="s">
        <v>36</v>
      </c>
      <c r="C5" s="16" t="s">
        <v>37</v>
      </c>
      <c r="D5" s="17" t="s">
        <v>38</v>
      </c>
      <c r="E5" s="18"/>
      <c r="F5" s="19" t="s">
        <v>39</v>
      </c>
      <c r="G5" s="17" t="s">
        <v>40</v>
      </c>
      <c r="H5" s="17" t="s">
        <v>41</v>
      </c>
      <c r="I5" s="19"/>
      <c r="J5" s="20">
        <v>7</v>
      </c>
      <c r="K5" s="20">
        <v>7</v>
      </c>
      <c r="L5" s="20"/>
      <c r="M5" s="21"/>
      <c r="N5" s="22" t="s">
        <v>42</v>
      </c>
      <c r="O5" s="20"/>
      <c r="P5" s="23">
        <f>SUM(P6:P8)</f>
        <v>9</v>
      </c>
      <c r="Q5" s="23"/>
      <c r="R5" s="23"/>
      <c r="S5" s="23">
        <f>SUM(S6:S8)</f>
        <v>15</v>
      </c>
      <c r="T5" s="19"/>
      <c r="U5" s="19"/>
      <c r="V5" s="19"/>
      <c r="W5" s="19"/>
      <c r="X5" s="24">
        <v>1</v>
      </c>
      <c r="Y5" s="25" t="s">
        <v>43</v>
      </c>
      <c r="Z5" s="25" t="s">
        <v>44</v>
      </c>
      <c r="AA5" s="25"/>
      <c r="AB5" s="24">
        <v>1</v>
      </c>
      <c r="AC5" s="25" t="s">
        <v>45</v>
      </c>
      <c r="AD5" s="25" t="s">
        <v>44</v>
      </c>
      <c r="AE5" s="26"/>
      <c r="AF5" s="24">
        <v>1</v>
      </c>
      <c r="AG5" s="25" t="s">
        <v>45</v>
      </c>
      <c r="AH5" s="25" t="s">
        <v>46</v>
      </c>
      <c r="AI5" s="26"/>
      <c r="AJ5" s="24">
        <v>1</v>
      </c>
      <c r="AK5" s="25" t="s">
        <v>45</v>
      </c>
      <c r="AL5" s="25" t="s">
        <v>46</v>
      </c>
      <c r="AM5" s="27"/>
    </row>
    <row r="6" spans="1:1024" s="45" customFormat="1" ht="51" customHeight="1">
      <c r="A6" s="28" t="s">
        <v>47</v>
      </c>
      <c r="B6" s="29" t="s">
        <v>48</v>
      </c>
      <c r="C6" s="30" t="s">
        <v>49</v>
      </c>
      <c r="D6" s="31"/>
      <c r="E6" s="32"/>
      <c r="F6" s="33" t="s">
        <v>39</v>
      </c>
      <c r="G6" s="34" t="s">
        <v>50</v>
      </c>
      <c r="H6" s="34" t="s">
        <v>41</v>
      </c>
      <c r="I6" s="34"/>
      <c r="J6" s="35"/>
      <c r="K6" s="35"/>
      <c r="L6" s="36" t="s">
        <v>51</v>
      </c>
      <c r="M6" s="37"/>
      <c r="N6" s="37"/>
      <c r="O6" s="38"/>
      <c r="P6" s="39">
        <v>6</v>
      </c>
      <c r="Q6" s="40"/>
      <c r="R6" s="40"/>
      <c r="S6" s="40">
        <v>6</v>
      </c>
      <c r="T6" s="41"/>
      <c r="U6" s="41"/>
      <c r="V6" s="42" t="s">
        <v>52</v>
      </c>
      <c r="W6" s="42"/>
      <c r="X6" s="42"/>
      <c r="Y6" s="42"/>
      <c r="Z6" s="42"/>
      <c r="AA6" s="43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4"/>
    </row>
    <row r="7" spans="1:1024" s="45" customFormat="1" ht="37.950000000000003" customHeight="1">
      <c r="A7" s="28" t="s">
        <v>53</v>
      </c>
      <c r="B7" s="29" t="s">
        <v>54</v>
      </c>
      <c r="C7" s="30" t="s">
        <v>55</v>
      </c>
      <c r="D7" s="31"/>
      <c r="E7" s="32"/>
      <c r="F7" s="33" t="s">
        <v>39</v>
      </c>
      <c r="G7" s="34" t="s">
        <v>50</v>
      </c>
      <c r="H7" s="34" t="s">
        <v>41</v>
      </c>
      <c r="I7" s="34"/>
      <c r="J7" s="35"/>
      <c r="K7" s="35"/>
      <c r="L7" s="36" t="s">
        <v>51</v>
      </c>
      <c r="M7" s="36"/>
      <c r="N7" s="36"/>
      <c r="O7" s="36"/>
      <c r="P7" s="39">
        <v>3</v>
      </c>
      <c r="Q7" s="40"/>
      <c r="R7" s="40"/>
      <c r="S7" s="40"/>
      <c r="T7" s="41"/>
      <c r="U7" s="41"/>
      <c r="V7" s="42"/>
      <c r="W7" s="42"/>
      <c r="X7" s="42"/>
      <c r="Y7" s="42"/>
      <c r="Z7" s="42"/>
      <c r="AA7" s="43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4"/>
    </row>
    <row r="8" spans="1:1024" s="45" customFormat="1" ht="52.5" customHeight="1">
      <c r="A8" s="28" t="s">
        <v>56</v>
      </c>
      <c r="B8" s="29" t="s">
        <v>57</v>
      </c>
      <c r="C8" s="30" t="s">
        <v>58</v>
      </c>
      <c r="D8" s="31"/>
      <c r="E8" s="32"/>
      <c r="F8" s="33" t="s">
        <v>39</v>
      </c>
      <c r="G8" s="34" t="s">
        <v>50</v>
      </c>
      <c r="H8" s="34" t="s">
        <v>41</v>
      </c>
      <c r="I8" s="34"/>
      <c r="J8" s="35"/>
      <c r="K8" s="35"/>
      <c r="L8" s="36" t="s">
        <v>59</v>
      </c>
      <c r="M8" s="36"/>
      <c r="N8" s="36" t="s">
        <v>60</v>
      </c>
      <c r="O8" s="36"/>
      <c r="P8" s="40"/>
      <c r="Q8" s="40"/>
      <c r="R8" s="40"/>
      <c r="S8" s="40">
        <v>9</v>
      </c>
      <c r="T8" s="41"/>
      <c r="U8" s="41"/>
      <c r="V8" s="42"/>
      <c r="W8" s="42"/>
      <c r="X8" s="42"/>
      <c r="Y8" s="42"/>
      <c r="Z8" s="42"/>
      <c r="AA8" s="43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4"/>
    </row>
    <row r="9" spans="1:1024" s="45" customFormat="1" ht="46.05" customHeight="1">
      <c r="A9" s="14" t="s">
        <v>61</v>
      </c>
      <c r="B9" s="15" t="s">
        <v>62</v>
      </c>
      <c r="C9" s="46" t="s">
        <v>63</v>
      </c>
      <c r="D9" s="17" t="s">
        <v>38</v>
      </c>
      <c r="E9" s="18"/>
      <c r="F9" s="19" t="s">
        <v>39</v>
      </c>
      <c r="G9" s="17" t="s">
        <v>40</v>
      </c>
      <c r="H9" s="17" t="s">
        <v>41</v>
      </c>
      <c r="I9" s="17"/>
      <c r="J9" s="47">
        <v>8</v>
      </c>
      <c r="K9" s="47">
        <v>8</v>
      </c>
      <c r="L9" s="22" t="s">
        <v>51</v>
      </c>
      <c r="M9" s="22"/>
      <c r="N9" s="22" t="s">
        <v>64</v>
      </c>
      <c r="O9" s="22"/>
      <c r="P9" s="23">
        <f>SUM(P10:P12)</f>
        <v>9</v>
      </c>
      <c r="Q9" s="23">
        <f>SUM(Q10:Q12)</f>
        <v>12</v>
      </c>
      <c r="R9" s="23"/>
      <c r="S9" s="23">
        <f>SUM(S10:S12)</f>
        <v>3</v>
      </c>
      <c r="T9" s="48"/>
      <c r="U9" s="48"/>
      <c r="V9" s="49"/>
      <c r="W9" s="49"/>
      <c r="X9" s="24">
        <v>1</v>
      </c>
      <c r="Y9" s="25" t="s">
        <v>43</v>
      </c>
      <c r="Z9" s="25" t="s">
        <v>44</v>
      </c>
      <c r="AA9" s="25"/>
      <c r="AB9" s="24">
        <v>1</v>
      </c>
      <c r="AC9" s="25" t="s">
        <v>45</v>
      </c>
      <c r="AD9" s="25" t="s">
        <v>44</v>
      </c>
      <c r="AE9" s="26"/>
      <c r="AF9" s="24">
        <v>1</v>
      </c>
      <c r="AG9" s="25" t="s">
        <v>45</v>
      </c>
      <c r="AH9" s="25" t="s">
        <v>46</v>
      </c>
      <c r="AI9" s="26"/>
      <c r="AJ9" s="24">
        <v>1</v>
      </c>
      <c r="AK9" s="25" t="s">
        <v>45</v>
      </c>
      <c r="AL9" s="25" t="s">
        <v>46</v>
      </c>
      <c r="AM9" s="27"/>
    </row>
    <row r="10" spans="1:1024" s="45" customFormat="1" ht="26.4">
      <c r="A10" s="28" t="s">
        <v>65</v>
      </c>
      <c r="B10" s="29" t="s">
        <v>66</v>
      </c>
      <c r="C10" s="30" t="s">
        <v>67</v>
      </c>
      <c r="D10" s="31"/>
      <c r="E10" s="31"/>
      <c r="F10" s="33" t="s">
        <v>39</v>
      </c>
      <c r="G10" s="34" t="s">
        <v>50</v>
      </c>
      <c r="H10" s="34" t="s">
        <v>41</v>
      </c>
      <c r="I10" s="34"/>
      <c r="J10" s="35"/>
      <c r="K10" s="35"/>
      <c r="L10" s="35"/>
      <c r="M10" s="36"/>
      <c r="N10" s="36"/>
      <c r="O10" s="36"/>
      <c r="P10" s="40">
        <v>3</v>
      </c>
      <c r="Q10" s="40">
        <v>6</v>
      </c>
      <c r="R10" s="40"/>
      <c r="S10" s="40"/>
      <c r="T10" s="41"/>
      <c r="U10" s="41"/>
      <c r="V10" s="42"/>
      <c r="W10" s="42"/>
      <c r="X10" s="42"/>
      <c r="Y10" s="42"/>
      <c r="Z10" s="42"/>
      <c r="AA10" s="43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4"/>
    </row>
    <row r="11" spans="1:1024" s="45" customFormat="1" ht="26.4">
      <c r="A11" s="28" t="s">
        <v>68</v>
      </c>
      <c r="B11" s="29" t="s">
        <v>69</v>
      </c>
      <c r="C11" s="30" t="s">
        <v>70</v>
      </c>
      <c r="D11" s="31"/>
      <c r="E11" s="31"/>
      <c r="F11" s="33" t="s">
        <v>39</v>
      </c>
      <c r="G11" s="34" t="s">
        <v>50</v>
      </c>
      <c r="H11" s="34" t="s">
        <v>41</v>
      </c>
      <c r="I11" s="34"/>
      <c r="J11" s="35"/>
      <c r="K11" s="35"/>
      <c r="L11" s="35"/>
      <c r="M11" s="36"/>
      <c r="N11" s="36"/>
      <c r="O11" s="36"/>
      <c r="P11" s="40">
        <v>3</v>
      </c>
      <c r="Q11" s="40">
        <v>3</v>
      </c>
      <c r="R11" s="40"/>
      <c r="S11" s="40"/>
      <c r="T11" s="41"/>
      <c r="U11" s="41"/>
      <c r="V11" s="42"/>
      <c r="W11" s="42"/>
      <c r="X11" s="42"/>
      <c r="Y11" s="42"/>
      <c r="Z11" s="42"/>
      <c r="AA11" s="43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4"/>
    </row>
    <row r="12" spans="1:1024" s="45" customFormat="1" ht="26.4">
      <c r="A12" s="28" t="s">
        <v>71</v>
      </c>
      <c r="B12" s="29" t="s">
        <v>72</v>
      </c>
      <c r="C12" s="30" t="s">
        <v>73</v>
      </c>
      <c r="D12" s="31"/>
      <c r="E12" s="31"/>
      <c r="F12" s="33" t="s">
        <v>39</v>
      </c>
      <c r="G12" s="34" t="s">
        <v>50</v>
      </c>
      <c r="H12" s="34" t="s">
        <v>41</v>
      </c>
      <c r="I12" s="34"/>
      <c r="J12" s="35"/>
      <c r="K12" s="35"/>
      <c r="L12" s="35"/>
      <c r="M12" s="36"/>
      <c r="N12" s="36"/>
      <c r="O12" s="36"/>
      <c r="P12" s="40">
        <v>3</v>
      </c>
      <c r="Q12" s="40">
        <v>3</v>
      </c>
      <c r="R12" s="40"/>
      <c r="S12" s="40">
        <v>3</v>
      </c>
      <c r="T12" s="41"/>
      <c r="U12" s="41"/>
      <c r="V12" s="42" t="s">
        <v>74</v>
      </c>
      <c r="W12" s="42"/>
      <c r="X12" s="42"/>
      <c r="Y12" s="42"/>
      <c r="Z12" s="42"/>
      <c r="AA12" s="43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4"/>
    </row>
    <row r="13" spans="1:1024" s="45" customFormat="1" ht="34.049999999999997" customHeight="1">
      <c r="A13" s="14" t="s">
        <v>75</v>
      </c>
      <c r="B13" s="15" t="s">
        <v>76</v>
      </c>
      <c r="C13" s="16" t="s">
        <v>77</v>
      </c>
      <c r="D13" s="17" t="s">
        <v>38</v>
      </c>
      <c r="E13" s="18"/>
      <c r="F13" s="19" t="s">
        <v>39</v>
      </c>
      <c r="G13" s="17" t="s">
        <v>40</v>
      </c>
      <c r="H13" s="17" t="s">
        <v>41</v>
      </c>
      <c r="I13" s="17"/>
      <c r="J13" s="47">
        <v>7</v>
      </c>
      <c r="K13" s="47">
        <v>7</v>
      </c>
      <c r="L13" s="22" t="s">
        <v>51</v>
      </c>
      <c r="M13" s="22"/>
      <c r="N13" s="22" t="s">
        <v>51</v>
      </c>
      <c r="O13" s="22"/>
      <c r="P13" s="23">
        <f>SUM(P14:P15)</f>
        <v>3</v>
      </c>
      <c r="Q13" s="23">
        <f>SUM(Q14:Q15)</f>
        <v>9</v>
      </c>
      <c r="R13" s="23">
        <f>SUM(R14:R15)</f>
        <v>3</v>
      </c>
      <c r="S13" s="23"/>
      <c r="T13" s="48"/>
      <c r="U13" s="48"/>
      <c r="V13" s="49"/>
      <c r="W13" s="49"/>
      <c r="X13" s="24">
        <v>1</v>
      </c>
      <c r="Y13" s="25" t="s">
        <v>43</v>
      </c>
      <c r="Z13" s="25" t="s">
        <v>78</v>
      </c>
      <c r="AA13" s="25"/>
      <c r="AB13" s="24">
        <v>1</v>
      </c>
      <c r="AC13" s="25" t="s">
        <v>45</v>
      </c>
      <c r="AD13" s="25" t="s">
        <v>78</v>
      </c>
      <c r="AE13" s="26"/>
      <c r="AF13" s="24">
        <v>1</v>
      </c>
      <c r="AG13" s="25" t="s">
        <v>45</v>
      </c>
      <c r="AH13" s="25" t="s">
        <v>79</v>
      </c>
      <c r="AI13" s="26"/>
      <c r="AJ13" s="24">
        <v>1</v>
      </c>
      <c r="AK13" s="25" t="s">
        <v>45</v>
      </c>
      <c r="AL13" s="25" t="s">
        <v>79</v>
      </c>
      <c r="AM13" s="27"/>
    </row>
    <row r="14" spans="1:1024" s="45" customFormat="1" ht="26.4">
      <c r="A14" s="28" t="s">
        <v>80</v>
      </c>
      <c r="B14" s="29" t="s">
        <v>81</v>
      </c>
      <c r="C14" s="30" t="s">
        <v>82</v>
      </c>
      <c r="D14" s="31"/>
      <c r="E14" s="31"/>
      <c r="F14" s="33" t="s">
        <v>39</v>
      </c>
      <c r="G14" s="34" t="s">
        <v>50</v>
      </c>
      <c r="H14" s="34" t="s">
        <v>41</v>
      </c>
      <c r="I14" s="34"/>
      <c r="J14" s="35"/>
      <c r="K14" s="35"/>
      <c r="L14" s="35"/>
      <c r="M14" s="36"/>
      <c r="N14" s="36"/>
      <c r="O14" s="36"/>
      <c r="P14" s="40">
        <v>3</v>
      </c>
      <c r="Q14" s="40">
        <v>6</v>
      </c>
      <c r="R14" s="40"/>
      <c r="S14" s="40"/>
      <c r="T14" s="41"/>
      <c r="U14" s="41"/>
      <c r="V14" s="42"/>
      <c r="W14" s="42"/>
      <c r="X14" s="42"/>
      <c r="Y14" s="42"/>
      <c r="Z14" s="42"/>
      <c r="AA14" s="43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4"/>
    </row>
    <row r="15" spans="1:1024" s="45" customFormat="1" ht="26.4">
      <c r="A15" s="28" t="s">
        <v>83</v>
      </c>
      <c r="B15" s="29" t="s">
        <v>84</v>
      </c>
      <c r="C15" s="30" t="s">
        <v>85</v>
      </c>
      <c r="D15" s="31"/>
      <c r="E15" s="31"/>
      <c r="F15" s="33" t="s">
        <v>39</v>
      </c>
      <c r="G15" s="34" t="s">
        <v>50</v>
      </c>
      <c r="H15" s="34" t="s">
        <v>41</v>
      </c>
      <c r="I15" s="34"/>
      <c r="J15" s="35"/>
      <c r="K15" s="35"/>
      <c r="L15" s="35"/>
      <c r="M15" s="36"/>
      <c r="N15" s="36"/>
      <c r="O15" s="36"/>
      <c r="P15" s="40"/>
      <c r="Q15" s="40">
        <v>3</v>
      </c>
      <c r="R15" s="40">
        <v>3</v>
      </c>
      <c r="S15" s="40"/>
      <c r="T15" s="41"/>
      <c r="U15" s="41"/>
      <c r="V15" s="42"/>
      <c r="W15" s="42"/>
      <c r="X15" s="42"/>
      <c r="Y15" s="42"/>
      <c r="Z15" s="42"/>
      <c r="AA15" s="43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4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</row>
    <row r="16" spans="1:1024" s="45" customFormat="1" ht="26.4">
      <c r="A16" s="28" t="s">
        <v>86</v>
      </c>
      <c r="B16" s="29" t="s">
        <v>87</v>
      </c>
      <c r="C16" s="30"/>
      <c r="D16" s="31"/>
      <c r="E16" s="31"/>
      <c r="F16" s="33" t="s">
        <v>39</v>
      </c>
      <c r="G16" s="34" t="s">
        <v>50</v>
      </c>
      <c r="H16" s="34" t="s">
        <v>88</v>
      </c>
      <c r="I16" s="34"/>
      <c r="J16" s="35"/>
      <c r="K16" s="35"/>
      <c r="L16" s="35"/>
      <c r="M16" s="36"/>
      <c r="N16" s="36"/>
      <c r="O16" s="36"/>
      <c r="P16" s="40">
        <v>0</v>
      </c>
      <c r="Q16" s="40">
        <v>10</v>
      </c>
      <c r="R16" s="40">
        <v>0</v>
      </c>
      <c r="S16" s="40"/>
      <c r="T16" s="41"/>
      <c r="U16" s="41"/>
      <c r="V16" s="42"/>
      <c r="W16" s="42"/>
      <c r="X16" s="42"/>
      <c r="Y16" s="42"/>
      <c r="Z16" s="42"/>
      <c r="AA16" s="43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4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</row>
    <row r="17" spans="1:1024" s="45" customFormat="1" ht="46.05" customHeight="1">
      <c r="A17" s="14" t="s">
        <v>89</v>
      </c>
      <c r="B17" s="15" t="s">
        <v>90</v>
      </c>
      <c r="C17" s="16" t="s">
        <v>91</v>
      </c>
      <c r="D17" s="17" t="s">
        <v>92</v>
      </c>
      <c r="E17" s="18"/>
      <c r="F17" s="19" t="s">
        <v>39</v>
      </c>
      <c r="G17" s="17" t="s">
        <v>40</v>
      </c>
      <c r="H17" s="17" t="s">
        <v>93</v>
      </c>
      <c r="I17" s="17"/>
      <c r="J17" s="47">
        <v>8</v>
      </c>
      <c r="K17" s="47">
        <v>8</v>
      </c>
      <c r="L17" s="22"/>
      <c r="M17" s="22"/>
      <c r="N17" s="22"/>
      <c r="O17" s="22"/>
      <c r="P17" s="23"/>
      <c r="Q17" s="23"/>
      <c r="R17" s="23">
        <v>9</v>
      </c>
      <c r="S17" s="23">
        <v>30</v>
      </c>
      <c r="T17" s="48"/>
      <c r="U17" s="48"/>
      <c r="V17" s="49" t="s">
        <v>94</v>
      </c>
      <c r="W17" s="49"/>
      <c r="X17" s="24">
        <v>1</v>
      </c>
      <c r="Y17" s="25" t="s">
        <v>43</v>
      </c>
      <c r="Z17" s="25" t="s">
        <v>44</v>
      </c>
      <c r="AA17" s="25"/>
      <c r="AB17" s="24">
        <v>1</v>
      </c>
      <c r="AC17" s="25" t="s">
        <v>45</v>
      </c>
      <c r="AD17" s="25" t="s">
        <v>44</v>
      </c>
      <c r="AE17" s="26"/>
      <c r="AF17" s="24">
        <v>1</v>
      </c>
      <c r="AG17" s="25" t="s">
        <v>45</v>
      </c>
      <c r="AH17" s="25" t="s">
        <v>46</v>
      </c>
      <c r="AI17" s="26"/>
      <c r="AJ17" s="24">
        <v>1</v>
      </c>
      <c r="AK17" s="25" t="s">
        <v>45</v>
      </c>
      <c r="AL17" s="25" t="s">
        <v>46</v>
      </c>
      <c r="AM17" s="27"/>
    </row>
    <row r="18" spans="1:1024" s="45" customFormat="1" ht="26.4">
      <c r="A18" s="28" t="s">
        <v>95</v>
      </c>
      <c r="B18" s="29" t="s">
        <v>96</v>
      </c>
      <c r="C18" s="30" t="s">
        <v>97</v>
      </c>
      <c r="D18" s="31"/>
      <c r="E18" s="32"/>
      <c r="F18" s="33" t="s">
        <v>39</v>
      </c>
      <c r="G18" s="34" t="s">
        <v>50</v>
      </c>
      <c r="H18" s="34" t="s">
        <v>93</v>
      </c>
      <c r="I18" s="34"/>
      <c r="J18" s="35"/>
      <c r="K18" s="35"/>
      <c r="L18" s="187" t="s">
        <v>51</v>
      </c>
      <c r="M18" s="36"/>
      <c r="N18" s="36" t="s">
        <v>64</v>
      </c>
      <c r="O18" s="36"/>
      <c r="P18" s="40"/>
      <c r="Q18" s="40"/>
      <c r="R18" s="39"/>
      <c r="S18" s="39"/>
      <c r="T18" s="41"/>
      <c r="U18" s="41"/>
      <c r="V18" s="42"/>
      <c r="W18" s="42"/>
      <c r="X18" s="42"/>
      <c r="Y18" s="42"/>
      <c r="Z18" s="42"/>
      <c r="AA18" s="43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4"/>
    </row>
    <row r="19" spans="1:1024" s="45" customFormat="1" ht="26.4">
      <c r="A19" s="28" t="s">
        <v>98</v>
      </c>
      <c r="B19" s="51" t="s">
        <v>99</v>
      </c>
      <c r="C19" s="30" t="s">
        <v>100</v>
      </c>
      <c r="D19" s="31"/>
      <c r="E19" s="32"/>
      <c r="F19" s="33" t="s">
        <v>39</v>
      </c>
      <c r="G19" s="34" t="s">
        <v>50</v>
      </c>
      <c r="H19" s="34" t="s">
        <v>93</v>
      </c>
      <c r="I19" s="34"/>
      <c r="J19" s="35"/>
      <c r="K19" s="35"/>
      <c r="L19" s="187" t="s">
        <v>190</v>
      </c>
      <c r="M19" s="36"/>
      <c r="N19" s="36" t="s">
        <v>64</v>
      </c>
      <c r="O19" s="36"/>
      <c r="P19" s="40"/>
      <c r="Q19" s="40"/>
      <c r="R19" s="39"/>
      <c r="S19" s="39"/>
      <c r="T19" s="41"/>
      <c r="U19" s="41"/>
      <c r="V19" s="42"/>
      <c r="W19" s="42"/>
      <c r="X19" s="42"/>
      <c r="Y19" s="42"/>
      <c r="Z19" s="42"/>
      <c r="AA19" s="43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4"/>
    </row>
    <row r="20" spans="1:1024" s="45" customFormat="1" ht="26.4">
      <c r="A20" s="28" t="s">
        <v>101</v>
      </c>
      <c r="B20" s="190" t="s">
        <v>189</v>
      </c>
      <c r="C20" s="30" t="s">
        <v>102</v>
      </c>
      <c r="D20" s="31"/>
      <c r="E20" s="32"/>
      <c r="F20" s="33" t="s">
        <v>39</v>
      </c>
      <c r="G20" s="34" t="s">
        <v>50</v>
      </c>
      <c r="H20" s="34" t="s">
        <v>93</v>
      </c>
      <c r="I20" s="34"/>
      <c r="J20" s="35"/>
      <c r="K20" s="35"/>
      <c r="L20" s="188" t="s">
        <v>191</v>
      </c>
      <c r="M20" s="36"/>
      <c r="N20" s="36" t="s">
        <v>64</v>
      </c>
      <c r="O20" s="36"/>
      <c r="P20" s="40"/>
      <c r="Q20" s="40"/>
      <c r="R20" s="39"/>
      <c r="S20" s="39"/>
      <c r="T20" s="41"/>
      <c r="U20" s="41"/>
      <c r="V20" s="42"/>
      <c r="W20" s="42"/>
      <c r="X20" s="42"/>
      <c r="Y20" s="42"/>
      <c r="Z20" s="42"/>
      <c r="AA20" s="43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4"/>
    </row>
    <row r="21" spans="1:1024" s="45" customFormat="1" ht="46.95" customHeight="1">
      <c r="A21" s="14" t="s">
        <v>103</v>
      </c>
      <c r="B21" s="15" t="s">
        <v>104</v>
      </c>
      <c r="C21" s="16" t="s">
        <v>105</v>
      </c>
      <c r="D21" s="17" t="s">
        <v>92</v>
      </c>
      <c r="E21" s="18"/>
      <c r="F21" s="19" t="s">
        <v>39</v>
      </c>
      <c r="G21" s="17" t="s">
        <v>40</v>
      </c>
      <c r="H21" s="17" t="s">
        <v>93</v>
      </c>
      <c r="I21" s="17"/>
      <c r="J21" s="47"/>
      <c r="K21" s="47"/>
      <c r="L21" s="22" t="s">
        <v>190</v>
      </c>
      <c r="M21" s="22"/>
      <c r="N21" s="22"/>
      <c r="O21" s="22"/>
      <c r="P21" s="23"/>
      <c r="Q21" s="191">
        <v>3</v>
      </c>
      <c r="R21" s="23"/>
      <c r="S21" s="23"/>
      <c r="T21" s="48"/>
      <c r="U21" s="48"/>
      <c r="V21" s="49"/>
      <c r="W21" s="49"/>
      <c r="X21" s="49"/>
      <c r="Y21" s="49"/>
      <c r="Z21" s="49"/>
      <c r="AA21" s="52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53"/>
    </row>
    <row r="22" spans="1:1024" s="45" customFormat="1" ht="46.95" customHeight="1">
      <c r="A22" s="14" t="s">
        <v>106</v>
      </c>
      <c r="B22" s="15" t="s">
        <v>107</v>
      </c>
      <c r="C22" s="16"/>
      <c r="D22" s="17"/>
      <c r="E22" s="18"/>
      <c r="F22" s="19"/>
      <c r="G22" s="17"/>
      <c r="H22" s="17" t="s">
        <v>88</v>
      </c>
      <c r="I22" s="17"/>
      <c r="J22" s="47">
        <v>0</v>
      </c>
      <c r="K22" s="47">
        <v>0</v>
      </c>
      <c r="L22" s="189" t="s">
        <v>59</v>
      </c>
      <c r="M22" s="22"/>
      <c r="N22" s="22"/>
      <c r="O22" s="22"/>
      <c r="P22" s="23">
        <v>0</v>
      </c>
      <c r="Q22" s="23">
        <v>3</v>
      </c>
      <c r="R22" s="23">
        <v>0</v>
      </c>
      <c r="S22" s="23">
        <v>7</v>
      </c>
      <c r="T22" s="48"/>
      <c r="U22" s="48"/>
      <c r="V22" s="49"/>
      <c r="W22" s="49"/>
      <c r="X22" s="219" t="s">
        <v>108</v>
      </c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1"/>
    </row>
    <row r="23" spans="1:1024" ht="36.450000000000003" customHeight="1">
      <c r="A23" s="54"/>
      <c r="B23" s="55" t="s">
        <v>109</v>
      </c>
      <c r="C23" s="56"/>
      <c r="D23" s="56"/>
      <c r="E23" s="56"/>
      <c r="F23" s="56"/>
      <c r="G23" s="57"/>
      <c r="H23" s="56"/>
      <c r="I23" s="58"/>
      <c r="J23" s="59">
        <f>SUM(J5+J9+J13+K17)</f>
        <v>30</v>
      </c>
      <c r="K23" s="59">
        <f>SUM(K5+K9+K13+K17)</f>
        <v>30</v>
      </c>
      <c r="L23" s="59"/>
      <c r="M23" s="60"/>
      <c r="N23" s="59"/>
      <c r="O23" s="61"/>
      <c r="P23" s="62">
        <f>SUM(P5+P9+P13+P17+P21)</f>
        <v>21</v>
      </c>
      <c r="Q23" s="63">
        <f>SUM(Q5+Q9+Q13+Q17+Q21)</f>
        <v>24</v>
      </c>
      <c r="R23" s="62">
        <f>SUM(R5+R9+R13+R17+R21)</f>
        <v>12</v>
      </c>
      <c r="S23" s="62">
        <f>SUM(S5+S9+S13+S17+S21)</f>
        <v>48</v>
      </c>
      <c r="T23" s="64"/>
      <c r="U23" s="186"/>
      <c r="V23" s="65"/>
      <c r="W23" s="65"/>
      <c r="X23" s="65"/>
      <c r="Y23" s="65"/>
      <c r="Z23" s="65"/>
      <c r="AA23" s="66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7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</row>
    <row r="24" spans="1:1024" ht="20.25" customHeight="1">
      <c r="A24" s="54"/>
      <c r="B24" s="55"/>
      <c r="C24" s="56"/>
      <c r="D24" s="56"/>
      <c r="E24" s="56"/>
      <c r="F24" s="56"/>
      <c r="G24" s="57"/>
      <c r="H24" s="56"/>
      <c r="I24" s="58"/>
      <c r="J24" s="55"/>
      <c r="K24" s="68"/>
      <c r="L24" s="59"/>
      <c r="M24" s="60"/>
      <c r="N24" s="69"/>
      <c r="O24" s="69"/>
      <c r="P24" s="222">
        <f>SUM(P23+Q23+R23+S23)</f>
        <v>105</v>
      </c>
      <c r="Q24" s="223"/>
      <c r="R24" s="223"/>
      <c r="S24" s="223"/>
      <c r="T24" s="70"/>
      <c r="U24" s="186"/>
      <c r="V24" s="65"/>
      <c r="W24" s="65"/>
      <c r="X24" s="65"/>
      <c r="Y24" s="65"/>
      <c r="Z24" s="65"/>
      <c r="AA24" s="66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7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</row>
    <row r="25" spans="1:1024" s="75" customFormat="1" ht="19.95" customHeight="1">
      <c r="A25" s="71"/>
      <c r="B25" s="72"/>
      <c r="C25" s="73"/>
      <c r="D25" s="73"/>
      <c r="E25" s="73"/>
      <c r="F25" s="73"/>
      <c r="G25" s="73"/>
      <c r="H25" s="73"/>
      <c r="I25" s="73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3"/>
      <c r="U25" s="73"/>
      <c r="V25" s="73"/>
      <c r="W25" s="73"/>
      <c r="X25" s="73"/>
      <c r="Y25" s="73"/>
      <c r="Z25" s="73"/>
      <c r="AA25" s="74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</row>
    <row r="26" spans="1:1024" s="13" customFormat="1" ht="24.75" customHeight="1">
      <c r="A26" s="7"/>
      <c r="B26" s="8" t="s">
        <v>110</v>
      </c>
      <c r="C26" s="9" t="s">
        <v>111</v>
      </c>
      <c r="D26" s="9"/>
      <c r="E26" s="9"/>
      <c r="F26" s="9"/>
      <c r="G26" s="9"/>
      <c r="H26" s="9"/>
      <c r="I26" s="9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9"/>
      <c r="V26" s="9"/>
      <c r="W26" s="9"/>
      <c r="X26" s="76"/>
      <c r="Y26" s="76"/>
      <c r="Z26" s="76"/>
      <c r="AA26" s="77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8"/>
    </row>
    <row r="27" spans="1:1024" s="81" customFormat="1" ht="46.95" customHeight="1">
      <c r="A27" s="79" t="s">
        <v>112</v>
      </c>
      <c r="B27" s="15" t="s">
        <v>36</v>
      </c>
      <c r="C27" s="46" t="s">
        <v>113</v>
      </c>
      <c r="D27" s="17" t="s">
        <v>38</v>
      </c>
      <c r="E27" s="17"/>
      <c r="F27" s="17" t="s">
        <v>114</v>
      </c>
      <c r="G27" s="17" t="s">
        <v>40</v>
      </c>
      <c r="H27" s="17" t="s">
        <v>41</v>
      </c>
      <c r="I27" s="17"/>
      <c r="J27" s="47">
        <v>5</v>
      </c>
      <c r="K27" s="47">
        <v>5</v>
      </c>
      <c r="L27" s="22"/>
      <c r="M27" s="47"/>
      <c r="N27" s="22" t="s">
        <v>42</v>
      </c>
      <c r="O27" s="22"/>
      <c r="P27" s="80">
        <f>SUM(P28:P30)</f>
        <v>6</v>
      </c>
      <c r="Q27" s="80"/>
      <c r="R27" s="80"/>
      <c r="S27" s="80">
        <f>SUM(S28:S30)</f>
        <v>15</v>
      </c>
      <c r="T27" s="48" t="s">
        <v>115</v>
      </c>
      <c r="U27" s="48" t="s">
        <v>115</v>
      </c>
      <c r="V27" s="49"/>
      <c r="W27" s="49"/>
      <c r="X27" s="24">
        <v>1</v>
      </c>
      <c r="Y27" s="25" t="s">
        <v>43</v>
      </c>
      <c r="Z27" s="25" t="s">
        <v>44</v>
      </c>
      <c r="AA27" s="25"/>
      <c r="AB27" s="24">
        <v>1</v>
      </c>
      <c r="AC27" s="25" t="s">
        <v>45</v>
      </c>
      <c r="AD27" s="25" t="s">
        <v>44</v>
      </c>
      <c r="AE27" s="26"/>
      <c r="AF27" s="24">
        <v>1</v>
      </c>
      <c r="AG27" s="25" t="s">
        <v>45</v>
      </c>
      <c r="AH27" s="25" t="s">
        <v>46</v>
      </c>
      <c r="AI27" s="26"/>
      <c r="AJ27" s="24">
        <v>1</v>
      </c>
      <c r="AK27" s="25" t="s">
        <v>45</v>
      </c>
      <c r="AL27" s="25" t="s">
        <v>46</v>
      </c>
      <c r="AM27" s="27"/>
    </row>
    <row r="28" spans="1:1024" s="81" customFormat="1" ht="27" customHeight="1">
      <c r="A28" s="82" t="s">
        <v>116</v>
      </c>
      <c r="B28" s="29" t="s">
        <v>48</v>
      </c>
      <c r="C28" s="30" t="s">
        <v>117</v>
      </c>
      <c r="D28" s="34"/>
      <c r="E28" s="34"/>
      <c r="F28" s="34" t="s">
        <v>114</v>
      </c>
      <c r="G28" s="34" t="s">
        <v>50</v>
      </c>
      <c r="H28" s="34" t="s">
        <v>41</v>
      </c>
      <c r="I28" s="34"/>
      <c r="J28" s="35"/>
      <c r="K28" s="35"/>
      <c r="L28" s="35" t="s">
        <v>51</v>
      </c>
      <c r="M28" s="36"/>
      <c r="N28" s="36"/>
      <c r="O28" s="36"/>
      <c r="P28" s="83">
        <v>3</v>
      </c>
      <c r="Q28" s="83"/>
      <c r="R28" s="83"/>
      <c r="S28" s="83">
        <v>6</v>
      </c>
      <c r="T28" s="41" t="s">
        <v>115</v>
      </c>
      <c r="U28" s="42"/>
      <c r="V28" s="42" t="s">
        <v>118</v>
      </c>
      <c r="W28" s="42"/>
      <c r="X28" s="84"/>
      <c r="Y28" s="84"/>
      <c r="Z28" s="84"/>
      <c r="AA28" s="85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6"/>
    </row>
    <row r="29" spans="1:1024" s="81" customFormat="1" ht="27" customHeight="1">
      <c r="A29" s="82" t="s">
        <v>119</v>
      </c>
      <c r="B29" s="29" t="s">
        <v>54</v>
      </c>
      <c r="C29" s="30" t="s">
        <v>120</v>
      </c>
      <c r="D29" s="34"/>
      <c r="E29" s="34"/>
      <c r="F29" s="34" t="s">
        <v>114</v>
      </c>
      <c r="G29" s="34" t="s">
        <v>50</v>
      </c>
      <c r="H29" s="34" t="s">
        <v>41</v>
      </c>
      <c r="I29" s="34"/>
      <c r="J29" s="35"/>
      <c r="K29" s="35"/>
      <c r="L29" s="35" t="s">
        <v>51</v>
      </c>
      <c r="M29" s="36"/>
      <c r="N29" s="36"/>
      <c r="O29" s="36"/>
      <c r="P29" s="83">
        <v>3</v>
      </c>
      <c r="Q29" s="83"/>
      <c r="R29" s="83"/>
      <c r="S29" s="83"/>
      <c r="T29" s="41" t="s">
        <v>115</v>
      </c>
      <c r="U29" s="42"/>
      <c r="V29" s="42"/>
      <c r="W29" s="42"/>
      <c r="X29" s="84"/>
      <c r="Y29" s="84"/>
      <c r="Z29" s="84"/>
      <c r="AA29" s="85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6"/>
    </row>
    <row r="30" spans="1:1024" s="81" customFormat="1" ht="27" customHeight="1">
      <c r="A30" s="82" t="s">
        <v>121</v>
      </c>
      <c r="B30" s="29" t="s">
        <v>57</v>
      </c>
      <c r="C30" s="30" t="s">
        <v>122</v>
      </c>
      <c r="D30" s="34"/>
      <c r="E30" s="34"/>
      <c r="F30" s="34"/>
      <c r="G30" s="34"/>
      <c r="H30" s="34" t="s">
        <v>41</v>
      </c>
      <c r="I30" s="34"/>
      <c r="J30" s="35"/>
      <c r="K30" s="35"/>
      <c r="L30" s="35" t="s">
        <v>59</v>
      </c>
      <c r="M30" s="36"/>
      <c r="N30" s="36" t="s">
        <v>60</v>
      </c>
      <c r="O30" s="36"/>
      <c r="P30" s="83"/>
      <c r="Q30" s="83"/>
      <c r="R30" s="83"/>
      <c r="S30" s="83">
        <v>9</v>
      </c>
      <c r="T30" s="41"/>
      <c r="U30" s="42"/>
      <c r="V30" s="42"/>
      <c r="W30" s="42"/>
      <c r="X30" s="84"/>
      <c r="Y30" s="84"/>
      <c r="Z30" s="84"/>
      <c r="AA30" s="85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6"/>
    </row>
    <row r="31" spans="1:1024" s="81" customFormat="1" ht="27" customHeight="1">
      <c r="A31" s="87" t="s">
        <v>123</v>
      </c>
      <c r="B31" s="88" t="s">
        <v>62</v>
      </c>
      <c r="C31" s="46" t="s">
        <v>124</v>
      </c>
      <c r="D31" s="17" t="s">
        <v>92</v>
      </c>
      <c r="E31" s="17"/>
      <c r="F31" s="17" t="s">
        <v>114</v>
      </c>
      <c r="G31" s="17" t="s">
        <v>40</v>
      </c>
      <c r="H31" s="17" t="s">
        <v>41</v>
      </c>
      <c r="I31" s="17"/>
      <c r="J31" s="47">
        <v>7</v>
      </c>
      <c r="K31" s="47">
        <v>7</v>
      </c>
      <c r="L31" s="22" t="s">
        <v>51</v>
      </c>
      <c r="M31" s="22"/>
      <c r="N31" s="22" t="s">
        <v>64</v>
      </c>
      <c r="O31" s="89"/>
      <c r="P31" s="80">
        <f>SUM(P32:P33)</f>
        <v>9</v>
      </c>
      <c r="Q31" s="80">
        <f>SUM(Q32:Q33)</f>
        <v>9</v>
      </c>
      <c r="R31" s="80">
        <f>SUM(R32:R33)</f>
        <v>6</v>
      </c>
      <c r="S31" s="80">
        <f>SUM(S32:S33)</f>
        <v>21</v>
      </c>
      <c r="T31" s="48" t="s">
        <v>115</v>
      </c>
      <c r="U31" s="25"/>
      <c r="V31" s="25"/>
      <c r="W31" s="25"/>
      <c r="X31" s="90" t="s">
        <v>125</v>
      </c>
      <c r="Y31" s="25" t="s">
        <v>43</v>
      </c>
      <c r="Z31" s="91" t="s">
        <v>126</v>
      </c>
      <c r="AA31" s="92" t="s">
        <v>127</v>
      </c>
      <c r="AB31" s="93" t="s">
        <v>125</v>
      </c>
      <c r="AC31" s="91" t="s">
        <v>45</v>
      </c>
      <c r="AD31" s="91" t="s">
        <v>126</v>
      </c>
      <c r="AE31" s="92" t="s">
        <v>128</v>
      </c>
      <c r="AF31" s="93" t="s">
        <v>125</v>
      </c>
      <c r="AG31" s="91" t="s">
        <v>45</v>
      </c>
      <c r="AH31" s="91" t="s">
        <v>129</v>
      </c>
      <c r="AI31" s="92" t="s">
        <v>127</v>
      </c>
      <c r="AJ31" s="93" t="s">
        <v>125</v>
      </c>
      <c r="AK31" s="91" t="s">
        <v>45</v>
      </c>
      <c r="AL31" s="91" t="s">
        <v>130</v>
      </c>
      <c r="AM31" s="94" t="s">
        <v>127</v>
      </c>
    </row>
    <row r="32" spans="1:1024" s="81" customFormat="1" ht="33.75" customHeight="1">
      <c r="A32" s="82" t="s">
        <v>131</v>
      </c>
      <c r="B32" s="192" t="s">
        <v>193</v>
      </c>
      <c r="C32" s="96" t="s">
        <v>132</v>
      </c>
      <c r="D32" s="43"/>
      <c r="E32" s="43"/>
      <c r="F32" s="43" t="s">
        <v>114</v>
      </c>
      <c r="G32" s="43" t="s">
        <v>133</v>
      </c>
      <c r="H32" s="34" t="s">
        <v>41</v>
      </c>
      <c r="I32" s="43"/>
      <c r="J32" s="38"/>
      <c r="K32" s="38"/>
      <c r="L32" s="38"/>
      <c r="M32" s="38"/>
      <c r="N32" s="38"/>
      <c r="O32" s="38"/>
      <c r="P32" s="97">
        <v>3</v>
      </c>
      <c r="Q32" s="97">
        <v>6</v>
      </c>
      <c r="R32" s="97">
        <v>3</v>
      </c>
      <c r="S32" s="97"/>
      <c r="T32" s="43" t="s">
        <v>115</v>
      </c>
      <c r="U32" s="98"/>
      <c r="V32" s="98"/>
      <c r="W32" s="98"/>
      <c r="X32" s="84"/>
      <c r="Y32" s="84"/>
      <c r="Z32" s="99"/>
      <c r="AA32" s="100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1"/>
    </row>
    <row r="33" spans="1:1024" s="81" customFormat="1" ht="35.549999999999997" customHeight="1">
      <c r="A33" s="82" t="s">
        <v>134</v>
      </c>
      <c r="B33" s="95" t="s">
        <v>69</v>
      </c>
      <c r="C33" s="96" t="s">
        <v>135</v>
      </c>
      <c r="D33" s="43"/>
      <c r="E33" s="43"/>
      <c r="F33" s="43" t="s">
        <v>114</v>
      </c>
      <c r="G33" s="43" t="s">
        <v>133</v>
      </c>
      <c r="H33" s="34" t="s">
        <v>41</v>
      </c>
      <c r="I33" s="43"/>
      <c r="J33" s="38"/>
      <c r="K33" s="38"/>
      <c r="L33" s="38"/>
      <c r="M33" s="38"/>
      <c r="N33" s="38"/>
      <c r="O33" s="38"/>
      <c r="P33" s="97">
        <v>6</v>
      </c>
      <c r="Q33" s="97">
        <v>3</v>
      </c>
      <c r="R33" s="97">
        <v>3</v>
      </c>
      <c r="S33" s="97">
        <v>21</v>
      </c>
      <c r="T33" s="43" t="s">
        <v>115</v>
      </c>
      <c r="U33" s="98"/>
      <c r="V33" s="98" t="s">
        <v>136</v>
      </c>
      <c r="W33" s="98"/>
      <c r="X33" s="84"/>
      <c r="Y33" s="84"/>
      <c r="Z33" s="99"/>
      <c r="AA33" s="100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1"/>
    </row>
    <row r="34" spans="1:1024" s="81" customFormat="1" ht="57" customHeight="1">
      <c r="A34" s="102" t="s">
        <v>137</v>
      </c>
      <c r="B34" s="88" t="s">
        <v>138</v>
      </c>
      <c r="C34" s="46" t="s">
        <v>139</v>
      </c>
      <c r="D34" s="17" t="s">
        <v>38</v>
      </c>
      <c r="E34" s="19"/>
      <c r="F34" s="17" t="s">
        <v>114</v>
      </c>
      <c r="G34" s="17" t="s">
        <v>40</v>
      </c>
      <c r="H34" s="17" t="s">
        <v>41</v>
      </c>
      <c r="I34" s="17"/>
      <c r="J34" s="47">
        <v>8</v>
      </c>
      <c r="K34" s="47">
        <v>8</v>
      </c>
      <c r="L34" s="22" t="s">
        <v>51</v>
      </c>
      <c r="M34" s="21"/>
      <c r="N34" s="21" t="s">
        <v>51</v>
      </c>
      <c r="O34" s="89"/>
      <c r="P34" s="80">
        <f>SUM(P35:P36)</f>
        <v>3</v>
      </c>
      <c r="Q34" s="80">
        <f>SUM(Q35:Q36)</f>
        <v>9</v>
      </c>
      <c r="R34" s="80">
        <f>SUM(R35:R36)</f>
        <v>6</v>
      </c>
      <c r="S34" s="80"/>
      <c r="T34" s="48" t="s">
        <v>115</v>
      </c>
      <c r="U34" s="25"/>
      <c r="V34" s="25"/>
      <c r="W34" s="25" t="s">
        <v>18</v>
      </c>
      <c r="X34" s="90" t="s">
        <v>140</v>
      </c>
      <c r="Y34" s="26" t="s">
        <v>45</v>
      </c>
      <c r="Z34" s="91" t="s">
        <v>141</v>
      </c>
      <c r="AA34" s="91" t="s">
        <v>142</v>
      </c>
      <c r="AB34" s="93" t="s">
        <v>140</v>
      </c>
      <c r="AC34" s="103" t="s">
        <v>45</v>
      </c>
      <c r="AD34" s="91" t="s">
        <v>141</v>
      </c>
      <c r="AE34" s="91" t="s">
        <v>142</v>
      </c>
      <c r="AF34" s="224" t="s">
        <v>143</v>
      </c>
      <c r="AG34" s="224"/>
      <c r="AH34" s="224"/>
      <c r="AI34" s="224"/>
      <c r="AJ34" s="224"/>
      <c r="AK34" s="224"/>
      <c r="AL34" s="224"/>
      <c r="AM34" s="225"/>
    </row>
    <row r="35" spans="1:1024" ht="25.95" customHeight="1">
      <c r="A35" s="104" t="s">
        <v>144</v>
      </c>
      <c r="B35" s="51" t="s">
        <v>145</v>
      </c>
      <c r="C35" s="30" t="s">
        <v>146</v>
      </c>
      <c r="D35" s="33"/>
      <c r="E35" s="33"/>
      <c r="F35" s="34" t="s">
        <v>114</v>
      </c>
      <c r="G35" s="98" t="s">
        <v>147</v>
      </c>
      <c r="H35" s="34" t="s">
        <v>41</v>
      </c>
      <c r="I35" s="105"/>
      <c r="J35" s="106"/>
      <c r="K35" s="106"/>
      <c r="L35" s="106"/>
      <c r="M35" s="107"/>
      <c r="N35" s="107"/>
      <c r="O35" s="108"/>
      <c r="P35" s="109">
        <v>3</v>
      </c>
      <c r="Q35" s="109">
        <v>6</v>
      </c>
      <c r="R35" s="109">
        <v>3</v>
      </c>
      <c r="S35" s="109"/>
      <c r="T35" s="33"/>
      <c r="U35" s="110"/>
      <c r="V35" s="110"/>
      <c r="W35" s="110"/>
      <c r="X35" s="111"/>
      <c r="Y35" s="111"/>
      <c r="Z35" s="112"/>
      <c r="AA35" s="113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4"/>
    </row>
    <row r="36" spans="1:1024" ht="25.95" customHeight="1">
      <c r="A36" s="104" t="s">
        <v>148</v>
      </c>
      <c r="B36" s="190" t="s">
        <v>192</v>
      </c>
      <c r="C36" s="30" t="s">
        <v>149</v>
      </c>
      <c r="D36" s="33"/>
      <c r="E36" s="33"/>
      <c r="F36" s="34" t="s">
        <v>114</v>
      </c>
      <c r="G36" s="98" t="s">
        <v>150</v>
      </c>
      <c r="H36" s="34" t="s">
        <v>41</v>
      </c>
      <c r="I36" s="105"/>
      <c r="J36" s="106"/>
      <c r="K36" s="106"/>
      <c r="L36" s="106"/>
      <c r="M36" s="107"/>
      <c r="N36" s="107"/>
      <c r="O36" s="115"/>
      <c r="P36" s="109"/>
      <c r="Q36" s="109">
        <v>3</v>
      </c>
      <c r="R36" s="109">
        <v>3</v>
      </c>
      <c r="S36" s="109"/>
      <c r="T36" s="33"/>
      <c r="U36" s="110"/>
      <c r="V36" s="110"/>
      <c r="W36" s="110"/>
      <c r="X36" s="111"/>
      <c r="Y36" s="111"/>
      <c r="Z36" s="112"/>
      <c r="AA36" s="113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4"/>
    </row>
    <row r="37" spans="1:1024" s="45" customFormat="1" ht="26.4">
      <c r="A37" s="28" t="s">
        <v>151</v>
      </c>
      <c r="B37" s="29" t="s">
        <v>87</v>
      </c>
      <c r="C37" s="30"/>
      <c r="D37" s="31"/>
      <c r="E37" s="31"/>
      <c r="F37" s="33" t="s">
        <v>39</v>
      </c>
      <c r="G37" s="34" t="s">
        <v>50</v>
      </c>
      <c r="H37" s="34" t="s">
        <v>88</v>
      </c>
      <c r="I37" s="34"/>
      <c r="J37" s="35"/>
      <c r="K37" s="35"/>
      <c r="L37" s="35"/>
      <c r="M37" s="36"/>
      <c r="N37" s="36"/>
      <c r="O37" s="36"/>
      <c r="P37" s="40">
        <v>0</v>
      </c>
      <c r="Q37" s="40">
        <v>10</v>
      </c>
      <c r="R37" s="40">
        <v>0</v>
      </c>
      <c r="S37" s="40"/>
      <c r="T37" s="41"/>
      <c r="U37" s="41"/>
      <c r="V37" s="42"/>
      <c r="W37" s="42"/>
      <c r="X37" s="42"/>
      <c r="Y37" s="42"/>
      <c r="Z37" s="42"/>
      <c r="AA37" s="43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4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</row>
    <row r="38" spans="1:1024" ht="55.5" customHeight="1">
      <c r="A38" s="102" t="s">
        <v>152</v>
      </c>
      <c r="B38" s="88" t="s">
        <v>153</v>
      </c>
      <c r="C38" s="46" t="s">
        <v>154</v>
      </c>
      <c r="D38" s="17" t="s">
        <v>92</v>
      </c>
      <c r="E38" s="19"/>
      <c r="F38" s="17" t="s">
        <v>114</v>
      </c>
      <c r="G38" s="25" t="s">
        <v>155</v>
      </c>
      <c r="H38" s="17" t="s">
        <v>93</v>
      </c>
      <c r="I38" s="26"/>
      <c r="J38" s="21">
        <v>10</v>
      </c>
      <c r="K38" s="21">
        <v>10</v>
      </c>
      <c r="L38" s="22"/>
      <c r="M38" s="116"/>
      <c r="N38" s="116"/>
      <c r="O38" s="117"/>
      <c r="P38" s="118"/>
      <c r="Q38" s="118"/>
      <c r="R38" s="118">
        <v>6</v>
      </c>
      <c r="S38" s="118">
        <v>30</v>
      </c>
      <c r="T38" s="19"/>
      <c r="U38" s="25"/>
      <c r="V38" s="25"/>
      <c r="W38" s="25"/>
      <c r="X38" s="90"/>
      <c r="Y38" s="26"/>
      <c r="Z38" s="91"/>
      <c r="AA38" s="91"/>
      <c r="AB38" s="93"/>
      <c r="AC38" s="103"/>
      <c r="AD38" s="91"/>
      <c r="AE38" s="103"/>
      <c r="AF38" s="93"/>
      <c r="AG38" s="103"/>
      <c r="AH38" s="91"/>
      <c r="AI38" s="103"/>
      <c r="AJ38" s="93"/>
      <c r="AK38" s="91"/>
      <c r="AL38" s="103"/>
      <c r="AM38" s="11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</row>
    <row r="39" spans="1:1024" ht="40.950000000000003" customHeight="1">
      <c r="A39" s="104" t="s">
        <v>156</v>
      </c>
      <c r="B39" s="29" t="s">
        <v>96</v>
      </c>
      <c r="C39" s="30" t="s">
        <v>157</v>
      </c>
      <c r="D39" s="33"/>
      <c r="E39" s="33"/>
      <c r="F39" s="34" t="s">
        <v>114</v>
      </c>
      <c r="G39" s="98" t="s">
        <v>50</v>
      </c>
      <c r="H39" s="34" t="s">
        <v>93</v>
      </c>
      <c r="I39" s="105"/>
      <c r="J39" s="106"/>
      <c r="K39" s="106"/>
      <c r="L39" s="187" t="s">
        <v>51</v>
      </c>
      <c r="M39" s="107"/>
      <c r="N39" s="107" t="s">
        <v>64</v>
      </c>
      <c r="O39" s="115"/>
      <c r="P39" s="109"/>
      <c r="Q39" s="109"/>
      <c r="R39" s="109"/>
      <c r="S39" s="109"/>
      <c r="T39" s="33"/>
      <c r="U39" s="110"/>
      <c r="V39" s="110"/>
      <c r="W39" s="110"/>
      <c r="X39" s="90" t="s">
        <v>125</v>
      </c>
      <c r="Y39" s="90" t="s">
        <v>43</v>
      </c>
      <c r="Z39" s="90" t="s">
        <v>158</v>
      </c>
      <c r="AA39" s="121" t="s">
        <v>159</v>
      </c>
      <c r="AB39" s="90" t="s">
        <v>125</v>
      </c>
      <c r="AC39" s="90" t="s">
        <v>45</v>
      </c>
      <c r="AD39" s="90" t="s">
        <v>160</v>
      </c>
      <c r="AE39" s="122" t="s">
        <v>161</v>
      </c>
      <c r="AF39" s="90" t="s">
        <v>125</v>
      </c>
      <c r="AG39" s="90" t="s">
        <v>45</v>
      </c>
      <c r="AH39" s="90" t="s">
        <v>162</v>
      </c>
      <c r="AI39" s="90" t="s">
        <v>159</v>
      </c>
      <c r="AJ39" s="90" t="s">
        <v>125</v>
      </c>
      <c r="AK39" s="90" t="s">
        <v>45</v>
      </c>
      <c r="AL39" s="90" t="s">
        <v>162</v>
      </c>
      <c r="AM39" s="90" t="s">
        <v>159</v>
      </c>
    </row>
    <row r="40" spans="1:1024" ht="55.2">
      <c r="A40" s="104" t="s">
        <v>163</v>
      </c>
      <c r="B40" s="123" t="s">
        <v>99</v>
      </c>
      <c r="C40" s="30" t="s">
        <v>164</v>
      </c>
      <c r="D40" s="33"/>
      <c r="E40" s="33"/>
      <c r="F40" s="34" t="s">
        <v>114</v>
      </c>
      <c r="G40" s="98" t="s">
        <v>50</v>
      </c>
      <c r="H40" s="34" t="s">
        <v>93</v>
      </c>
      <c r="I40" s="105"/>
      <c r="J40" s="106"/>
      <c r="K40" s="106"/>
      <c r="L40" s="187" t="s">
        <v>190</v>
      </c>
      <c r="M40" s="107"/>
      <c r="N40" s="107" t="s">
        <v>64</v>
      </c>
      <c r="O40" s="108"/>
      <c r="P40" s="109"/>
      <c r="Q40" s="109"/>
      <c r="R40" s="109"/>
      <c r="S40" s="109"/>
      <c r="T40" s="33"/>
      <c r="U40" s="110"/>
      <c r="V40" s="110"/>
      <c r="W40" s="110"/>
      <c r="X40" s="90" t="s">
        <v>125</v>
      </c>
      <c r="Y40" s="90" t="s">
        <v>43</v>
      </c>
      <c r="Z40" s="90" t="s">
        <v>158</v>
      </c>
      <c r="AA40" s="121" t="s">
        <v>159</v>
      </c>
      <c r="AB40" s="90" t="s">
        <v>125</v>
      </c>
      <c r="AC40" s="90" t="s">
        <v>45</v>
      </c>
      <c r="AD40" s="90" t="s">
        <v>160</v>
      </c>
      <c r="AE40" s="122" t="s">
        <v>161</v>
      </c>
      <c r="AF40" s="90" t="s">
        <v>125</v>
      </c>
      <c r="AG40" s="90" t="s">
        <v>45</v>
      </c>
      <c r="AH40" s="90" t="s">
        <v>162</v>
      </c>
      <c r="AI40" s="90" t="s">
        <v>159</v>
      </c>
      <c r="AJ40" s="90" t="s">
        <v>125</v>
      </c>
      <c r="AK40" s="90" t="s">
        <v>45</v>
      </c>
      <c r="AL40" s="90" t="s">
        <v>162</v>
      </c>
      <c r="AM40" s="90" t="s">
        <v>159</v>
      </c>
    </row>
    <row r="41" spans="1:1024" ht="55.2">
      <c r="A41" s="104" t="s">
        <v>165</v>
      </c>
      <c r="B41" s="193" t="s">
        <v>189</v>
      </c>
      <c r="C41" s="30" t="s">
        <v>166</v>
      </c>
      <c r="D41" s="43"/>
      <c r="E41" s="43"/>
      <c r="F41" s="98" t="s">
        <v>114</v>
      </c>
      <c r="G41" s="98"/>
      <c r="H41" s="98" t="s">
        <v>93</v>
      </c>
      <c r="I41" s="43"/>
      <c r="J41" s="38"/>
      <c r="K41" s="38"/>
      <c r="L41" s="188" t="s">
        <v>191</v>
      </c>
      <c r="M41" s="38"/>
      <c r="N41" s="35" t="s">
        <v>64</v>
      </c>
      <c r="O41" s="38"/>
      <c r="P41" s="97"/>
      <c r="Q41" s="97"/>
      <c r="R41" s="97"/>
      <c r="S41" s="97"/>
      <c r="T41" s="43"/>
      <c r="U41" s="110"/>
      <c r="V41" s="110"/>
      <c r="W41" s="110"/>
      <c r="X41" s="90" t="s">
        <v>125</v>
      </c>
      <c r="Y41" s="90" t="s">
        <v>43</v>
      </c>
      <c r="Z41" s="90" t="s">
        <v>158</v>
      </c>
      <c r="AA41" s="121" t="s">
        <v>159</v>
      </c>
      <c r="AB41" s="90" t="s">
        <v>125</v>
      </c>
      <c r="AC41" s="90" t="s">
        <v>45</v>
      </c>
      <c r="AD41" s="90" t="s">
        <v>160</v>
      </c>
      <c r="AE41" s="122" t="s">
        <v>161</v>
      </c>
      <c r="AF41" s="90" t="s">
        <v>125</v>
      </c>
      <c r="AG41" s="90" t="s">
        <v>45</v>
      </c>
      <c r="AH41" s="90" t="s">
        <v>162</v>
      </c>
      <c r="AI41" s="90" t="s">
        <v>159</v>
      </c>
      <c r="AJ41" s="90" t="s">
        <v>125</v>
      </c>
      <c r="AK41" s="90" t="s">
        <v>45</v>
      </c>
      <c r="AL41" s="90" t="s">
        <v>162</v>
      </c>
      <c r="AM41" s="90" t="s">
        <v>159</v>
      </c>
    </row>
    <row r="42" spans="1:1024" ht="35.25" customHeight="1">
      <c r="A42" s="14" t="s">
        <v>167</v>
      </c>
      <c r="B42" s="15" t="s">
        <v>104</v>
      </c>
      <c r="C42" s="16" t="s">
        <v>168</v>
      </c>
      <c r="D42" s="17" t="s">
        <v>92</v>
      </c>
      <c r="E42" s="18"/>
      <c r="F42" s="19" t="s">
        <v>39</v>
      </c>
      <c r="G42" s="17" t="s">
        <v>40</v>
      </c>
      <c r="H42" s="17" t="s">
        <v>93</v>
      </c>
      <c r="I42" s="52"/>
      <c r="J42" s="124"/>
      <c r="K42" s="124"/>
      <c r="L42" s="22" t="s">
        <v>190</v>
      </c>
      <c r="M42" s="124"/>
      <c r="N42" s="124"/>
      <c r="O42" s="124"/>
      <c r="P42" s="125"/>
      <c r="Q42" s="194">
        <v>3</v>
      </c>
      <c r="R42" s="125"/>
      <c r="S42" s="125"/>
      <c r="T42" s="52"/>
      <c r="U42" s="25"/>
      <c r="V42" s="25"/>
      <c r="W42" s="25"/>
      <c r="X42" s="126" t="s">
        <v>169</v>
      </c>
      <c r="Y42" s="126"/>
      <c r="Z42" s="126"/>
      <c r="AA42" s="90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7"/>
    </row>
    <row r="43" spans="1:1024" ht="35.25" customHeight="1">
      <c r="A43" s="14" t="s">
        <v>170</v>
      </c>
      <c r="B43" s="15" t="s">
        <v>107</v>
      </c>
      <c r="C43" s="16"/>
      <c r="D43" s="17"/>
      <c r="E43" s="18"/>
      <c r="F43" s="19"/>
      <c r="G43" s="17"/>
      <c r="H43" s="17" t="s">
        <v>88</v>
      </c>
      <c r="I43" s="52"/>
      <c r="J43" s="124">
        <v>0</v>
      </c>
      <c r="K43" s="124">
        <v>0</v>
      </c>
      <c r="L43" s="189" t="s">
        <v>59</v>
      </c>
      <c r="M43" s="124"/>
      <c r="N43" s="124"/>
      <c r="O43" s="124"/>
      <c r="P43" s="125">
        <v>0</v>
      </c>
      <c r="Q43" s="125">
        <v>3</v>
      </c>
      <c r="R43" s="125">
        <v>0</v>
      </c>
      <c r="S43" s="125">
        <v>17</v>
      </c>
      <c r="T43" s="52"/>
      <c r="U43" s="25"/>
      <c r="V43" s="25"/>
      <c r="W43" s="25"/>
      <c r="X43" s="126" t="s">
        <v>171</v>
      </c>
      <c r="Y43" s="126"/>
      <c r="Z43" s="126"/>
      <c r="AA43" s="90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7"/>
    </row>
    <row r="44" spans="1:1024" ht="37.950000000000003" customHeight="1">
      <c r="A44" s="54"/>
      <c r="B44" s="55" t="s">
        <v>172</v>
      </c>
      <c r="C44" s="56"/>
      <c r="D44" s="56"/>
      <c r="E44" s="56"/>
      <c r="F44" s="56"/>
      <c r="G44" s="57"/>
      <c r="H44" s="56"/>
      <c r="I44" s="58"/>
      <c r="J44" s="59">
        <v>30</v>
      </c>
      <c r="K44" s="59">
        <v>30</v>
      </c>
      <c r="L44" s="59"/>
      <c r="M44" s="60"/>
      <c r="N44" s="59"/>
      <c r="O44" s="61"/>
      <c r="P44" s="62">
        <f>SUM(P27+P31+P34+P38+P42)</f>
        <v>18</v>
      </c>
      <c r="Q44" s="62">
        <f t="shared" ref="Q44:S44" si="0">SUM(Q27+Q31+Q34+Q38+Q42)</f>
        <v>21</v>
      </c>
      <c r="R44" s="62">
        <f t="shared" si="0"/>
        <v>18</v>
      </c>
      <c r="S44" s="62">
        <f t="shared" si="0"/>
        <v>66</v>
      </c>
      <c r="T44" s="128"/>
      <c r="U44" s="129"/>
      <c r="V44" s="129"/>
      <c r="W44" s="129"/>
      <c r="X44" s="129"/>
      <c r="Y44" s="129"/>
      <c r="Z44" s="129"/>
      <c r="AA44" s="130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31"/>
    </row>
    <row r="45" spans="1:1024" ht="32.25" customHeight="1">
      <c r="A45" s="54"/>
      <c r="B45" s="55"/>
      <c r="C45" s="56"/>
      <c r="D45" s="56"/>
      <c r="E45" s="56"/>
      <c r="F45" s="56"/>
      <c r="G45" s="57"/>
      <c r="H45" s="56"/>
      <c r="I45" s="58"/>
      <c r="J45" s="55"/>
      <c r="K45" s="68"/>
      <c r="L45" s="59"/>
      <c r="M45" s="60"/>
      <c r="N45" s="69"/>
      <c r="O45" s="69"/>
      <c r="P45" s="215">
        <f>SUM(P44+Q44+R44+S44)</f>
        <v>123</v>
      </c>
      <c r="Q45" s="215"/>
      <c r="R45" s="215"/>
      <c r="S45" s="215"/>
      <c r="T45" s="215"/>
      <c r="U45" s="129"/>
      <c r="V45" s="129"/>
      <c r="W45" s="129"/>
      <c r="X45" s="129"/>
      <c r="Y45" s="129"/>
      <c r="Z45" s="129"/>
      <c r="AA45" s="130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31"/>
    </row>
    <row r="46" spans="1:1024" ht="37.950000000000003" customHeight="1">
      <c r="A46" s="132"/>
      <c r="B46" s="133" t="s">
        <v>173</v>
      </c>
      <c r="C46" s="134"/>
      <c r="D46" s="134"/>
      <c r="E46" s="134"/>
      <c r="F46" s="134"/>
      <c r="G46" s="135"/>
      <c r="H46" s="136"/>
      <c r="I46" s="137"/>
      <c r="J46" s="138">
        <v>60</v>
      </c>
      <c r="K46" s="138">
        <v>60</v>
      </c>
      <c r="L46" s="138"/>
      <c r="M46" s="139"/>
      <c r="N46" s="138"/>
      <c r="O46" s="138"/>
      <c r="P46" s="140">
        <f>SUM(P23+P44)</f>
        <v>39</v>
      </c>
      <c r="Q46" s="141">
        <f>SUM(Q23+Q44)</f>
        <v>45</v>
      </c>
      <c r="R46" s="140">
        <f>SUM(R23+R44)</f>
        <v>30</v>
      </c>
      <c r="S46" s="140">
        <f>SUM(S23+S44)</f>
        <v>114</v>
      </c>
      <c r="T46" s="142">
        <f>SUM(T20+T44)</f>
        <v>0</v>
      </c>
      <c r="U46" s="143"/>
      <c r="V46" s="143"/>
      <c r="W46" s="143"/>
      <c r="X46" s="143"/>
      <c r="Y46" s="143"/>
      <c r="Z46" s="143"/>
      <c r="AA46" s="144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5"/>
    </row>
    <row r="47" spans="1:1024" s="159" customFormat="1" ht="33.75" customHeight="1" thickBot="1">
      <c r="A47" s="146"/>
      <c r="B47" s="147"/>
      <c r="C47" s="148"/>
      <c r="D47" s="148"/>
      <c r="E47" s="148"/>
      <c r="F47" s="148"/>
      <c r="G47" s="149"/>
      <c r="H47" s="148"/>
      <c r="I47" s="150"/>
      <c r="J47" s="147"/>
      <c r="K47" s="147"/>
      <c r="L47" s="151"/>
      <c r="M47" s="152"/>
      <c r="N47" s="153"/>
      <c r="O47" s="153"/>
      <c r="P47" s="216">
        <f>SUM(P46+Q46+R46+S46)</f>
        <v>228</v>
      </c>
      <c r="Q47" s="217"/>
      <c r="R47" s="217"/>
      <c r="S47" s="217"/>
      <c r="T47" s="154"/>
      <c r="U47" s="155"/>
      <c r="V47" s="155"/>
      <c r="W47" s="155"/>
      <c r="X47" s="155"/>
      <c r="Y47" s="155"/>
      <c r="Z47" s="155"/>
      <c r="AA47" s="156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7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  <c r="IS47" s="158"/>
      <c r="IT47" s="158"/>
      <c r="IU47" s="158"/>
      <c r="IV47" s="158"/>
      <c r="IW47" s="158"/>
      <c r="IX47" s="158"/>
      <c r="IY47" s="158"/>
      <c r="IZ47" s="158"/>
      <c r="JA47" s="158"/>
      <c r="JB47" s="158"/>
      <c r="JC47" s="158"/>
      <c r="JD47" s="158"/>
      <c r="JE47" s="158"/>
      <c r="JF47" s="158"/>
      <c r="JG47" s="158"/>
      <c r="JH47" s="158"/>
      <c r="JI47" s="158"/>
      <c r="JJ47" s="158"/>
      <c r="JK47" s="158"/>
      <c r="JL47" s="158"/>
      <c r="JM47" s="158"/>
      <c r="JN47" s="158"/>
      <c r="JO47" s="158"/>
      <c r="JP47" s="158"/>
      <c r="JQ47" s="158"/>
      <c r="JR47" s="158"/>
      <c r="JS47" s="158"/>
      <c r="JT47" s="158"/>
      <c r="JU47" s="158"/>
      <c r="JV47" s="158"/>
      <c r="JW47" s="158"/>
      <c r="JX47" s="158"/>
      <c r="JY47" s="158"/>
      <c r="JZ47" s="158"/>
      <c r="KA47" s="158"/>
      <c r="KB47" s="158"/>
      <c r="KC47" s="158"/>
      <c r="KD47" s="158"/>
      <c r="KE47" s="158"/>
      <c r="KF47" s="158"/>
      <c r="KG47" s="158"/>
      <c r="KH47" s="158"/>
      <c r="KI47" s="158"/>
      <c r="KJ47" s="158"/>
      <c r="KK47" s="158"/>
      <c r="KL47" s="158"/>
      <c r="KM47" s="158"/>
      <c r="KN47" s="158"/>
      <c r="KO47" s="158"/>
      <c r="KP47" s="158"/>
      <c r="KQ47" s="158"/>
      <c r="KR47" s="158"/>
      <c r="KS47" s="158"/>
      <c r="KT47" s="158"/>
      <c r="KU47" s="158"/>
      <c r="KV47" s="158"/>
      <c r="KW47" s="158"/>
      <c r="KX47" s="158"/>
      <c r="KY47" s="158"/>
      <c r="KZ47" s="158"/>
      <c r="LA47" s="158"/>
      <c r="LB47" s="158"/>
      <c r="LC47" s="158"/>
      <c r="LD47" s="158"/>
      <c r="LE47" s="158"/>
      <c r="LF47" s="158"/>
      <c r="LG47" s="158"/>
      <c r="LH47" s="158"/>
      <c r="LI47" s="158"/>
      <c r="LJ47" s="158"/>
      <c r="LK47" s="158"/>
      <c r="LL47" s="158"/>
      <c r="LM47" s="158"/>
      <c r="LN47" s="158"/>
      <c r="LO47" s="158"/>
      <c r="LP47" s="158"/>
      <c r="LQ47" s="158"/>
      <c r="LR47" s="158"/>
      <c r="LS47" s="158"/>
      <c r="LT47" s="158"/>
      <c r="LU47" s="158"/>
      <c r="LV47" s="158"/>
      <c r="LW47" s="158"/>
      <c r="LX47" s="158"/>
      <c r="LY47" s="158"/>
      <c r="LZ47" s="158"/>
      <c r="MA47" s="158"/>
      <c r="MB47" s="158"/>
      <c r="MC47" s="158"/>
      <c r="MD47" s="158"/>
      <c r="ME47" s="158"/>
      <c r="MF47" s="158"/>
      <c r="MG47" s="158"/>
      <c r="MH47" s="158"/>
      <c r="MI47" s="158"/>
      <c r="MJ47" s="158"/>
      <c r="MK47" s="158"/>
      <c r="ML47" s="158"/>
      <c r="MM47" s="158"/>
      <c r="MN47" s="158"/>
      <c r="MO47" s="158"/>
      <c r="MP47" s="158"/>
      <c r="MQ47" s="158"/>
      <c r="MR47" s="158"/>
      <c r="MS47" s="158"/>
      <c r="MT47" s="158"/>
      <c r="MU47" s="158"/>
      <c r="MV47" s="158"/>
      <c r="MW47" s="158"/>
      <c r="MX47" s="158"/>
      <c r="MY47" s="158"/>
      <c r="MZ47" s="158"/>
      <c r="NA47" s="158"/>
      <c r="NB47" s="158"/>
      <c r="NC47" s="158"/>
      <c r="ND47" s="158"/>
      <c r="NE47" s="158"/>
      <c r="NF47" s="158"/>
      <c r="NG47" s="158"/>
      <c r="NH47" s="158"/>
      <c r="NI47" s="158"/>
      <c r="NJ47" s="158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8"/>
      <c r="NY47" s="158"/>
      <c r="NZ47" s="158"/>
      <c r="OA47" s="158"/>
      <c r="OB47" s="158"/>
      <c r="OC47" s="158"/>
      <c r="OD47" s="158"/>
      <c r="OE47" s="158"/>
      <c r="OF47" s="158"/>
      <c r="OG47" s="158"/>
      <c r="OH47" s="158"/>
      <c r="OI47" s="158"/>
      <c r="OJ47" s="158"/>
      <c r="OK47" s="158"/>
      <c r="OL47" s="158"/>
      <c r="OM47" s="158"/>
      <c r="ON47" s="158"/>
      <c r="OO47" s="158"/>
      <c r="OP47" s="158"/>
      <c r="OQ47" s="158"/>
      <c r="OR47" s="158"/>
      <c r="OS47" s="158"/>
      <c r="OT47" s="158"/>
      <c r="OU47" s="158"/>
      <c r="OV47" s="158"/>
      <c r="OW47" s="158"/>
      <c r="OX47" s="158"/>
      <c r="OY47" s="158"/>
      <c r="OZ47" s="158"/>
      <c r="PA47" s="158"/>
      <c r="PB47" s="158"/>
      <c r="PC47" s="158"/>
      <c r="PD47" s="158"/>
      <c r="PE47" s="158"/>
      <c r="PF47" s="158"/>
      <c r="PG47" s="158"/>
      <c r="PH47" s="158"/>
      <c r="PI47" s="158"/>
      <c r="PJ47" s="158"/>
      <c r="PK47" s="158"/>
      <c r="PL47" s="158"/>
      <c r="PM47" s="158"/>
      <c r="PN47" s="158"/>
      <c r="PO47" s="158"/>
      <c r="PP47" s="158"/>
      <c r="PQ47" s="158"/>
      <c r="PR47" s="158"/>
      <c r="PS47" s="158"/>
      <c r="PT47" s="158"/>
      <c r="PU47" s="158"/>
      <c r="PV47" s="158"/>
      <c r="PW47" s="158"/>
      <c r="PX47" s="158"/>
      <c r="PY47" s="158"/>
      <c r="PZ47" s="158"/>
      <c r="QA47" s="158"/>
      <c r="QB47" s="158"/>
      <c r="QC47" s="158"/>
      <c r="QD47" s="158"/>
      <c r="QE47" s="158"/>
      <c r="QF47" s="158"/>
      <c r="QG47" s="158"/>
      <c r="QH47" s="158"/>
      <c r="QI47" s="158"/>
      <c r="QJ47" s="158"/>
      <c r="QK47" s="158"/>
      <c r="QL47" s="158"/>
      <c r="QM47" s="158"/>
      <c r="QN47" s="158"/>
      <c r="QO47" s="158"/>
      <c r="QP47" s="158"/>
      <c r="QQ47" s="158"/>
      <c r="QR47" s="158"/>
      <c r="QS47" s="158"/>
      <c r="QT47" s="158"/>
      <c r="QU47" s="158"/>
      <c r="QV47" s="158"/>
      <c r="QW47" s="158"/>
      <c r="QX47" s="158"/>
      <c r="QY47" s="158"/>
      <c r="QZ47" s="158"/>
      <c r="RA47" s="158"/>
      <c r="RB47" s="158"/>
      <c r="RC47" s="158"/>
      <c r="RD47" s="158"/>
      <c r="RE47" s="158"/>
      <c r="RF47" s="158"/>
      <c r="RG47" s="158"/>
      <c r="RH47" s="158"/>
      <c r="RI47" s="158"/>
      <c r="RJ47" s="158"/>
      <c r="RK47" s="158"/>
      <c r="RL47" s="158"/>
      <c r="RM47" s="158"/>
      <c r="RN47" s="158"/>
      <c r="RO47" s="158"/>
      <c r="RP47" s="158"/>
      <c r="RQ47" s="158"/>
      <c r="RR47" s="158"/>
      <c r="RS47" s="158"/>
      <c r="RT47" s="158"/>
      <c r="RU47" s="158"/>
      <c r="RV47" s="158"/>
      <c r="RW47" s="158"/>
      <c r="RX47" s="158"/>
      <c r="RY47" s="158"/>
      <c r="RZ47" s="158"/>
      <c r="SA47" s="158"/>
      <c r="SB47" s="158"/>
      <c r="SC47" s="158"/>
      <c r="SD47" s="158"/>
      <c r="SE47" s="158"/>
      <c r="SF47" s="158"/>
      <c r="SG47" s="158"/>
      <c r="SH47" s="158"/>
      <c r="SI47" s="158"/>
      <c r="SJ47" s="158"/>
      <c r="SK47" s="158"/>
      <c r="SL47" s="158"/>
      <c r="SM47" s="158"/>
      <c r="SN47" s="158"/>
      <c r="SO47" s="158"/>
      <c r="SP47" s="158"/>
      <c r="SQ47" s="158"/>
      <c r="SR47" s="158"/>
      <c r="SS47" s="158"/>
      <c r="ST47" s="158"/>
      <c r="SU47" s="158"/>
      <c r="SV47" s="158"/>
      <c r="SW47" s="158"/>
      <c r="SX47" s="158"/>
      <c r="SY47" s="158"/>
      <c r="SZ47" s="158"/>
      <c r="TA47" s="158"/>
      <c r="TB47" s="158"/>
      <c r="TC47" s="158"/>
      <c r="TD47" s="158"/>
      <c r="TE47" s="158"/>
      <c r="TF47" s="158"/>
      <c r="TG47" s="158"/>
      <c r="TH47" s="158"/>
      <c r="TI47" s="158"/>
      <c r="TJ47" s="158"/>
      <c r="TK47" s="158"/>
      <c r="TL47" s="158"/>
      <c r="TM47" s="158"/>
      <c r="TN47" s="158"/>
      <c r="TO47" s="158"/>
      <c r="TP47" s="158"/>
      <c r="TQ47" s="158"/>
      <c r="TR47" s="158"/>
      <c r="TS47" s="158"/>
      <c r="TT47" s="158"/>
      <c r="TU47" s="158"/>
      <c r="TV47" s="158"/>
      <c r="TW47" s="158"/>
      <c r="TX47" s="158"/>
      <c r="TY47" s="158"/>
      <c r="TZ47" s="158"/>
      <c r="UA47" s="158"/>
      <c r="UB47" s="158"/>
      <c r="UC47" s="158"/>
      <c r="UD47" s="158"/>
      <c r="UE47" s="158"/>
      <c r="UF47" s="158"/>
      <c r="UG47" s="158"/>
      <c r="UH47" s="158"/>
      <c r="UI47" s="158"/>
      <c r="UJ47" s="158"/>
      <c r="UK47" s="158"/>
      <c r="UL47" s="158"/>
      <c r="UM47" s="158"/>
      <c r="UN47" s="158"/>
      <c r="UO47" s="158"/>
      <c r="UP47" s="158"/>
      <c r="UQ47" s="158"/>
      <c r="UR47" s="158"/>
      <c r="US47" s="158"/>
      <c r="UT47" s="158"/>
      <c r="UU47" s="158"/>
      <c r="UV47" s="158"/>
      <c r="UW47" s="158"/>
      <c r="UX47" s="158"/>
      <c r="UY47" s="158"/>
      <c r="UZ47" s="158"/>
      <c r="VA47" s="158"/>
      <c r="VB47" s="158"/>
      <c r="VC47" s="158"/>
      <c r="VD47" s="158"/>
      <c r="VE47" s="158"/>
      <c r="VF47" s="158"/>
      <c r="VG47" s="158"/>
      <c r="VH47" s="158"/>
      <c r="VI47" s="158"/>
      <c r="VJ47" s="158"/>
      <c r="VK47" s="158"/>
      <c r="VL47" s="158"/>
      <c r="VM47" s="158"/>
      <c r="VN47" s="158"/>
      <c r="VO47" s="158"/>
      <c r="VP47" s="158"/>
      <c r="VQ47" s="158"/>
      <c r="VR47" s="158"/>
      <c r="VS47" s="158"/>
      <c r="VT47" s="158"/>
      <c r="VU47" s="158"/>
      <c r="VV47" s="158"/>
      <c r="VW47" s="158"/>
      <c r="VX47" s="158"/>
      <c r="VY47" s="158"/>
      <c r="VZ47" s="158"/>
      <c r="WA47" s="158"/>
      <c r="WB47" s="158"/>
      <c r="WC47" s="158"/>
      <c r="WD47" s="158"/>
      <c r="WE47" s="158"/>
      <c r="WF47" s="158"/>
      <c r="WG47" s="158"/>
      <c r="WH47" s="158"/>
      <c r="WI47" s="158"/>
      <c r="WJ47" s="158"/>
      <c r="WK47" s="158"/>
      <c r="WL47" s="158"/>
      <c r="WM47" s="158"/>
      <c r="WN47" s="158"/>
      <c r="WO47" s="158"/>
      <c r="WP47" s="158"/>
      <c r="WQ47" s="158"/>
      <c r="WR47" s="158"/>
      <c r="WS47" s="158"/>
      <c r="WT47" s="158"/>
      <c r="WU47" s="158"/>
      <c r="WV47" s="158"/>
      <c r="WW47" s="158"/>
      <c r="WX47" s="158"/>
      <c r="WY47" s="158"/>
      <c r="WZ47" s="158"/>
      <c r="XA47" s="158"/>
      <c r="XB47" s="158"/>
      <c r="XC47" s="158"/>
      <c r="XD47" s="158"/>
      <c r="XE47" s="158"/>
      <c r="XF47" s="158"/>
      <c r="XG47" s="158"/>
      <c r="XH47" s="158"/>
      <c r="XI47" s="158"/>
      <c r="XJ47" s="158"/>
      <c r="XK47" s="158"/>
      <c r="XL47" s="158"/>
      <c r="XM47" s="158"/>
      <c r="XN47" s="158"/>
      <c r="XO47" s="158"/>
      <c r="XP47" s="158"/>
      <c r="XQ47" s="158"/>
      <c r="XR47" s="158"/>
      <c r="XS47" s="158"/>
      <c r="XT47" s="158"/>
      <c r="XU47" s="158"/>
      <c r="XV47" s="158"/>
      <c r="XW47" s="158"/>
      <c r="XX47" s="158"/>
      <c r="XY47" s="158"/>
      <c r="XZ47" s="158"/>
      <c r="YA47" s="158"/>
      <c r="YB47" s="158"/>
      <c r="YC47" s="158"/>
      <c r="YD47" s="158"/>
      <c r="YE47" s="158"/>
      <c r="YF47" s="158"/>
      <c r="YG47" s="158"/>
      <c r="YH47" s="158"/>
      <c r="YI47" s="158"/>
      <c r="YJ47" s="158"/>
      <c r="YK47" s="158"/>
      <c r="YL47" s="158"/>
      <c r="YM47" s="158"/>
      <c r="YN47" s="158"/>
      <c r="YO47" s="158"/>
      <c r="YP47" s="158"/>
      <c r="YQ47" s="158"/>
      <c r="YR47" s="158"/>
      <c r="YS47" s="158"/>
      <c r="YT47" s="158"/>
      <c r="YU47" s="158"/>
      <c r="YV47" s="158"/>
      <c r="YW47" s="158"/>
      <c r="YX47" s="158"/>
      <c r="YY47" s="158"/>
      <c r="YZ47" s="158"/>
      <c r="ZA47" s="158"/>
      <c r="ZB47" s="158"/>
      <c r="ZC47" s="158"/>
      <c r="ZD47" s="158"/>
      <c r="ZE47" s="158"/>
      <c r="ZF47" s="158"/>
      <c r="ZG47" s="158"/>
      <c r="ZH47" s="158"/>
      <c r="ZI47" s="158"/>
      <c r="ZJ47" s="158"/>
      <c r="ZK47" s="158"/>
      <c r="ZL47" s="158"/>
      <c r="ZM47" s="158"/>
      <c r="ZN47" s="158"/>
      <c r="ZO47" s="158"/>
      <c r="ZP47" s="158"/>
      <c r="ZQ47" s="158"/>
      <c r="ZR47" s="158"/>
      <c r="ZS47" s="158"/>
      <c r="ZT47" s="158"/>
      <c r="ZU47" s="158"/>
      <c r="ZV47" s="158"/>
      <c r="ZW47" s="158"/>
      <c r="ZX47" s="158"/>
      <c r="ZY47" s="158"/>
      <c r="ZZ47" s="158"/>
      <c r="AAA47" s="158"/>
      <c r="AAB47" s="158"/>
      <c r="AAC47" s="158"/>
      <c r="AAD47" s="158"/>
      <c r="AAE47" s="158"/>
      <c r="AAF47" s="158"/>
      <c r="AAG47" s="158"/>
      <c r="AAH47" s="158"/>
      <c r="AAI47" s="158"/>
      <c r="AAJ47" s="158"/>
      <c r="AAK47" s="158"/>
      <c r="AAL47" s="158"/>
      <c r="AAM47" s="158"/>
      <c r="AAN47" s="158"/>
      <c r="AAO47" s="158"/>
      <c r="AAP47" s="158"/>
      <c r="AAQ47" s="158"/>
      <c r="AAR47" s="158"/>
      <c r="AAS47" s="158"/>
      <c r="AAT47" s="158"/>
      <c r="AAU47" s="158"/>
      <c r="AAV47" s="158"/>
      <c r="AAW47" s="158"/>
      <c r="AAX47" s="158"/>
      <c r="AAY47" s="158"/>
      <c r="AAZ47" s="158"/>
      <c r="ABA47" s="158"/>
      <c r="ABB47" s="158"/>
      <c r="ABC47" s="158"/>
      <c r="ABD47" s="158"/>
      <c r="ABE47" s="158"/>
      <c r="ABF47" s="158"/>
      <c r="ABG47" s="158"/>
      <c r="ABH47" s="158"/>
      <c r="ABI47" s="158"/>
      <c r="ABJ47" s="158"/>
      <c r="ABK47" s="158"/>
      <c r="ABL47" s="158"/>
      <c r="ABM47" s="158"/>
      <c r="ABN47" s="158"/>
      <c r="ABO47" s="158"/>
      <c r="ABP47" s="158"/>
      <c r="ABQ47" s="158"/>
      <c r="ABR47" s="158"/>
      <c r="ABS47" s="158"/>
      <c r="ABT47" s="158"/>
      <c r="ABU47" s="158"/>
      <c r="ABV47" s="158"/>
      <c r="ABW47" s="158"/>
      <c r="ABX47" s="158"/>
      <c r="ABY47" s="158"/>
      <c r="ABZ47" s="158"/>
      <c r="ACA47" s="158"/>
      <c r="ACB47" s="158"/>
      <c r="ACC47" s="158"/>
      <c r="ACD47" s="158"/>
      <c r="ACE47" s="158"/>
      <c r="ACF47" s="158"/>
      <c r="ACG47" s="158"/>
      <c r="ACH47" s="158"/>
      <c r="ACI47" s="158"/>
      <c r="ACJ47" s="158"/>
      <c r="ACK47" s="158"/>
      <c r="ACL47" s="158"/>
      <c r="ACM47" s="158"/>
      <c r="ACN47" s="158"/>
      <c r="ACO47" s="158"/>
      <c r="ACP47" s="158"/>
      <c r="ACQ47" s="158"/>
      <c r="ACR47" s="158"/>
      <c r="ACS47" s="158"/>
      <c r="ACT47" s="158"/>
      <c r="ACU47" s="158"/>
      <c r="ACV47" s="158"/>
      <c r="ACW47" s="158"/>
      <c r="ACX47" s="158"/>
      <c r="ACY47" s="158"/>
      <c r="ACZ47" s="158"/>
      <c r="ADA47" s="158"/>
      <c r="ADB47" s="158"/>
      <c r="ADC47" s="158"/>
      <c r="ADD47" s="158"/>
      <c r="ADE47" s="158"/>
      <c r="ADF47" s="158"/>
      <c r="ADG47" s="158"/>
      <c r="ADH47" s="158"/>
      <c r="ADI47" s="158"/>
      <c r="ADJ47" s="158"/>
      <c r="ADK47" s="158"/>
      <c r="ADL47" s="158"/>
      <c r="ADM47" s="158"/>
      <c r="ADN47" s="158"/>
      <c r="ADO47" s="158"/>
      <c r="ADP47" s="158"/>
      <c r="ADQ47" s="158"/>
      <c r="ADR47" s="158"/>
      <c r="ADS47" s="158"/>
      <c r="ADT47" s="158"/>
      <c r="ADU47" s="158"/>
      <c r="ADV47" s="158"/>
      <c r="ADW47" s="158"/>
      <c r="ADX47" s="158"/>
      <c r="ADY47" s="158"/>
      <c r="ADZ47" s="158"/>
      <c r="AEA47" s="158"/>
      <c r="AEB47" s="158"/>
      <c r="AEC47" s="158"/>
      <c r="AED47" s="158"/>
      <c r="AEE47" s="158"/>
      <c r="AEF47" s="158"/>
      <c r="AEG47" s="158"/>
      <c r="AEH47" s="158"/>
      <c r="AEI47" s="158"/>
      <c r="AEJ47" s="158"/>
      <c r="AEK47" s="158"/>
      <c r="AEL47" s="158"/>
      <c r="AEM47" s="158"/>
      <c r="AEN47" s="158"/>
      <c r="AEO47" s="158"/>
      <c r="AEP47" s="158"/>
      <c r="AEQ47" s="158"/>
      <c r="AER47" s="158"/>
      <c r="AES47" s="158"/>
      <c r="AET47" s="158"/>
      <c r="AEU47" s="158"/>
      <c r="AEV47" s="158"/>
      <c r="AEW47" s="158"/>
      <c r="AEX47" s="158"/>
      <c r="AEY47" s="158"/>
      <c r="AEZ47" s="158"/>
      <c r="AFA47" s="158"/>
      <c r="AFB47" s="158"/>
      <c r="AFC47" s="158"/>
      <c r="AFD47" s="158"/>
      <c r="AFE47" s="158"/>
      <c r="AFF47" s="158"/>
      <c r="AFG47" s="158"/>
      <c r="AFH47" s="158"/>
      <c r="AFI47" s="158"/>
      <c r="AFJ47" s="158"/>
      <c r="AFK47" s="158"/>
      <c r="AFL47" s="158"/>
      <c r="AFM47" s="158"/>
      <c r="AFN47" s="158"/>
      <c r="AFO47" s="158"/>
      <c r="AFP47" s="158"/>
      <c r="AFQ47" s="158"/>
      <c r="AFR47" s="158"/>
      <c r="AFS47" s="158"/>
      <c r="AFT47" s="158"/>
      <c r="AFU47" s="158"/>
      <c r="AFV47" s="158"/>
      <c r="AFW47" s="158"/>
      <c r="AFX47" s="158"/>
      <c r="AFY47" s="158"/>
      <c r="AFZ47" s="158"/>
      <c r="AGA47" s="158"/>
      <c r="AGB47" s="158"/>
      <c r="AGC47" s="158"/>
      <c r="AGD47" s="158"/>
      <c r="AGE47" s="158"/>
      <c r="AGF47" s="158"/>
      <c r="AGG47" s="158"/>
      <c r="AGH47" s="158"/>
      <c r="AGI47" s="158"/>
      <c r="AGJ47" s="158"/>
      <c r="AGK47" s="158"/>
      <c r="AGL47" s="158"/>
      <c r="AGM47" s="158"/>
      <c r="AGN47" s="158"/>
      <c r="AGO47" s="158"/>
      <c r="AGP47" s="158"/>
      <c r="AGQ47" s="158"/>
      <c r="AGR47" s="158"/>
      <c r="AGS47" s="158"/>
      <c r="AGT47" s="158"/>
      <c r="AGU47" s="158"/>
      <c r="AGV47" s="158"/>
      <c r="AGW47" s="158"/>
      <c r="AGX47" s="158"/>
      <c r="AGY47" s="158"/>
      <c r="AGZ47" s="158"/>
      <c r="AHA47" s="158"/>
      <c r="AHB47" s="158"/>
      <c r="AHC47" s="158"/>
      <c r="AHD47" s="158"/>
      <c r="AHE47" s="158"/>
      <c r="AHF47" s="158"/>
      <c r="AHG47" s="158"/>
      <c r="AHH47" s="158"/>
      <c r="AHI47" s="158"/>
      <c r="AHJ47" s="158"/>
      <c r="AHK47" s="158"/>
      <c r="AHL47" s="158"/>
      <c r="AHM47" s="158"/>
      <c r="AHN47" s="158"/>
      <c r="AHO47" s="158"/>
      <c r="AHP47" s="158"/>
      <c r="AHQ47" s="158"/>
      <c r="AHR47" s="158"/>
      <c r="AHS47" s="158"/>
      <c r="AHT47" s="158"/>
      <c r="AHU47" s="158"/>
      <c r="AHV47" s="158"/>
      <c r="AHW47" s="158"/>
      <c r="AHX47" s="158"/>
      <c r="AHY47" s="158"/>
      <c r="AHZ47" s="158"/>
      <c r="AIA47" s="158"/>
      <c r="AIB47" s="158"/>
      <c r="AIC47" s="158"/>
      <c r="AID47" s="158"/>
      <c r="AIE47" s="158"/>
      <c r="AIF47" s="158"/>
      <c r="AIG47" s="158"/>
      <c r="AIH47" s="158"/>
      <c r="AII47" s="158"/>
      <c r="AIJ47" s="158"/>
      <c r="AIK47" s="158"/>
      <c r="AIL47" s="158"/>
      <c r="AIM47" s="158"/>
      <c r="AIN47" s="158"/>
      <c r="AIO47" s="158"/>
      <c r="AIP47" s="158"/>
      <c r="AIQ47" s="158"/>
      <c r="AIR47" s="158"/>
      <c r="AIS47" s="158"/>
      <c r="AIT47" s="158"/>
      <c r="AIU47" s="158"/>
      <c r="AIV47" s="158"/>
      <c r="AIW47" s="158"/>
      <c r="AIX47" s="158"/>
      <c r="AIY47" s="158"/>
      <c r="AIZ47" s="158"/>
      <c r="AJA47" s="158"/>
      <c r="AJB47" s="158"/>
      <c r="AJC47" s="158"/>
      <c r="AJD47" s="158"/>
      <c r="AJE47" s="158"/>
      <c r="AJF47" s="158"/>
      <c r="AJG47" s="158"/>
      <c r="AJH47" s="158"/>
      <c r="AJI47" s="158"/>
      <c r="AJJ47" s="158"/>
      <c r="AJK47" s="158"/>
      <c r="AJL47" s="158"/>
      <c r="AJM47" s="158"/>
      <c r="AJN47" s="158"/>
      <c r="AJO47" s="158"/>
      <c r="AJP47" s="158"/>
      <c r="AJQ47" s="158"/>
      <c r="AJR47" s="158"/>
      <c r="AJS47" s="158"/>
      <c r="AJT47" s="158"/>
      <c r="AJU47" s="158"/>
      <c r="AJV47" s="158"/>
      <c r="AJW47" s="158"/>
      <c r="AJX47" s="158"/>
      <c r="AJY47" s="158"/>
      <c r="AJZ47" s="158"/>
      <c r="AKA47" s="158"/>
      <c r="AKB47" s="158"/>
      <c r="AKC47" s="158"/>
      <c r="AKD47" s="158"/>
      <c r="AKE47" s="158"/>
      <c r="AKF47" s="158"/>
      <c r="AKG47" s="158"/>
      <c r="AKH47" s="158"/>
      <c r="AKI47" s="158"/>
      <c r="AKJ47" s="158"/>
      <c r="AKK47" s="158"/>
      <c r="AKL47" s="158"/>
      <c r="AKM47" s="158"/>
      <c r="AKN47" s="158"/>
      <c r="AKO47" s="158"/>
      <c r="AKP47" s="158"/>
      <c r="AKQ47" s="158"/>
      <c r="AKR47" s="158"/>
      <c r="AKS47" s="158"/>
      <c r="AKT47" s="158"/>
      <c r="AKU47" s="158"/>
      <c r="AKV47" s="158"/>
      <c r="AKW47" s="158"/>
      <c r="AKX47" s="158"/>
      <c r="AKY47" s="158"/>
      <c r="AKZ47" s="158"/>
      <c r="ALA47" s="158"/>
      <c r="ALB47" s="158"/>
      <c r="ALC47" s="158"/>
      <c r="ALD47" s="158"/>
      <c r="ALE47" s="158"/>
      <c r="ALF47" s="158"/>
      <c r="ALG47" s="158"/>
      <c r="ALH47" s="158"/>
      <c r="ALI47" s="158"/>
      <c r="ALJ47" s="158"/>
      <c r="ALK47" s="158"/>
      <c r="ALL47" s="158"/>
      <c r="ALM47" s="158"/>
      <c r="ALN47" s="158"/>
      <c r="ALO47" s="158"/>
      <c r="ALP47" s="158"/>
      <c r="ALQ47" s="158"/>
      <c r="ALR47" s="158"/>
      <c r="ALS47" s="158"/>
      <c r="ALT47" s="158"/>
      <c r="ALU47" s="158"/>
      <c r="ALV47" s="158"/>
      <c r="ALW47" s="158"/>
      <c r="ALX47" s="158"/>
      <c r="ALY47" s="158"/>
      <c r="ALZ47" s="158"/>
      <c r="AMA47" s="158"/>
      <c r="AMB47" s="158"/>
      <c r="AMC47" s="158"/>
      <c r="AMD47" s="158"/>
      <c r="AME47" s="158"/>
      <c r="AMF47" s="158"/>
      <c r="AMG47" s="158"/>
      <c r="AMH47" s="158"/>
      <c r="AMI47" s="158"/>
      <c r="AMJ47" s="158"/>
    </row>
    <row r="51" spans="2:2" ht="28.8">
      <c r="B51" s="195" t="s">
        <v>196</v>
      </c>
    </row>
    <row r="52" spans="2:2" ht="28.8">
      <c r="B52" s="196" t="s">
        <v>194</v>
      </c>
    </row>
    <row r="53" spans="2:2" ht="28.8">
      <c r="B53" s="196" t="s">
        <v>195</v>
      </c>
    </row>
  </sheetData>
  <mergeCells count="36">
    <mergeCell ref="P45:T45"/>
    <mergeCell ref="P47:S47"/>
    <mergeCell ref="AB2:AE2"/>
    <mergeCell ref="AF2:AI2"/>
    <mergeCell ref="AJ2:AM2"/>
    <mergeCell ref="X22:AM22"/>
    <mergeCell ref="P24:S24"/>
    <mergeCell ref="AF34:AM34"/>
    <mergeCell ref="W1:W3"/>
    <mergeCell ref="X1:AE1"/>
    <mergeCell ref="AF1:AM1"/>
    <mergeCell ref="P2:P3"/>
    <mergeCell ref="Q2:Q3"/>
    <mergeCell ref="R2:R3"/>
    <mergeCell ref="S2:S3"/>
    <mergeCell ref="T2:T3"/>
    <mergeCell ref="U2:U3"/>
    <mergeCell ref="X2:AA2"/>
    <mergeCell ref="M1:M3"/>
    <mergeCell ref="N1:N3"/>
    <mergeCell ref="O1:O3"/>
    <mergeCell ref="P1:S1"/>
    <mergeCell ref="T1:U1"/>
    <mergeCell ref="V1:V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dataValidations count="8">
    <dataValidation type="list" allowBlank="1" showInputMessage="1" showErrorMessage="1" sqref="D5 D21:D22 D9 D13 D17 E42 E6:E22 D27:D36 D38:D42 E37" xr:uid="{00000000-0002-0000-0100-000000000000}">
      <formula1>Type_UE</formula1>
      <formula2>0</formula2>
    </dataValidation>
    <dataValidation type="list" allowBlank="1" showInputMessage="1" showErrorMessage="1" sqref="G5:G22 G27:G42" xr:uid="{00000000-0002-0000-0100-000001000000}">
      <formula1>typ_ense</formula1>
      <formula2>0</formula2>
    </dataValidation>
    <dataValidation type="list" allowBlank="1" showInputMessage="1" showErrorMessage="1" sqref="N5 L6:L7 L9 L13 L17 N7:N22 L27 N27 L31 L34 L38 N30:N41" xr:uid="{00000000-0002-0000-0100-000002000000}">
      <formula1>CNU_disciplines</formula1>
      <formula2>0</formula2>
    </dataValidation>
    <dataValidation type="list" allowBlank="1" showInputMessage="1" showErrorMessage="1" sqref="U6:U22 F42 F5:F22 T31:T36 T38:T42 U37 F37" xr:uid="{00000000-0002-0000-0100-000003000000}">
      <formula1>oui_non</formula1>
      <formula2>0</formula2>
    </dataValidation>
    <dataValidation type="list" allowBlank="1" showInputMessage="1" showErrorMessage="1" sqref="I6:I22 H42 H5:H22 H27:H38 I37" xr:uid="{00000000-0002-0000-0100-000004000000}">
      <formula1>nature_ens</formula1>
      <formula2>0</formula2>
    </dataValidation>
    <dataValidation type="list" allowBlank="1" showInputMessage="1" showErrorMessage="1" sqref="L8 L10:L12 L14:L16 L35:L37 L28:L30 L32:L33 L18:L20 L39:L41" xr:uid="{00000000-0002-0000-0100-000005000000}">
      <formula1>sections_CNU</formula1>
      <formula2>0</formula2>
    </dataValidation>
    <dataValidation type="list" allowBlank="1" showInputMessage="1" showErrorMessage="1" sqref="H22 H43" xr:uid="{00000000-0002-0000-0100-000006000000}">
      <formula1>nature_ens</formula1>
    </dataValidation>
    <dataValidation type="list" allowBlank="1" showInputMessage="1" showErrorMessage="1" sqref="M22 M43" xr:uid="{00000000-0002-0000-0100-000007000000}">
      <formula1>sections_CNU</formula1>
    </dataValidation>
  </dataValidations>
  <pageMargins left="0.23622047244094491" right="0.23622047244094491" top="0.74803149606299213" bottom="0.74803149606299213" header="0.31496062992125984" footer="0.51181102362204722"/>
  <pageSetup paperSize="8" scale="42" firstPageNumber="0" fitToWidth="0" orientation="landscape" r:id="rId1"/>
  <headerFooter>
    <oddHeader>&amp;LADOPTEES EN CFVU DU 12/06/2023&amp;C&amp;F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4CF20C-4A4F-48B7-845B-1499CDD41A1D}"/>
</file>

<file path=customXml/itemProps2.xml><?xml version="1.0" encoding="utf-8"?>
<ds:datastoreItem xmlns:ds="http://schemas.openxmlformats.org/officeDocument/2006/customXml" ds:itemID="{243BEB0B-54DF-4AD1-8180-C5402828FA3C}"/>
</file>

<file path=customXml/itemProps3.xml><?xml version="1.0" encoding="utf-8"?>
<ds:datastoreItem xmlns:ds="http://schemas.openxmlformats.org/officeDocument/2006/customXml" ds:itemID="{E97ADF92-AD47-48C2-AE59-792A2AF72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Dates_ conseil</vt:lpstr>
      <vt:lpstr>Master Meef M2 PIF</vt:lpstr>
      <vt:lpstr>'Master Meef M2 PIF'!Zone_d_impression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dcterms:created xsi:type="dcterms:W3CDTF">2022-05-20T10:28:27Z</dcterms:created>
  <dcterms:modified xsi:type="dcterms:W3CDTF">2025-04-14T12:02:07Z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